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1" defaultThemeVersion="124226"/>
  <bookViews>
    <workbookView xWindow="480" yWindow="36" windowWidth="11352" windowHeight="9216" activeTab="2"/>
  </bookViews>
  <sheets>
    <sheet name="Raw" sheetId="1" r:id="rId1"/>
    <sheet name="Raw-CFLOnly" sheetId="12" r:id="rId2"/>
    <sheet name="WattageReductionRatios" sheetId="11" r:id="rId3"/>
  </sheets>
  <definedNames>
    <definedName name="_xlnm._FilterDatabase" localSheetId="0" hidden="1">Raw!$A$1:$Q$2067</definedName>
    <definedName name="list.QtyNonCFLBaseOnly">'Raw-CFLOnly'!$E$2:$E$2067</definedName>
    <definedName name="list.QtyWtdNonCFLBaseOnly">'Raw-CFLOnly'!$N$2:$N$2067</definedName>
    <definedName name="list.WattsCFLNonCFLBase">'Raw-CFLOnly'!$L$2:$L$2067</definedName>
    <definedName name="list.WattsNonCFLNonCFLBaseOnly">'Raw-CFLOnly'!$M$2:$M$2067</definedName>
    <definedName name="Raw">Raw!$A$1:$P$2067</definedName>
    <definedName name="Raw_w_Miss">#REF!</definedName>
  </definedNames>
  <calcPr calcId="125725"/>
</workbook>
</file>

<file path=xl/calcChain.xml><?xml version="1.0" encoding="utf-8"?>
<calcChain xmlns="http://schemas.openxmlformats.org/spreadsheetml/2006/main">
  <c r="B3" i="12"/>
  <c r="C3"/>
  <c r="D3"/>
  <c r="F3"/>
  <c r="G3"/>
  <c r="H3"/>
  <c r="I3"/>
  <c r="J3"/>
  <c r="K3"/>
  <c r="S3"/>
  <c r="T3"/>
  <c r="V3"/>
  <c r="B4"/>
  <c r="C4"/>
  <c r="D4"/>
  <c r="F4"/>
  <c r="G4"/>
  <c r="H4"/>
  <c r="I4"/>
  <c r="J4"/>
  <c r="K4"/>
  <c r="S4"/>
  <c r="T4"/>
  <c r="V4"/>
  <c r="B5"/>
  <c r="C5"/>
  <c r="D5"/>
  <c r="F5"/>
  <c r="G5"/>
  <c r="H5"/>
  <c r="I5"/>
  <c r="J5"/>
  <c r="K5"/>
  <c r="S5"/>
  <c r="T5"/>
  <c r="V5"/>
  <c r="B6"/>
  <c r="C6"/>
  <c r="D6"/>
  <c r="F6"/>
  <c r="G6"/>
  <c r="H6"/>
  <c r="I6"/>
  <c r="J6"/>
  <c r="K6"/>
  <c r="S6"/>
  <c r="T6"/>
  <c r="V6"/>
  <c r="B7"/>
  <c r="C7"/>
  <c r="D7"/>
  <c r="F7"/>
  <c r="G7"/>
  <c r="H7"/>
  <c r="I7"/>
  <c r="J7"/>
  <c r="K7"/>
  <c r="S7"/>
  <c r="T7"/>
  <c r="V7"/>
  <c r="B8"/>
  <c r="C8"/>
  <c r="D8"/>
  <c r="F8"/>
  <c r="G8"/>
  <c r="H8"/>
  <c r="I8"/>
  <c r="J8"/>
  <c r="K8"/>
  <c r="S8"/>
  <c r="T8"/>
  <c r="V8"/>
  <c r="B9"/>
  <c r="C9"/>
  <c r="D9"/>
  <c r="F9"/>
  <c r="G9"/>
  <c r="H9"/>
  <c r="I9"/>
  <c r="J9"/>
  <c r="K9"/>
  <c r="S9"/>
  <c r="T9"/>
  <c r="V9"/>
  <c r="B10"/>
  <c r="C10"/>
  <c r="D10"/>
  <c r="F10"/>
  <c r="G10"/>
  <c r="H10"/>
  <c r="I10"/>
  <c r="J10"/>
  <c r="K10"/>
  <c r="S10"/>
  <c r="T10"/>
  <c r="V10"/>
  <c r="B11"/>
  <c r="C11"/>
  <c r="D11"/>
  <c r="F11"/>
  <c r="G11"/>
  <c r="H11"/>
  <c r="I11"/>
  <c r="J11"/>
  <c r="K11"/>
  <c r="S11"/>
  <c r="T11"/>
  <c r="V11"/>
  <c r="B12"/>
  <c r="C12"/>
  <c r="D12"/>
  <c r="F12"/>
  <c r="G12"/>
  <c r="H12"/>
  <c r="I12"/>
  <c r="J12"/>
  <c r="K12"/>
  <c r="S12"/>
  <c r="T12"/>
  <c r="V12"/>
  <c r="B13"/>
  <c r="C13"/>
  <c r="D13"/>
  <c r="F13"/>
  <c r="G13"/>
  <c r="H13"/>
  <c r="I13"/>
  <c r="J13"/>
  <c r="K13"/>
  <c r="S13"/>
  <c r="T13"/>
  <c r="V13"/>
  <c r="B14"/>
  <c r="C14"/>
  <c r="D14"/>
  <c r="F14"/>
  <c r="G14"/>
  <c r="H14"/>
  <c r="I14"/>
  <c r="J14"/>
  <c r="K14"/>
  <c r="S14"/>
  <c r="T14"/>
  <c r="V14"/>
  <c r="B15"/>
  <c r="C15"/>
  <c r="D15"/>
  <c r="F15"/>
  <c r="G15"/>
  <c r="H15"/>
  <c r="I15"/>
  <c r="J15"/>
  <c r="K15"/>
  <c r="S15"/>
  <c r="T15"/>
  <c r="V15"/>
  <c r="B16"/>
  <c r="C16"/>
  <c r="D16"/>
  <c r="F16"/>
  <c r="G16"/>
  <c r="H16"/>
  <c r="I16"/>
  <c r="J16"/>
  <c r="K16"/>
  <c r="S16"/>
  <c r="T16"/>
  <c r="V16"/>
  <c r="B17"/>
  <c r="C17"/>
  <c r="D17"/>
  <c r="F17"/>
  <c r="G17"/>
  <c r="H17"/>
  <c r="I17"/>
  <c r="J17"/>
  <c r="K17"/>
  <c r="S17"/>
  <c r="T17"/>
  <c r="V17"/>
  <c r="B18"/>
  <c r="C18"/>
  <c r="D18"/>
  <c r="F18"/>
  <c r="G18"/>
  <c r="H18"/>
  <c r="I18"/>
  <c r="J18"/>
  <c r="K18"/>
  <c r="S18"/>
  <c r="T18"/>
  <c r="V18"/>
  <c r="B19"/>
  <c r="C19"/>
  <c r="D19"/>
  <c r="F19"/>
  <c r="G19"/>
  <c r="H19"/>
  <c r="I19"/>
  <c r="J19"/>
  <c r="K19"/>
  <c r="S19"/>
  <c r="T19"/>
  <c r="V19"/>
  <c r="B20"/>
  <c r="C20"/>
  <c r="D20"/>
  <c r="F20"/>
  <c r="G20"/>
  <c r="H20"/>
  <c r="I20"/>
  <c r="J20"/>
  <c r="K20"/>
  <c r="S20"/>
  <c r="T20"/>
  <c r="V20"/>
  <c r="B21"/>
  <c r="C21"/>
  <c r="D21"/>
  <c r="F21"/>
  <c r="G21"/>
  <c r="H21"/>
  <c r="I21"/>
  <c r="J21"/>
  <c r="K21"/>
  <c r="S21"/>
  <c r="T21"/>
  <c r="V21"/>
  <c r="B22"/>
  <c r="C22"/>
  <c r="D22"/>
  <c r="F22"/>
  <c r="G22"/>
  <c r="H22"/>
  <c r="I22"/>
  <c r="J22"/>
  <c r="K22"/>
  <c r="S22"/>
  <c r="T22"/>
  <c r="V22"/>
  <c r="B23"/>
  <c r="C23"/>
  <c r="D23"/>
  <c r="F23"/>
  <c r="G23"/>
  <c r="H23"/>
  <c r="I23"/>
  <c r="J23"/>
  <c r="K23"/>
  <c r="S23"/>
  <c r="T23"/>
  <c r="V23"/>
  <c r="B24"/>
  <c r="C24"/>
  <c r="D24"/>
  <c r="F24"/>
  <c r="G24"/>
  <c r="H24"/>
  <c r="I24"/>
  <c r="J24"/>
  <c r="K24"/>
  <c r="S24"/>
  <c r="T24"/>
  <c r="V24"/>
  <c r="B25"/>
  <c r="C25"/>
  <c r="D25"/>
  <c r="F25"/>
  <c r="G25"/>
  <c r="H25"/>
  <c r="I25"/>
  <c r="J25"/>
  <c r="K25"/>
  <c r="S25"/>
  <c r="T25"/>
  <c r="V25"/>
  <c r="B26"/>
  <c r="C26"/>
  <c r="D26"/>
  <c r="F26"/>
  <c r="G26"/>
  <c r="H26"/>
  <c r="I26"/>
  <c r="J26"/>
  <c r="K26"/>
  <c r="S26"/>
  <c r="T26"/>
  <c r="V26"/>
  <c r="B27"/>
  <c r="C27"/>
  <c r="D27"/>
  <c r="F27"/>
  <c r="G27"/>
  <c r="H27"/>
  <c r="I27"/>
  <c r="J27"/>
  <c r="K27"/>
  <c r="S27"/>
  <c r="T27"/>
  <c r="V27"/>
  <c r="B28"/>
  <c r="C28"/>
  <c r="D28"/>
  <c r="F28"/>
  <c r="G28"/>
  <c r="H28"/>
  <c r="I28"/>
  <c r="J28"/>
  <c r="K28"/>
  <c r="S28"/>
  <c r="T28"/>
  <c r="V28"/>
  <c r="B29"/>
  <c r="C29"/>
  <c r="D29"/>
  <c r="F29"/>
  <c r="G29"/>
  <c r="H29"/>
  <c r="I29"/>
  <c r="J29"/>
  <c r="K29"/>
  <c r="S29"/>
  <c r="T29"/>
  <c r="V29"/>
  <c r="B30"/>
  <c r="C30"/>
  <c r="D30"/>
  <c r="F30"/>
  <c r="G30"/>
  <c r="H30"/>
  <c r="I30"/>
  <c r="J30"/>
  <c r="K30"/>
  <c r="S30"/>
  <c r="T30"/>
  <c r="V30"/>
  <c r="B31"/>
  <c r="C31"/>
  <c r="D31"/>
  <c r="F31"/>
  <c r="G31"/>
  <c r="H31"/>
  <c r="I31"/>
  <c r="J31"/>
  <c r="K31"/>
  <c r="S31"/>
  <c r="T31"/>
  <c r="V31"/>
  <c r="B32"/>
  <c r="C32"/>
  <c r="D32"/>
  <c r="F32"/>
  <c r="G32"/>
  <c r="H32"/>
  <c r="I32"/>
  <c r="J32"/>
  <c r="K32"/>
  <c r="S32"/>
  <c r="T32"/>
  <c r="V32"/>
  <c r="B33"/>
  <c r="C33"/>
  <c r="D33"/>
  <c r="F33"/>
  <c r="G33"/>
  <c r="H33"/>
  <c r="I33"/>
  <c r="J33"/>
  <c r="K33"/>
  <c r="S33"/>
  <c r="T33"/>
  <c r="V33"/>
  <c r="B34"/>
  <c r="C34"/>
  <c r="D34"/>
  <c r="F34"/>
  <c r="G34"/>
  <c r="H34"/>
  <c r="I34"/>
  <c r="J34"/>
  <c r="K34"/>
  <c r="S34"/>
  <c r="T34"/>
  <c r="V34"/>
  <c r="B35"/>
  <c r="C35"/>
  <c r="D35"/>
  <c r="F35"/>
  <c r="G35"/>
  <c r="H35"/>
  <c r="I35"/>
  <c r="J35"/>
  <c r="K35"/>
  <c r="S35"/>
  <c r="T35"/>
  <c r="V35"/>
  <c r="B36"/>
  <c r="C36"/>
  <c r="D36"/>
  <c r="F36"/>
  <c r="G36"/>
  <c r="H36"/>
  <c r="I36"/>
  <c r="J36"/>
  <c r="K36"/>
  <c r="S36"/>
  <c r="T36"/>
  <c r="V36"/>
  <c r="B37"/>
  <c r="C37"/>
  <c r="D37"/>
  <c r="F37"/>
  <c r="G37"/>
  <c r="H37"/>
  <c r="I37"/>
  <c r="J37"/>
  <c r="K37"/>
  <c r="S37"/>
  <c r="T37"/>
  <c r="V37"/>
  <c r="B38"/>
  <c r="C38"/>
  <c r="D38"/>
  <c r="F38"/>
  <c r="G38"/>
  <c r="H38"/>
  <c r="I38"/>
  <c r="J38"/>
  <c r="K38"/>
  <c r="S38"/>
  <c r="T38"/>
  <c r="V38"/>
  <c r="B39"/>
  <c r="C39"/>
  <c r="D39"/>
  <c r="F39"/>
  <c r="G39"/>
  <c r="H39"/>
  <c r="I39"/>
  <c r="J39"/>
  <c r="K39"/>
  <c r="S39"/>
  <c r="T39"/>
  <c r="V39"/>
  <c r="B40"/>
  <c r="C40"/>
  <c r="D40"/>
  <c r="F40"/>
  <c r="G40"/>
  <c r="H40"/>
  <c r="I40"/>
  <c r="J40"/>
  <c r="K40"/>
  <c r="S40"/>
  <c r="T40"/>
  <c r="V40"/>
  <c r="B41"/>
  <c r="C41"/>
  <c r="D41"/>
  <c r="F41"/>
  <c r="G41"/>
  <c r="H41"/>
  <c r="I41"/>
  <c r="J41"/>
  <c r="K41"/>
  <c r="S41"/>
  <c r="T41"/>
  <c r="V41"/>
  <c r="B42"/>
  <c r="C42"/>
  <c r="D42"/>
  <c r="F42"/>
  <c r="G42"/>
  <c r="H42"/>
  <c r="I42"/>
  <c r="J42"/>
  <c r="K42"/>
  <c r="S42"/>
  <c r="T42"/>
  <c r="V42"/>
  <c r="B43"/>
  <c r="C43"/>
  <c r="D43"/>
  <c r="F43"/>
  <c r="G43"/>
  <c r="H43"/>
  <c r="I43"/>
  <c r="J43"/>
  <c r="K43"/>
  <c r="S43"/>
  <c r="T43"/>
  <c r="V43"/>
  <c r="B44"/>
  <c r="C44"/>
  <c r="D44"/>
  <c r="F44"/>
  <c r="G44"/>
  <c r="H44"/>
  <c r="I44"/>
  <c r="J44"/>
  <c r="K44"/>
  <c r="S44"/>
  <c r="T44"/>
  <c r="V44"/>
  <c r="B45"/>
  <c r="C45"/>
  <c r="D45"/>
  <c r="F45"/>
  <c r="G45"/>
  <c r="H45"/>
  <c r="I45"/>
  <c r="J45"/>
  <c r="K45"/>
  <c r="S45"/>
  <c r="T45"/>
  <c r="V45"/>
  <c r="B46"/>
  <c r="C46"/>
  <c r="D46"/>
  <c r="F46"/>
  <c r="G46"/>
  <c r="H46"/>
  <c r="I46"/>
  <c r="J46"/>
  <c r="K46"/>
  <c r="S46"/>
  <c r="T46"/>
  <c r="V46"/>
  <c r="B47"/>
  <c r="C47"/>
  <c r="D47"/>
  <c r="F47"/>
  <c r="G47"/>
  <c r="H47"/>
  <c r="I47"/>
  <c r="J47"/>
  <c r="K47"/>
  <c r="S47"/>
  <c r="T47"/>
  <c r="V47"/>
  <c r="B48"/>
  <c r="C48"/>
  <c r="D48"/>
  <c r="F48"/>
  <c r="G48"/>
  <c r="H48"/>
  <c r="I48"/>
  <c r="J48"/>
  <c r="K48"/>
  <c r="S48"/>
  <c r="T48"/>
  <c r="V48"/>
  <c r="B49"/>
  <c r="C49"/>
  <c r="D49"/>
  <c r="F49"/>
  <c r="G49"/>
  <c r="H49"/>
  <c r="I49"/>
  <c r="J49"/>
  <c r="K49"/>
  <c r="S49"/>
  <c r="T49"/>
  <c r="V49"/>
  <c r="B50"/>
  <c r="C50"/>
  <c r="D50"/>
  <c r="F50"/>
  <c r="G50"/>
  <c r="H50"/>
  <c r="I50"/>
  <c r="J50"/>
  <c r="K50"/>
  <c r="S50"/>
  <c r="T50"/>
  <c r="V50"/>
  <c r="B51"/>
  <c r="C51"/>
  <c r="D51"/>
  <c r="F51"/>
  <c r="G51"/>
  <c r="H51"/>
  <c r="I51"/>
  <c r="J51"/>
  <c r="K51"/>
  <c r="S51"/>
  <c r="T51"/>
  <c r="V51"/>
  <c r="B52"/>
  <c r="C52"/>
  <c r="D52"/>
  <c r="F52"/>
  <c r="G52"/>
  <c r="H52"/>
  <c r="I52"/>
  <c r="J52"/>
  <c r="K52"/>
  <c r="S52"/>
  <c r="T52"/>
  <c r="V52"/>
  <c r="B53"/>
  <c r="C53"/>
  <c r="D53"/>
  <c r="F53"/>
  <c r="G53"/>
  <c r="H53"/>
  <c r="I53"/>
  <c r="J53"/>
  <c r="K53"/>
  <c r="S53"/>
  <c r="T53"/>
  <c r="V53"/>
  <c r="B54"/>
  <c r="C54"/>
  <c r="D54"/>
  <c r="F54"/>
  <c r="G54"/>
  <c r="H54"/>
  <c r="I54"/>
  <c r="J54"/>
  <c r="K54"/>
  <c r="S54"/>
  <c r="T54"/>
  <c r="V54"/>
  <c r="B55"/>
  <c r="C55"/>
  <c r="D55"/>
  <c r="F55"/>
  <c r="G55"/>
  <c r="H55"/>
  <c r="I55"/>
  <c r="J55"/>
  <c r="K55"/>
  <c r="S55"/>
  <c r="T55"/>
  <c r="V55"/>
  <c r="B56"/>
  <c r="C56"/>
  <c r="D56"/>
  <c r="F56"/>
  <c r="G56"/>
  <c r="H56"/>
  <c r="I56"/>
  <c r="J56"/>
  <c r="K56"/>
  <c r="S56"/>
  <c r="T56"/>
  <c r="V56"/>
  <c r="B57"/>
  <c r="C57"/>
  <c r="D57"/>
  <c r="F57"/>
  <c r="G57"/>
  <c r="H57"/>
  <c r="I57"/>
  <c r="J57"/>
  <c r="K57"/>
  <c r="S57"/>
  <c r="T57"/>
  <c r="V57"/>
  <c r="B58"/>
  <c r="C58"/>
  <c r="D58"/>
  <c r="F58"/>
  <c r="G58"/>
  <c r="H58"/>
  <c r="I58"/>
  <c r="J58"/>
  <c r="K58"/>
  <c r="S58"/>
  <c r="T58"/>
  <c r="V58"/>
  <c r="B59"/>
  <c r="C59"/>
  <c r="D59"/>
  <c r="F59"/>
  <c r="G59"/>
  <c r="H59"/>
  <c r="I59"/>
  <c r="J59"/>
  <c r="K59"/>
  <c r="S59"/>
  <c r="T59"/>
  <c r="V59"/>
  <c r="B60"/>
  <c r="C60"/>
  <c r="D60"/>
  <c r="F60"/>
  <c r="G60"/>
  <c r="H60"/>
  <c r="I60"/>
  <c r="J60"/>
  <c r="K60"/>
  <c r="S60"/>
  <c r="T60"/>
  <c r="V60"/>
  <c r="B61"/>
  <c r="C61"/>
  <c r="D61"/>
  <c r="F61"/>
  <c r="G61"/>
  <c r="H61"/>
  <c r="I61"/>
  <c r="J61"/>
  <c r="K61"/>
  <c r="S61"/>
  <c r="T61"/>
  <c r="V61"/>
  <c r="B62"/>
  <c r="C62"/>
  <c r="D62"/>
  <c r="F62"/>
  <c r="G62"/>
  <c r="H62"/>
  <c r="I62"/>
  <c r="J62"/>
  <c r="K62"/>
  <c r="S62"/>
  <c r="T62"/>
  <c r="V62"/>
  <c r="B63"/>
  <c r="C63"/>
  <c r="D63"/>
  <c r="F63"/>
  <c r="G63"/>
  <c r="H63"/>
  <c r="I63"/>
  <c r="J63"/>
  <c r="K63"/>
  <c r="S63"/>
  <c r="T63"/>
  <c r="V63"/>
  <c r="B64"/>
  <c r="C64"/>
  <c r="D64"/>
  <c r="F64"/>
  <c r="G64"/>
  <c r="H64"/>
  <c r="I64"/>
  <c r="J64"/>
  <c r="K64"/>
  <c r="S64"/>
  <c r="T64"/>
  <c r="V64"/>
  <c r="B65"/>
  <c r="C65"/>
  <c r="D65"/>
  <c r="F65"/>
  <c r="G65"/>
  <c r="H65"/>
  <c r="I65"/>
  <c r="J65"/>
  <c r="K65"/>
  <c r="S65"/>
  <c r="T65"/>
  <c r="V65"/>
  <c r="B66"/>
  <c r="C66"/>
  <c r="D66"/>
  <c r="F66"/>
  <c r="G66"/>
  <c r="H66"/>
  <c r="I66"/>
  <c r="J66"/>
  <c r="K66"/>
  <c r="S66"/>
  <c r="T66"/>
  <c r="V66"/>
  <c r="B67"/>
  <c r="C67"/>
  <c r="D67"/>
  <c r="F67"/>
  <c r="G67"/>
  <c r="H67"/>
  <c r="I67"/>
  <c r="J67"/>
  <c r="K67"/>
  <c r="S67"/>
  <c r="T67"/>
  <c r="V67"/>
  <c r="B68"/>
  <c r="C68"/>
  <c r="D68"/>
  <c r="F68"/>
  <c r="G68"/>
  <c r="H68"/>
  <c r="I68"/>
  <c r="J68"/>
  <c r="K68"/>
  <c r="S68"/>
  <c r="T68"/>
  <c r="V68"/>
  <c r="B69"/>
  <c r="C69"/>
  <c r="D69"/>
  <c r="F69"/>
  <c r="G69"/>
  <c r="H69"/>
  <c r="I69"/>
  <c r="J69"/>
  <c r="K69"/>
  <c r="S69"/>
  <c r="T69"/>
  <c r="V69"/>
  <c r="B70"/>
  <c r="C70"/>
  <c r="D70"/>
  <c r="F70"/>
  <c r="G70"/>
  <c r="H70"/>
  <c r="I70"/>
  <c r="J70"/>
  <c r="K70"/>
  <c r="S70"/>
  <c r="T70"/>
  <c r="V70"/>
  <c r="B71"/>
  <c r="C71"/>
  <c r="D71"/>
  <c r="F71"/>
  <c r="G71"/>
  <c r="H71"/>
  <c r="I71"/>
  <c r="J71"/>
  <c r="K71"/>
  <c r="S71"/>
  <c r="T71"/>
  <c r="V71"/>
  <c r="B72"/>
  <c r="C72"/>
  <c r="D72"/>
  <c r="F72"/>
  <c r="G72"/>
  <c r="H72"/>
  <c r="I72"/>
  <c r="J72"/>
  <c r="K72"/>
  <c r="S72"/>
  <c r="T72"/>
  <c r="V72"/>
  <c r="B73"/>
  <c r="C73"/>
  <c r="D73"/>
  <c r="F73"/>
  <c r="G73"/>
  <c r="H73"/>
  <c r="I73"/>
  <c r="J73"/>
  <c r="K73"/>
  <c r="S73"/>
  <c r="T73"/>
  <c r="V73"/>
  <c r="B74"/>
  <c r="C74"/>
  <c r="D74"/>
  <c r="F74"/>
  <c r="G74"/>
  <c r="H74"/>
  <c r="I74"/>
  <c r="J74"/>
  <c r="K74"/>
  <c r="S74"/>
  <c r="T74"/>
  <c r="V74"/>
  <c r="B75"/>
  <c r="C75"/>
  <c r="D75"/>
  <c r="F75"/>
  <c r="G75"/>
  <c r="H75"/>
  <c r="I75"/>
  <c r="J75"/>
  <c r="K75"/>
  <c r="S75"/>
  <c r="T75"/>
  <c r="V75"/>
  <c r="B76"/>
  <c r="C76"/>
  <c r="D76"/>
  <c r="F76"/>
  <c r="G76"/>
  <c r="H76"/>
  <c r="I76"/>
  <c r="J76"/>
  <c r="K76"/>
  <c r="S76"/>
  <c r="T76"/>
  <c r="V76"/>
  <c r="B77"/>
  <c r="C77"/>
  <c r="D77"/>
  <c r="F77"/>
  <c r="G77"/>
  <c r="H77"/>
  <c r="I77"/>
  <c r="J77"/>
  <c r="K77"/>
  <c r="S77"/>
  <c r="T77"/>
  <c r="V77"/>
  <c r="B78"/>
  <c r="C78"/>
  <c r="D78"/>
  <c r="F78"/>
  <c r="G78"/>
  <c r="H78"/>
  <c r="I78"/>
  <c r="J78"/>
  <c r="K78"/>
  <c r="S78"/>
  <c r="T78"/>
  <c r="V78"/>
  <c r="B79"/>
  <c r="C79"/>
  <c r="D79"/>
  <c r="F79"/>
  <c r="G79"/>
  <c r="H79"/>
  <c r="I79"/>
  <c r="J79"/>
  <c r="K79"/>
  <c r="S79"/>
  <c r="T79"/>
  <c r="V79"/>
  <c r="B80"/>
  <c r="C80"/>
  <c r="D80"/>
  <c r="F80"/>
  <c r="G80"/>
  <c r="H80"/>
  <c r="I80"/>
  <c r="J80"/>
  <c r="K80"/>
  <c r="S80"/>
  <c r="T80"/>
  <c r="V80"/>
  <c r="B81"/>
  <c r="C81"/>
  <c r="D81"/>
  <c r="F81"/>
  <c r="G81"/>
  <c r="H81"/>
  <c r="I81"/>
  <c r="J81"/>
  <c r="K81"/>
  <c r="S81"/>
  <c r="T81"/>
  <c r="V81"/>
  <c r="B82"/>
  <c r="C82"/>
  <c r="D82"/>
  <c r="F82"/>
  <c r="G82"/>
  <c r="H82"/>
  <c r="I82"/>
  <c r="J82"/>
  <c r="K82"/>
  <c r="S82"/>
  <c r="T82"/>
  <c r="V82"/>
  <c r="B83"/>
  <c r="C83"/>
  <c r="D83"/>
  <c r="F83"/>
  <c r="G83"/>
  <c r="H83"/>
  <c r="I83"/>
  <c r="J83"/>
  <c r="K83"/>
  <c r="S83"/>
  <c r="T83"/>
  <c r="V83"/>
  <c r="B84"/>
  <c r="C84"/>
  <c r="D84"/>
  <c r="F84"/>
  <c r="G84"/>
  <c r="H84"/>
  <c r="I84"/>
  <c r="J84"/>
  <c r="K84"/>
  <c r="S84"/>
  <c r="T84"/>
  <c r="V84"/>
  <c r="B85"/>
  <c r="C85"/>
  <c r="D85"/>
  <c r="F85"/>
  <c r="G85"/>
  <c r="H85"/>
  <c r="I85"/>
  <c r="J85"/>
  <c r="K85"/>
  <c r="S85"/>
  <c r="T85"/>
  <c r="V85"/>
  <c r="B86"/>
  <c r="C86"/>
  <c r="D86"/>
  <c r="F86"/>
  <c r="G86"/>
  <c r="H86"/>
  <c r="I86"/>
  <c r="J86"/>
  <c r="K86"/>
  <c r="S86"/>
  <c r="T86"/>
  <c r="V86"/>
  <c r="B87"/>
  <c r="C87"/>
  <c r="D87"/>
  <c r="F87"/>
  <c r="G87"/>
  <c r="H87"/>
  <c r="I87"/>
  <c r="J87"/>
  <c r="K87"/>
  <c r="S87"/>
  <c r="T87"/>
  <c r="V87"/>
  <c r="B88"/>
  <c r="C88"/>
  <c r="D88"/>
  <c r="F88"/>
  <c r="G88"/>
  <c r="H88"/>
  <c r="I88"/>
  <c r="J88"/>
  <c r="K88"/>
  <c r="S88"/>
  <c r="T88"/>
  <c r="V88"/>
  <c r="B89"/>
  <c r="C89"/>
  <c r="D89"/>
  <c r="F89"/>
  <c r="G89"/>
  <c r="H89"/>
  <c r="I89"/>
  <c r="J89"/>
  <c r="K89"/>
  <c r="S89"/>
  <c r="T89"/>
  <c r="V89"/>
  <c r="B90"/>
  <c r="C90"/>
  <c r="D90"/>
  <c r="F90"/>
  <c r="G90"/>
  <c r="H90"/>
  <c r="I90"/>
  <c r="J90"/>
  <c r="K90"/>
  <c r="S90"/>
  <c r="T90"/>
  <c r="V90"/>
  <c r="B91"/>
  <c r="C91"/>
  <c r="D91"/>
  <c r="F91"/>
  <c r="G91"/>
  <c r="H91"/>
  <c r="I91"/>
  <c r="J91"/>
  <c r="K91"/>
  <c r="S91"/>
  <c r="T91"/>
  <c r="V91"/>
  <c r="B92"/>
  <c r="C92"/>
  <c r="D92"/>
  <c r="F92"/>
  <c r="G92"/>
  <c r="H92"/>
  <c r="I92"/>
  <c r="J92"/>
  <c r="K92"/>
  <c r="S92"/>
  <c r="T92"/>
  <c r="V92"/>
  <c r="B93"/>
  <c r="C93"/>
  <c r="D93"/>
  <c r="F93"/>
  <c r="G93"/>
  <c r="H93"/>
  <c r="I93"/>
  <c r="J93"/>
  <c r="K93"/>
  <c r="S93"/>
  <c r="T93"/>
  <c r="V93"/>
  <c r="B94"/>
  <c r="C94"/>
  <c r="D94"/>
  <c r="F94"/>
  <c r="G94"/>
  <c r="H94"/>
  <c r="I94"/>
  <c r="J94"/>
  <c r="K94"/>
  <c r="S94"/>
  <c r="T94"/>
  <c r="V94"/>
  <c r="B95"/>
  <c r="C95"/>
  <c r="D95"/>
  <c r="F95"/>
  <c r="G95"/>
  <c r="H95"/>
  <c r="I95"/>
  <c r="J95"/>
  <c r="K95"/>
  <c r="S95"/>
  <c r="T95"/>
  <c r="V95"/>
  <c r="B96"/>
  <c r="C96"/>
  <c r="D96"/>
  <c r="F96"/>
  <c r="G96"/>
  <c r="H96"/>
  <c r="I96"/>
  <c r="J96"/>
  <c r="K96"/>
  <c r="S96"/>
  <c r="T96"/>
  <c r="V96"/>
  <c r="B97"/>
  <c r="C97"/>
  <c r="D97"/>
  <c r="F97"/>
  <c r="G97"/>
  <c r="H97"/>
  <c r="I97"/>
  <c r="J97"/>
  <c r="K97"/>
  <c r="S97"/>
  <c r="T97"/>
  <c r="V97"/>
  <c r="B98"/>
  <c r="C98"/>
  <c r="D98"/>
  <c r="F98"/>
  <c r="G98"/>
  <c r="H98"/>
  <c r="I98"/>
  <c r="J98"/>
  <c r="K98"/>
  <c r="S98"/>
  <c r="T98"/>
  <c r="V98"/>
  <c r="B99"/>
  <c r="C99"/>
  <c r="D99"/>
  <c r="F99"/>
  <c r="G99"/>
  <c r="H99"/>
  <c r="I99"/>
  <c r="J99"/>
  <c r="K99"/>
  <c r="S99"/>
  <c r="T99"/>
  <c r="V99"/>
  <c r="B100"/>
  <c r="C100"/>
  <c r="D100"/>
  <c r="F100"/>
  <c r="G100"/>
  <c r="H100"/>
  <c r="I100"/>
  <c r="J100"/>
  <c r="K100"/>
  <c r="S100"/>
  <c r="T100"/>
  <c r="V100"/>
  <c r="B101"/>
  <c r="C101"/>
  <c r="D101"/>
  <c r="F101"/>
  <c r="G101"/>
  <c r="H101"/>
  <c r="I101"/>
  <c r="J101"/>
  <c r="K101"/>
  <c r="S101"/>
  <c r="T101"/>
  <c r="V101"/>
  <c r="B102"/>
  <c r="C102"/>
  <c r="D102"/>
  <c r="F102"/>
  <c r="G102"/>
  <c r="H102"/>
  <c r="I102"/>
  <c r="J102"/>
  <c r="K102"/>
  <c r="S102"/>
  <c r="T102"/>
  <c r="V102"/>
  <c r="B103"/>
  <c r="C103"/>
  <c r="D103"/>
  <c r="F103"/>
  <c r="G103"/>
  <c r="H103"/>
  <c r="I103"/>
  <c r="J103"/>
  <c r="K103"/>
  <c r="S103"/>
  <c r="T103"/>
  <c r="V103"/>
  <c r="B104"/>
  <c r="C104"/>
  <c r="D104"/>
  <c r="F104"/>
  <c r="G104"/>
  <c r="H104"/>
  <c r="I104"/>
  <c r="J104"/>
  <c r="K104"/>
  <c r="S104"/>
  <c r="T104"/>
  <c r="V104"/>
  <c r="B105"/>
  <c r="C105"/>
  <c r="D105"/>
  <c r="F105"/>
  <c r="G105"/>
  <c r="H105"/>
  <c r="I105"/>
  <c r="J105"/>
  <c r="K105"/>
  <c r="S105"/>
  <c r="T105"/>
  <c r="V105"/>
  <c r="B106"/>
  <c r="C106"/>
  <c r="D106"/>
  <c r="F106"/>
  <c r="G106"/>
  <c r="H106"/>
  <c r="I106"/>
  <c r="J106"/>
  <c r="K106"/>
  <c r="S106"/>
  <c r="T106"/>
  <c r="V106"/>
  <c r="B107"/>
  <c r="C107"/>
  <c r="D107"/>
  <c r="F107"/>
  <c r="G107"/>
  <c r="H107"/>
  <c r="I107"/>
  <c r="J107"/>
  <c r="K107"/>
  <c r="S107"/>
  <c r="T107"/>
  <c r="V107"/>
  <c r="B108"/>
  <c r="C108"/>
  <c r="D108"/>
  <c r="F108"/>
  <c r="G108"/>
  <c r="H108"/>
  <c r="I108"/>
  <c r="J108"/>
  <c r="K108"/>
  <c r="S108"/>
  <c r="T108"/>
  <c r="V108"/>
  <c r="B109"/>
  <c r="C109"/>
  <c r="D109"/>
  <c r="F109"/>
  <c r="G109"/>
  <c r="H109"/>
  <c r="I109"/>
  <c r="J109"/>
  <c r="K109"/>
  <c r="S109"/>
  <c r="T109"/>
  <c r="V109"/>
  <c r="B110"/>
  <c r="C110"/>
  <c r="D110"/>
  <c r="F110"/>
  <c r="G110"/>
  <c r="H110"/>
  <c r="I110"/>
  <c r="J110"/>
  <c r="K110"/>
  <c r="S110"/>
  <c r="T110"/>
  <c r="V110"/>
  <c r="B111"/>
  <c r="C111"/>
  <c r="D111"/>
  <c r="F111"/>
  <c r="G111"/>
  <c r="H111"/>
  <c r="I111"/>
  <c r="J111"/>
  <c r="K111"/>
  <c r="S111"/>
  <c r="T111"/>
  <c r="V111"/>
  <c r="B112"/>
  <c r="C112"/>
  <c r="D112"/>
  <c r="F112"/>
  <c r="G112"/>
  <c r="H112"/>
  <c r="I112"/>
  <c r="J112"/>
  <c r="K112"/>
  <c r="S112"/>
  <c r="T112"/>
  <c r="V112"/>
  <c r="B113"/>
  <c r="C113"/>
  <c r="D113"/>
  <c r="F113"/>
  <c r="G113"/>
  <c r="H113"/>
  <c r="I113"/>
  <c r="J113"/>
  <c r="K113"/>
  <c r="S113"/>
  <c r="T113"/>
  <c r="V113"/>
  <c r="B114"/>
  <c r="C114"/>
  <c r="D114"/>
  <c r="F114"/>
  <c r="G114"/>
  <c r="H114"/>
  <c r="I114"/>
  <c r="J114"/>
  <c r="K114"/>
  <c r="S114"/>
  <c r="T114"/>
  <c r="V114"/>
  <c r="B115"/>
  <c r="C115"/>
  <c r="D115"/>
  <c r="F115"/>
  <c r="G115"/>
  <c r="H115"/>
  <c r="I115"/>
  <c r="J115"/>
  <c r="K115"/>
  <c r="S115"/>
  <c r="T115"/>
  <c r="V115"/>
  <c r="B116"/>
  <c r="C116"/>
  <c r="D116"/>
  <c r="F116"/>
  <c r="G116"/>
  <c r="H116"/>
  <c r="I116"/>
  <c r="J116"/>
  <c r="K116"/>
  <c r="S116"/>
  <c r="T116"/>
  <c r="V116"/>
  <c r="B117"/>
  <c r="C117"/>
  <c r="D117"/>
  <c r="F117"/>
  <c r="G117"/>
  <c r="H117"/>
  <c r="I117"/>
  <c r="J117"/>
  <c r="K117"/>
  <c r="S117"/>
  <c r="T117"/>
  <c r="V117"/>
  <c r="B118"/>
  <c r="C118"/>
  <c r="D118"/>
  <c r="F118"/>
  <c r="G118"/>
  <c r="H118"/>
  <c r="I118"/>
  <c r="J118"/>
  <c r="K118"/>
  <c r="S118"/>
  <c r="T118"/>
  <c r="V118"/>
  <c r="B119"/>
  <c r="C119"/>
  <c r="D119"/>
  <c r="F119"/>
  <c r="G119"/>
  <c r="H119"/>
  <c r="I119"/>
  <c r="J119"/>
  <c r="K119"/>
  <c r="S119"/>
  <c r="T119"/>
  <c r="V119"/>
  <c r="B120"/>
  <c r="C120"/>
  <c r="D120"/>
  <c r="F120"/>
  <c r="G120"/>
  <c r="H120"/>
  <c r="I120"/>
  <c r="J120"/>
  <c r="K120"/>
  <c r="S120"/>
  <c r="T120"/>
  <c r="V120"/>
  <c r="B121"/>
  <c r="C121"/>
  <c r="D121"/>
  <c r="F121"/>
  <c r="G121"/>
  <c r="H121"/>
  <c r="I121"/>
  <c r="J121"/>
  <c r="K121"/>
  <c r="S121"/>
  <c r="T121"/>
  <c r="V121"/>
  <c r="B122"/>
  <c r="C122"/>
  <c r="D122"/>
  <c r="F122"/>
  <c r="G122"/>
  <c r="H122"/>
  <c r="I122"/>
  <c r="J122"/>
  <c r="K122"/>
  <c r="S122"/>
  <c r="T122"/>
  <c r="V122"/>
  <c r="B123"/>
  <c r="C123"/>
  <c r="D123"/>
  <c r="F123"/>
  <c r="G123"/>
  <c r="H123"/>
  <c r="I123"/>
  <c r="J123"/>
  <c r="K123"/>
  <c r="S123"/>
  <c r="T123"/>
  <c r="V123"/>
  <c r="B124"/>
  <c r="C124"/>
  <c r="D124"/>
  <c r="F124"/>
  <c r="G124"/>
  <c r="H124"/>
  <c r="I124"/>
  <c r="J124"/>
  <c r="K124"/>
  <c r="S124"/>
  <c r="T124"/>
  <c r="V124"/>
  <c r="B125"/>
  <c r="C125"/>
  <c r="D125"/>
  <c r="F125"/>
  <c r="G125"/>
  <c r="H125"/>
  <c r="I125"/>
  <c r="J125"/>
  <c r="K125"/>
  <c r="S125"/>
  <c r="T125"/>
  <c r="V125"/>
  <c r="B126"/>
  <c r="C126"/>
  <c r="D126"/>
  <c r="F126"/>
  <c r="G126"/>
  <c r="H126"/>
  <c r="I126"/>
  <c r="J126"/>
  <c r="K126"/>
  <c r="S126"/>
  <c r="T126"/>
  <c r="V126"/>
  <c r="B127"/>
  <c r="C127"/>
  <c r="D127"/>
  <c r="F127"/>
  <c r="G127"/>
  <c r="H127"/>
  <c r="I127"/>
  <c r="J127"/>
  <c r="K127"/>
  <c r="S127"/>
  <c r="T127"/>
  <c r="V127"/>
  <c r="B128"/>
  <c r="C128"/>
  <c r="D128"/>
  <c r="F128"/>
  <c r="G128"/>
  <c r="H128"/>
  <c r="I128"/>
  <c r="J128"/>
  <c r="K128"/>
  <c r="S128"/>
  <c r="T128"/>
  <c r="V128"/>
  <c r="B129"/>
  <c r="C129"/>
  <c r="D129"/>
  <c r="F129"/>
  <c r="G129"/>
  <c r="H129"/>
  <c r="I129"/>
  <c r="J129"/>
  <c r="K129"/>
  <c r="S129"/>
  <c r="T129"/>
  <c r="V129"/>
  <c r="B130"/>
  <c r="C130"/>
  <c r="D130"/>
  <c r="F130"/>
  <c r="G130"/>
  <c r="H130"/>
  <c r="I130"/>
  <c r="J130"/>
  <c r="K130"/>
  <c r="S130"/>
  <c r="T130"/>
  <c r="V130"/>
  <c r="B131"/>
  <c r="C131"/>
  <c r="D131"/>
  <c r="F131"/>
  <c r="G131"/>
  <c r="H131"/>
  <c r="I131"/>
  <c r="J131"/>
  <c r="K131"/>
  <c r="S131"/>
  <c r="T131"/>
  <c r="V131"/>
  <c r="B132"/>
  <c r="C132"/>
  <c r="D132"/>
  <c r="F132"/>
  <c r="G132"/>
  <c r="H132"/>
  <c r="I132"/>
  <c r="J132"/>
  <c r="K132"/>
  <c r="S132"/>
  <c r="T132"/>
  <c r="V132"/>
  <c r="B133"/>
  <c r="C133"/>
  <c r="D133"/>
  <c r="F133"/>
  <c r="G133"/>
  <c r="H133"/>
  <c r="I133"/>
  <c r="J133"/>
  <c r="K133"/>
  <c r="S133"/>
  <c r="T133"/>
  <c r="V133"/>
  <c r="B134"/>
  <c r="C134"/>
  <c r="D134"/>
  <c r="F134"/>
  <c r="G134"/>
  <c r="H134"/>
  <c r="I134"/>
  <c r="J134"/>
  <c r="K134"/>
  <c r="S134"/>
  <c r="T134"/>
  <c r="V134"/>
  <c r="B135"/>
  <c r="C135"/>
  <c r="D135"/>
  <c r="F135"/>
  <c r="G135"/>
  <c r="H135"/>
  <c r="I135"/>
  <c r="J135"/>
  <c r="K135"/>
  <c r="S135"/>
  <c r="T135"/>
  <c r="V135"/>
  <c r="B136"/>
  <c r="C136"/>
  <c r="D136"/>
  <c r="F136"/>
  <c r="G136"/>
  <c r="H136"/>
  <c r="I136"/>
  <c r="J136"/>
  <c r="K136"/>
  <c r="S136"/>
  <c r="T136"/>
  <c r="V136"/>
  <c r="B137"/>
  <c r="C137"/>
  <c r="D137"/>
  <c r="F137"/>
  <c r="G137"/>
  <c r="H137"/>
  <c r="I137"/>
  <c r="J137"/>
  <c r="K137"/>
  <c r="S137"/>
  <c r="T137"/>
  <c r="V137"/>
  <c r="B138"/>
  <c r="C138"/>
  <c r="D138"/>
  <c r="F138"/>
  <c r="G138"/>
  <c r="H138"/>
  <c r="I138"/>
  <c r="J138"/>
  <c r="K138"/>
  <c r="S138"/>
  <c r="T138"/>
  <c r="V138"/>
  <c r="B139"/>
  <c r="C139"/>
  <c r="D139"/>
  <c r="F139"/>
  <c r="G139"/>
  <c r="H139"/>
  <c r="I139"/>
  <c r="J139"/>
  <c r="K139"/>
  <c r="S139"/>
  <c r="T139"/>
  <c r="V139"/>
  <c r="B140"/>
  <c r="C140"/>
  <c r="D140"/>
  <c r="F140"/>
  <c r="G140"/>
  <c r="H140"/>
  <c r="I140"/>
  <c r="J140"/>
  <c r="K140"/>
  <c r="S140"/>
  <c r="T140"/>
  <c r="V140"/>
  <c r="B141"/>
  <c r="C141"/>
  <c r="D141"/>
  <c r="F141"/>
  <c r="G141"/>
  <c r="H141"/>
  <c r="I141"/>
  <c r="J141"/>
  <c r="K141"/>
  <c r="S141"/>
  <c r="T141"/>
  <c r="V141"/>
  <c r="B142"/>
  <c r="C142"/>
  <c r="D142"/>
  <c r="F142"/>
  <c r="G142"/>
  <c r="H142"/>
  <c r="I142"/>
  <c r="J142"/>
  <c r="K142"/>
  <c r="S142"/>
  <c r="T142"/>
  <c r="V142"/>
  <c r="B143"/>
  <c r="C143"/>
  <c r="D143"/>
  <c r="F143"/>
  <c r="G143"/>
  <c r="H143"/>
  <c r="I143"/>
  <c r="J143"/>
  <c r="K143"/>
  <c r="S143"/>
  <c r="T143"/>
  <c r="V143"/>
  <c r="B144"/>
  <c r="C144"/>
  <c r="D144"/>
  <c r="F144"/>
  <c r="G144"/>
  <c r="H144"/>
  <c r="I144"/>
  <c r="J144"/>
  <c r="K144"/>
  <c r="S144"/>
  <c r="T144"/>
  <c r="V144"/>
  <c r="B145"/>
  <c r="C145"/>
  <c r="D145"/>
  <c r="F145"/>
  <c r="G145"/>
  <c r="H145"/>
  <c r="I145"/>
  <c r="J145"/>
  <c r="K145"/>
  <c r="S145"/>
  <c r="T145"/>
  <c r="V145"/>
  <c r="B146"/>
  <c r="C146"/>
  <c r="D146"/>
  <c r="F146"/>
  <c r="G146"/>
  <c r="H146"/>
  <c r="I146"/>
  <c r="J146"/>
  <c r="K146"/>
  <c r="S146"/>
  <c r="T146"/>
  <c r="V146"/>
  <c r="B147"/>
  <c r="C147"/>
  <c r="D147"/>
  <c r="F147"/>
  <c r="G147"/>
  <c r="H147"/>
  <c r="I147"/>
  <c r="J147"/>
  <c r="K147"/>
  <c r="S147"/>
  <c r="T147"/>
  <c r="V147"/>
  <c r="B148"/>
  <c r="C148"/>
  <c r="D148"/>
  <c r="F148"/>
  <c r="G148"/>
  <c r="H148"/>
  <c r="I148"/>
  <c r="J148"/>
  <c r="K148"/>
  <c r="S148"/>
  <c r="T148"/>
  <c r="V148"/>
  <c r="B149"/>
  <c r="C149"/>
  <c r="D149"/>
  <c r="F149"/>
  <c r="G149"/>
  <c r="H149"/>
  <c r="I149"/>
  <c r="J149"/>
  <c r="K149"/>
  <c r="S149"/>
  <c r="T149"/>
  <c r="V149"/>
  <c r="B150"/>
  <c r="C150"/>
  <c r="D150"/>
  <c r="F150"/>
  <c r="G150"/>
  <c r="H150"/>
  <c r="I150"/>
  <c r="J150"/>
  <c r="K150"/>
  <c r="S150"/>
  <c r="T150"/>
  <c r="V150"/>
  <c r="B151"/>
  <c r="C151"/>
  <c r="D151"/>
  <c r="F151"/>
  <c r="G151"/>
  <c r="H151"/>
  <c r="I151"/>
  <c r="J151"/>
  <c r="K151"/>
  <c r="S151"/>
  <c r="T151"/>
  <c r="V151"/>
  <c r="B152"/>
  <c r="C152"/>
  <c r="D152"/>
  <c r="F152"/>
  <c r="G152"/>
  <c r="H152"/>
  <c r="I152"/>
  <c r="J152"/>
  <c r="K152"/>
  <c r="S152"/>
  <c r="T152"/>
  <c r="V152"/>
  <c r="B153"/>
  <c r="C153"/>
  <c r="D153"/>
  <c r="F153"/>
  <c r="G153"/>
  <c r="H153"/>
  <c r="I153"/>
  <c r="J153"/>
  <c r="K153"/>
  <c r="S153"/>
  <c r="T153"/>
  <c r="V153"/>
  <c r="B154"/>
  <c r="C154"/>
  <c r="D154"/>
  <c r="F154"/>
  <c r="G154"/>
  <c r="H154"/>
  <c r="I154"/>
  <c r="J154"/>
  <c r="K154"/>
  <c r="S154"/>
  <c r="T154"/>
  <c r="V154"/>
  <c r="B155"/>
  <c r="C155"/>
  <c r="D155"/>
  <c r="F155"/>
  <c r="G155"/>
  <c r="H155"/>
  <c r="I155"/>
  <c r="J155"/>
  <c r="K155"/>
  <c r="S155"/>
  <c r="T155"/>
  <c r="V155"/>
  <c r="B156"/>
  <c r="C156"/>
  <c r="D156"/>
  <c r="F156"/>
  <c r="G156"/>
  <c r="H156"/>
  <c r="I156"/>
  <c r="J156"/>
  <c r="K156"/>
  <c r="S156"/>
  <c r="T156"/>
  <c r="V156"/>
  <c r="B157"/>
  <c r="C157"/>
  <c r="D157"/>
  <c r="F157"/>
  <c r="G157"/>
  <c r="H157"/>
  <c r="I157"/>
  <c r="J157"/>
  <c r="K157"/>
  <c r="S157"/>
  <c r="T157"/>
  <c r="V157"/>
  <c r="B158"/>
  <c r="C158"/>
  <c r="D158"/>
  <c r="F158"/>
  <c r="G158"/>
  <c r="H158"/>
  <c r="I158"/>
  <c r="J158"/>
  <c r="K158"/>
  <c r="S158"/>
  <c r="T158"/>
  <c r="V158"/>
  <c r="B159"/>
  <c r="C159"/>
  <c r="D159"/>
  <c r="F159"/>
  <c r="G159"/>
  <c r="H159"/>
  <c r="I159"/>
  <c r="J159"/>
  <c r="K159"/>
  <c r="S159"/>
  <c r="T159"/>
  <c r="V159"/>
  <c r="B160"/>
  <c r="C160"/>
  <c r="D160"/>
  <c r="F160"/>
  <c r="G160"/>
  <c r="H160"/>
  <c r="I160"/>
  <c r="J160"/>
  <c r="K160"/>
  <c r="S160"/>
  <c r="T160"/>
  <c r="V160"/>
  <c r="B161"/>
  <c r="C161"/>
  <c r="D161"/>
  <c r="F161"/>
  <c r="G161"/>
  <c r="H161"/>
  <c r="I161"/>
  <c r="J161"/>
  <c r="K161"/>
  <c r="S161"/>
  <c r="T161"/>
  <c r="V161"/>
  <c r="B162"/>
  <c r="C162"/>
  <c r="D162"/>
  <c r="F162"/>
  <c r="G162"/>
  <c r="H162"/>
  <c r="I162"/>
  <c r="J162"/>
  <c r="K162"/>
  <c r="S162"/>
  <c r="T162"/>
  <c r="V162"/>
  <c r="B163"/>
  <c r="C163"/>
  <c r="D163"/>
  <c r="F163"/>
  <c r="G163"/>
  <c r="H163"/>
  <c r="I163"/>
  <c r="J163"/>
  <c r="K163"/>
  <c r="S163"/>
  <c r="T163"/>
  <c r="V163"/>
  <c r="B164"/>
  <c r="C164"/>
  <c r="D164"/>
  <c r="F164"/>
  <c r="G164"/>
  <c r="H164"/>
  <c r="I164"/>
  <c r="J164"/>
  <c r="K164"/>
  <c r="S164"/>
  <c r="T164"/>
  <c r="V164"/>
  <c r="B165"/>
  <c r="C165"/>
  <c r="D165"/>
  <c r="F165"/>
  <c r="G165"/>
  <c r="H165"/>
  <c r="I165"/>
  <c r="J165"/>
  <c r="K165"/>
  <c r="S165"/>
  <c r="T165"/>
  <c r="V165"/>
  <c r="B166"/>
  <c r="C166"/>
  <c r="D166"/>
  <c r="F166"/>
  <c r="G166"/>
  <c r="H166"/>
  <c r="I166"/>
  <c r="J166"/>
  <c r="K166"/>
  <c r="S166"/>
  <c r="T166"/>
  <c r="V166"/>
  <c r="B167"/>
  <c r="C167"/>
  <c r="D167"/>
  <c r="F167"/>
  <c r="G167"/>
  <c r="H167"/>
  <c r="I167"/>
  <c r="J167"/>
  <c r="K167"/>
  <c r="S167"/>
  <c r="T167"/>
  <c r="V167"/>
  <c r="B168"/>
  <c r="C168"/>
  <c r="D168"/>
  <c r="F168"/>
  <c r="G168"/>
  <c r="H168"/>
  <c r="I168"/>
  <c r="J168"/>
  <c r="K168"/>
  <c r="S168"/>
  <c r="T168"/>
  <c r="V168"/>
  <c r="B169"/>
  <c r="C169"/>
  <c r="D169"/>
  <c r="F169"/>
  <c r="G169"/>
  <c r="H169"/>
  <c r="I169"/>
  <c r="J169"/>
  <c r="K169"/>
  <c r="S169"/>
  <c r="T169"/>
  <c r="V169"/>
  <c r="B170"/>
  <c r="C170"/>
  <c r="D170"/>
  <c r="F170"/>
  <c r="G170"/>
  <c r="H170"/>
  <c r="I170"/>
  <c r="J170"/>
  <c r="K170"/>
  <c r="S170"/>
  <c r="T170"/>
  <c r="V170"/>
  <c r="B171"/>
  <c r="C171"/>
  <c r="D171"/>
  <c r="F171"/>
  <c r="G171"/>
  <c r="H171"/>
  <c r="I171"/>
  <c r="J171"/>
  <c r="K171"/>
  <c r="S171"/>
  <c r="T171"/>
  <c r="V171"/>
  <c r="B172"/>
  <c r="C172"/>
  <c r="D172"/>
  <c r="F172"/>
  <c r="G172"/>
  <c r="H172"/>
  <c r="I172"/>
  <c r="J172"/>
  <c r="K172"/>
  <c r="S172"/>
  <c r="T172"/>
  <c r="V172"/>
  <c r="B173"/>
  <c r="C173"/>
  <c r="D173"/>
  <c r="F173"/>
  <c r="G173"/>
  <c r="H173"/>
  <c r="I173"/>
  <c r="J173"/>
  <c r="K173"/>
  <c r="S173"/>
  <c r="T173"/>
  <c r="V173"/>
  <c r="B174"/>
  <c r="C174"/>
  <c r="D174"/>
  <c r="F174"/>
  <c r="G174"/>
  <c r="H174"/>
  <c r="I174"/>
  <c r="J174"/>
  <c r="K174"/>
  <c r="S174"/>
  <c r="T174"/>
  <c r="V174"/>
  <c r="B175"/>
  <c r="C175"/>
  <c r="D175"/>
  <c r="F175"/>
  <c r="G175"/>
  <c r="H175"/>
  <c r="I175"/>
  <c r="J175"/>
  <c r="K175"/>
  <c r="S175"/>
  <c r="T175"/>
  <c r="V175"/>
  <c r="B176"/>
  <c r="C176"/>
  <c r="D176"/>
  <c r="F176"/>
  <c r="G176"/>
  <c r="H176"/>
  <c r="I176"/>
  <c r="J176"/>
  <c r="K176"/>
  <c r="S176"/>
  <c r="T176"/>
  <c r="V176"/>
  <c r="B177"/>
  <c r="C177"/>
  <c r="D177"/>
  <c r="F177"/>
  <c r="G177"/>
  <c r="H177"/>
  <c r="I177"/>
  <c r="J177"/>
  <c r="K177"/>
  <c r="S177"/>
  <c r="T177"/>
  <c r="V177"/>
  <c r="B178"/>
  <c r="C178"/>
  <c r="D178"/>
  <c r="F178"/>
  <c r="G178"/>
  <c r="H178"/>
  <c r="I178"/>
  <c r="J178"/>
  <c r="K178"/>
  <c r="S178"/>
  <c r="T178"/>
  <c r="V178"/>
  <c r="B179"/>
  <c r="C179"/>
  <c r="D179"/>
  <c r="F179"/>
  <c r="G179"/>
  <c r="H179"/>
  <c r="I179"/>
  <c r="J179"/>
  <c r="K179"/>
  <c r="S179"/>
  <c r="T179"/>
  <c r="V179"/>
  <c r="B180"/>
  <c r="C180"/>
  <c r="D180"/>
  <c r="F180"/>
  <c r="G180"/>
  <c r="H180"/>
  <c r="I180"/>
  <c r="J180"/>
  <c r="K180"/>
  <c r="S180"/>
  <c r="T180"/>
  <c r="V180"/>
  <c r="B181"/>
  <c r="C181"/>
  <c r="D181"/>
  <c r="F181"/>
  <c r="G181"/>
  <c r="H181"/>
  <c r="I181"/>
  <c r="J181"/>
  <c r="K181"/>
  <c r="S181"/>
  <c r="T181"/>
  <c r="V181"/>
  <c r="B182"/>
  <c r="C182"/>
  <c r="D182"/>
  <c r="F182"/>
  <c r="G182"/>
  <c r="H182"/>
  <c r="I182"/>
  <c r="J182"/>
  <c r="K182"/>
  <c r="S182"/>
  <c r="T182"/>
  <c r="V182"/>
  <c r="B183"/>
  <c r="C183"/>
  <c r="D183"/>
  <c r="F183"/>
  <c r="G183"/>
  <c r="H183"/>
  <c r="I183"/>
  <c r="J183"/>
  <c r="K183"/>
  <c r="S183"/>
  <c r="T183"/>
  <c r="V183"/>
  <c r="B184"/>
  <c r="C184"/>
  <c r="D184"/>
  <c r="F184"/>
  <c r="G184"/>
  <c r="H184"/>
  <c r="I184"/>
  <c r="J184"/>
  <c r="K184"/>
  <c r="S184"/>
  <c r="T184"/>
  <c r="V184"/>
  <c r="B185"/>
  <c r="C185"/>
  <c r="D185"/>
  <c r="F185"/>
  <c r="G185"/>
  <c r="H185"/>
  <c r="I185"/>
  <c r="J185"/>
  <c r="K185"/>
  <c r="S185"/>
  <c r="T185"/>
  <c r="V185"/>
  <c r="B186"/>
  <c r="C186"/>
  <c r="D186"/>
  <c r="F186"/>
  <c r="G186"/>
  <c r="H186"/>
  <c r="I186"/>
  <c r="J186"/>
  <c r="K186"/>
  <c r="S186"/>
  <c r="T186"/>
  <c r="V186"/>
  <c r="B187"/>
  <c r="C187"/>
  <c r="D187"/>
  <c r="F187"/>
  <c r="G187"/>
  <c r="H187"/>
  <c r="I187"/>
  <c r="J187"/>
  <c r="K187"/>
  <c r="S187"/>
  <c r="T187"/>
  <c r="V187"/>
  <c r="B188"/>
  <c r="C188"/>
  <c r="D188"/>
  <c r="F188"/>
  <c r="G188"/>
  <c r="H188"/>
  <c r="I188"/>
  <c r="J188"/>
  <c r="K188"/>
  <c r="S188"/>
  <c r="T188"/>
  <c r="V188"/>
  <c r="B189"/>
  <c r="C189"/>
  <c r="D189"/>
  <c r="F189"/>
  <c r="G189"/>
  <c r="H189"/>
  <c r="I189"/>
  <c r="J189"/>
  <c r="K189"/>
  <c r="S189"/>
  <c r="T189"/>
  <c r="V189"/>
  <c r="B190"/>
  <c r="C190"/>
  <c r="D190"/>
  <c r="F190"/>
  <c r="G190"/>
  <c r="H190"/>
  <c r="I190"/>
  <c r="J190"/>
  <c r="K190"/>
  <c r="S190"/>
  <c r="T190"/>
  <c r="V190"/>
  <c r="B191"/>
  <c r="C191"/>
  <c r="D191"/>
  <c r="F191"/>
  <c r="G191"/>
  <c r="H191"/>
  <c r="I191"/>
  <c r="J191"/>
  <c r="K191"/>
  <c r="S191"/>
  <c r="T191"/>
  <c r="V191"/>
  <c r="B192"/>
  <c r="C192"/>
  <c r="D192"/>
  <c r="F192"/>
  <c r="G192"/>
  <c r="H192"/>
  <c r="I192"/>
  <c r="J192"/>
  <c r="K192"/>
  <c r="S192"/>
  <c r="T192"/>
  <c r="V192"/>
  <c r="B193"/>
  <c r="C193"/>
  <c r="D193"/>
  <c r="F193"/>
  <c r="G193"/>
  <c r="H193"/>
  <c r="I193"/>
  <c r="J193"/>
  <c r="K193"/>
  <c r="S193"/>
  <c r="T193"/>
  <c r="V193"/>
  <c r="B194"/>
  <c r="C194"/>
  <c r="D194"/>
  <c r="F194"/>
  <c r="G194"/>
  <c r="H194"/>
  <c r="I194"/>
  <c r="J194"/>
  <c r="K194"/>
  <c r="S194"/>
  <c r="T194"/>
  <c r="V194"/>
  <c r="B195"/>
  <c r="C195"/>
  <c r="D195"/>
  <c r="F195"/>
  <c r="G195"/>
  <c r="H195"/>
  <c r="I195"/>
  <c r="J195"/>
  <c r="K195"/>
  <c r="S195"/>
  <c r="T195"/>
  <c r="V195"/>
  <c r="B196"/>
  <c r="C196"/>
  <c r="D196"/>
  <c r="F196"/>
  <c r="G196"/>
  <c r="H196"/>
  <c r="I196"/>
  <c r="J196"/>
  <c r="K196"/>
  <c r="S196"/>
  <c r="T196"/>
  <c r="V196"/>
  <c r="B197"/>
  <c r="C197"/>
  <c r="D197"/>
  <c r="F197"/>
  <c r="G197"/>
  <c r="H197"/>
  <c r="I197"/>
  <c r="J197"/>
  <c r="K197"/>
  <c r="S197"/>
  <c r="T197"/>
  <c r="V197"/>
  <c r="B198"/>
  <c r="C198"/>
  <c r="D198"/>
  <c r="F198"/>
  <c r="G198"/>
  <c r="H198"/>
  <c r="I198"/>
  <c r="J198"/>
  <c r="K198"/>
  <c r="S198"/>
  <c r="T198"/>
  <c r="V198"/>
  <c r="B199"/>
  <c r="C199"/>
  <c r="D199"/>
  <c r="F199"/>
  <c r="G199"/>
  <c r="H199"/>
  <c r="I199"/>
  <c r="J199"/>
  <c r="K199"/>
  <c r="S199"/>
  <c r="T199"/>
  <c r="V199"/>
  <c r="B200"/>
  <c r="C200"/>
  <c r="D200"/>
  <c r="F200"/>
  <c r="G200"/>
  <c r="H200"/>
  <c r="I200"/>
  <c r="J200"/>
  <c r="K200"/>
  <c r="S200"/>
  <c r="T200"/>
  <c r="V200"/>
  <c r="B201"/>
  <c r="C201"/>
  <c r="D201"/>
  <c r="F201"/>
  <c r="G201"/>
  <c r="H201"/>
  <c r="I201"/>
  <c r="J201"/>
  <c r="K201"/>
  <c r="S201"/>
  <c r="T201"/>
  <c r="V201"/>
  <c r="B202"/>
  <c r="C202"/>
  <c r="D202"/>
  <c r="F202"/>
  <c r="G202"/>
  <c r="H202"/>
  <c r="I202"/>
  <c r="J202"/>
  <c r="K202"/>
  <c r="S202"/>
  <c r="T202"/>
  <c r="V202"/>
  <c r="B203"/>
  <c r="C203"/>
  <c r="D203"/>
  <c r="F203"/>
  <c r="G203"/>
  <c r="H203"/>
  <c r="I203"/>
  <c r="J203"/>
  <c r="K203"/>
  <c r="S203"/>
  <c r="T203"/>
  <c r="V203"/>
  <c r="B204"/>
  <c r="C204"/>
  <c r="D204"/>
  <c r="F204"/>
  <c r="G204"/>
  <c r="H204"/>
  <c r="I204"/>
  <c r="J204"/>
  <c r="K204"/>
  <c r="S204"/>
  <c r="T204"/>
  <c r="V204"/>
  <c r="B205"/>
  <c r="C205"/>
  <c r="D205"/>
  <c r="F205"/>
  <c r="G205"/>
  <c r="H205"/>
  <c r="I205"/>
  <c r="J205"/>
  <c r="K205"/>
  <c r="S205"/>
  <c r="T205"/>
  <c r="V205"/>
  <c r="B206"/>
  <c r="C206"/>
  <c r="D206"/>
  <c r="F206"/>
  <c r="G206"/>
  <c r="H206"/>
  <c r="I206"/>
  <c r="J206"/>
  <c r="K206"/>
  <c r="S206"/>
  <c r="T206"/>
  <c r="V206"/>
  <c r="B207"/>
  <c r="C207"/>
  <c r="D207"/>
  <c r="F207"/>
  <c r="G207"/>
  <c r="H207"/>
  <c r="I207"/>
  <c r="J207"/>
  <c r="K207"/>
  <c r="S207"/>
  <c r="T207"/>
  <c r="V207"/>
  <c r="B208"/>
  <c r="C208"/>
  <c r="D208"/>
  <c r="F208"/>
  <c r="G208"/>
  <c r="H208"/>
  <c r="I208"/>
  <c r="J208"/>
  <c r="K208"/>
  <c r="S208"/>
  <c r="T208"/>
  <c r="V208"/>
  <c r="B209"/>
  <c r="C209"/>
  <c r="D209"/>
  <c r="F209"/>
  <c r="G209"/>
  <c r="H209"/>
  <c r="I209"/>
  <c r="J209"/>
  <c r="K209"/>
  <c r="S209"/>
  <c r="T209"/>
  <c r="V209"/>
  <c r="B210"/>
  <c r="C210"/>
  <c r="D210"/>
  <c r="F210"/>
  <c r="G210"/>
  <c r="H210"/>
  <c r="I210"/>
  <c r="J210"/>
  <c r="K210"/>
  <c r="S210"/>
  <c r="T210"/>
  <c r="V210"/>
  <c r="B211"/>
  <c r="C211"/>
  <c r="D211"/>
  <c r="F211"/>
  <c r="G211"/>
  <c r="H211"/>
  <c r="I211"/>
  <c r="J211"/>
  <c r="K211"/>
  <c r="S211"/>
  <c r="T211"/>
  <c r="V211"/>
  <c r="B212"/>
  <c r="C212"/>
  <c r="D212"/>
  <c r="F212"/>
  <c r="G212"/>
  <c r="H212"/>
  <c r="I212"/>
  <c r="J212"/>
  <c r="K212"/>
  <c r="S212"/>
  <c r="T212"/>
  <c r="V212"/>
  <c r="B213"/>
  <c r="C213"/>
  <c r="D213"/>
  <c r="F213"/>
  <c r="G213"/>
  <c r="H213"/>
  <c r="I213"/>
  <c r="J213"/>
  <c r="K213"/>
  <c r="S213"/>
  <c r="T213"/>
  <c r="V213"/>
  <c r="B214"/>
  <c r="C214"/>
  <c r="D214"/>
  <c r="F214"/>
  <c r="G214"/>
  <c r="H214"/>
  <c r="I214"/>
  <c r="J214"/>
  <c r="K214"/>
  <c r="S214"/>
  <c r="T214"/>
  <c r="V214"/>
  <c r="B215"/>
  <c r="C215"/>
  <c r="D215"/>
  <c r="F215"/>
  <c r="G215"/>
  <c r="H215"/>
  <c r="I215"/>
  <c r="J215"/>
  <c r="K215"/>
  <c r="S215"/>
  <c r="T215"/>
  <c r="V215"/>
  <c r="B216"/>
  <c r="C216"/>
  <c r="D216"/>
  <c r="F216"/>
  <c r="G216"/>
  <c r="H216"/>
  <c r="I216"/>
  <c r="J216"/>
  <c r="K216"/>
  <c r="S216"/>
  <c r="T216"/>
  <c r="V216"/>
  <c r="B217"/>
  <c r="C217"/>
  <c r="D217"/>
  <c r="F217"/>
  <c r="G217"/>
  <c r="H217"/>
  <c r="I217"/>
  <c r="J217"/>
  <c r="K217"/>
  <c r="S217"/>
  <c r="T217"/>
  <c r="V217"/>
  <c r="B218"/>
  <c r="C218"/>
  <c r="D218"/>
  <c r="F218"/>
  <c r="G218"/>
  <c r="H218"/>
  <c r="I218"/>
  <c r="J218"/>
  <c r="K218"/>
  <c r="S218"/>
  <c r="T218"/>
  <c r="V218"/>
  <c r="B219"/>
  <c r="C219"/>
  <c r="D219"/>
  <c r="F219"/>
  <c r="G219"/>
  <c r="H219"/>
  <c r="I219"/>
  <c r="J219"/>
  <c r="K219"/>
  <c r="S219"/>
  <c r="T219"/>
  <c r="V219"/>
  <c r="B220"/>
  <c r="C220"/>
  <c r="D220"/>
  <c r="F220"/>
  <c r="G220"/>
  <c r="H220"/>
  <c r="I220"/>
  <c r="J220"/>
  <c r="K220"/>
  <c r="S220"/>
  <c r="T220"/>
  <c r="V220"/>
  <c r="B221"/>
  <c r="C221"/>
  <c r="D221"/>
  <c r="F221"/>
  <c r="G221"/>
  <c r="H221"/>
  <c r="I221"/>
  <c r="J221"/>
  <c r="K221"/>
  <c r="S221"/>
  <c r="T221"/>
  <c r="V221"/>
  <c r="B222"/>
  <c r="C222"/>
  <c r="D222"/>
  <c r="F222"/>
  <c r="G222"/>
  <c r="H222"/>
  <c r="I222"/>
  <c r="J222"/>
  <c r="K222"/>
  <c r="S222"/>
  <c r="T222"/>
  <c r="V222"/>
  <c r="B223"/>
  <c r="C223"/>
  <c r="D223"/>
  <c r="F223"/>
  <c r="G223"/>
  <c r="H223"/>
  <c r="I223"/>
  <c r="J223"/>
  <c r="K223"/>
  <c r="S223"/>
  <c r="T223"/>
  <c r="V223"/>
  <c r="B224"/>
  <c r="C224"/>
  <c r="D224"/>
  <c r="F224"/>
  <c r="G224"/>
  <c r="H224"/>
  <c r="I224"/>
  <c r="J224"/>
  <c r="K224"/>
  <c r="S224"/>
  <c r="T224"/>
  <c r="V224"/>
  <c r="B225"/>
  <c r="C225"/>
  <c r="D225"/>
  <c r="F225"/>
  <c r="G225"/>
  <c r="H225"/>
  <c r="I225"/>
  <c r="J225"/>
  <c r="K225"/>
  <c r="S225"/>
  <c r="T225"/>
  <c r="V225"/>
  <c r="B226"/>
  <c r="C226"/>
  <c r="D226"/>
  <c r="F226"/>
  <c r="G226"/>
  <c r="H226"/>
  <c r="I226"/>
  <c r="J226"/>
  <c r="K226"/>
  <c r="S226"/>
  <c r="T226"/>
  <c r="V226"/>
  <c r="B227"/>
  <c r="C227"/>
  <c r="D227"/>
  <c r="F227"/>
  <c r="G227"/>
  <c r="H227"/>
  <c r="I227"/>
  <c r="J227"/>
  <c r="K227"/>
  <c r="S227"/>
  <c r="T227"/>
  <c r="V227"/>
  <c r="B228"/>
  <c r="C228"/>
  <c r="D228"/>
  <c r="F228"/>
  <c r="G228"/>
  <c r="H228"/>
  <c r="I228"/>
  <c r="J228"/>
  <c r="K228"/>
  <c r="S228"/>
  <c r="T228"/>
  <c r="V228"/>
  <c r="B229"/>
  <c r="C229"/>
  <c r="D229"/>
  <c r="F229"/>
  <c r="G229"/>
  <c r="H229"/>
  <c r="I229"/>
  <c r="J229"/>
  <c r="K229"/>
  <c r="S229"/>
  <c r="T229"/>
  <c r="V229"/>
  <c r="B230"/>
  <c r="C230"/>
  <c r="D230"/>
  <c r="F230"/>
  <c r="G230"/>
  <c r="H230"/>
  <c r="I230"/>
  <c r="J230"/>
  <c r="K230"/>
  <c r="S230"/>
  <c r="T230"/>
  <c r="V230"/>
  <c r="B231"/>
  <c r="C231"/>
  <c r="D231"/>
  <c r="F231"/>
  <c r="G231"/>
  <c r="H231"/>
  <c r="I231"/>
  <c r="J231"/>
  <c r="K231"/>
  <c r="S231"/>
  <c r="T231"/>
  <c r="V231"/>
  <c r="B232"/>
  <c r="C232"/>
  <c r="D232"/>
  <c r="F232"/>
  <c r="G232"/>
  <c r="H232"/>
  <c r="I232"/>
  <c r="J232"/>
  <c r="K232"/>
  <c r="S232"/>
  <c r="T232"/>
  <c r="V232"/>
  <c r="B233"/>
  <c r="C233"/>
  <c r="D233"/>
  <c r="F233"/>
  <c r="G233"/>
  <c r="H233"/>
  <c r="I233"/>
  <c r="J233"/>
  <c r="K233"/>
  <c r="S233"/>
  <c r="T233"/>
  <c r="V233"/>
  <c r="B234"/>
  <c r="C234"/>
  <c r="D234"/>
  <c r="F234"/>
  <c r="G234"/>
  <c r="H234"/>
  <c r="I234"/>
  <c r="J234"/>
  <c r="K234"/>
  <c r="S234"/>
  <c r="T234"/>
  <c r="V234"/>
  <c r="B235"/>
  <c r="C235"/>
  <c r="D235"/>
  <c r="F235"/>
  <c r="G235"/>
  <c r="H235"/>
  <c r="I235"/>
  <c r="J235"/>
  <c r="K235"/>
  <c r="S235"/>
  <c r="T235"/>
  <c r="V235"/>
  <c r="B236"/>
  <c r="C236"/>
  <c r="D236"/>
  <c r="F236"/>
  <c r="G236"/>
  <c r="H236"/>
  <c r="I236"/>
  <c r="J236"/>
  <c r="K236"/>
  <c r="S236"/>
  <c r="T236"/>
  <c r="V236"/>
  <c r="B237"/>
  <c r="C237"/>
  <c r="D237"/>
  <c r="F237"/>
  <c r="G237"/>
  <c r="H237"/>
  <c r="I237"/>
  <c r="J237"/>
  <c r="K237"/>
  <c r="S237"/>
  <c r="T237"/>
  <c r="V237"/>
  <c r="B238"/>
  <c r="C238"/>
  <c r="D238"/>
  <c r="F238"/>
  <c r="G238"/>
  <c r="H238"/>
  <c r="I238"/>
  <c r="J238"/>
  <c r="K238"/>
  <c r="S238"/>
  <c r="T238"/>
  <c r="V238"/>
  <c r="B239"/>
  <c r="C239"/>
  <c r="D239"/>
  <c r="F239"/>
  <c r="G239"/>
  <c r="H239"/>
  <c r="I239"/>
  <c r="J239"/>
  <c r="K239"/>
  <c r="S239"/>
  <c r="T239"/>
  <c r="V239"/>
  <c r="B240"/>
  <c r="C240"/>
  <c r="D240"/>
  <c r="F240"/>
  <c r="G240"/>
  <c r="H240"/>
  <c r="I240"/>
  <c r="J240"/>
  <c r="K240"/>
  <c r="S240"/>
  <c r="T240"/>
  <c r="V240"/>
  <c r="B241"/>
  <c r="C241"/>
  <c r="D241"/>
  <c r="F241"/>
  <c r="G241"/>
  <c r="H241"/>
  <c r="I241"/>
  <c r="J241"/>
  <c r="K241"/>
  <c r="S241"/>
  <c r="T241"/>
  <c r="V241"/>
  <c r="B242"/>
  <c r="C242"/>
  <c r="D242"/>
  <c r="F242"/>
  <c r="G242"/>
  <c r="H242"/>
  <c r="I242"/>
  <c r="J242"/>
  <c r="K242"/>
  <c r="S242"/>
  <c r="T242"/>
  <c r="V242"/>
  <c r="B243"/>
  <c r="C243"/>
  <c r="D243"/>
  <c r="F243"/>
  <c r="G243"/>
  <c r="H243"/>
  <c r="I243"/>
  <c r="J243"/>
  <c r="K243"/>
  <c r="S243"/>
  <c r="T243"/>
  <c r="V243"/>
  <c r="B244"/>
  <c r="C244"/>
  <c r="D244"/>
  <c r="F244"/>
  <c r="G244"/>
  <c r="H244"/>
  <c r="I244"/>
  <c r="J244"/>
  <c r="K244"/>
  <c r="S244"/>
  <c r="T244"/>
  <c r="V244"/>
  <c r="B245"/>
  <c r="C245"/>
  <c r="D245"/>
  <c r="F245"/>
  <c r="G245"/>
  <c r="H245"/>
  <c r="I245"/>
  <c r="J245"/>
  <c r="K245"/>
  <c r="S245"/>
  <c r="T245"/>
  <c r="V245"/>
  <c r="B246"/>
  <c r="C246"/>
  <c r="D246"/>
  <c r="F246"/>
  <c r="G246"/>
  <c r="H246"/>
  <c r="I246"/>
  <c r="J246"/>
  <c r="K246"/>
  <c r="S246"/>
  <c r="T246"/>
  <c r="V246"/>
  <c r="B247"/>
  <c r="C247"/>
  <c r="D247"/>
  <c r="F247"/>
  <c r="G247"/>
  <c r="H247"/>
  <c r="I247"/>
  <c r="J247"/>
  <c r="K247"/>
  <c r="S247"/>
  <c r="T247"/>
  <c r="V247"/>
  <c r="B248"/>
  <c r="C248"/>
  <c r="D248"/>
  <c r="F248"/>
  <c r="G248"/>
  <c r="H248"/>
  <c r="I248"/>
  <c r="J248"/>
  <c r="K248"/>
  <c r="S248"/>
  <c r="T248"/>
  <c r="V248"/>
  <c r="B249"/>
  <c r="C249"/>
  <c r="D249"/>
  <c r="F249"/>
  <c r="G249"/>
  <c r="H249"/>
  <c r="I249"/>
  <c r="J249"/>
  <c r="K249"/>
  <c r="S249"/>
  <c r="T249"/>
  <c r="V249"/>
  <c r="B250"/>
  <c r="C250"/>
  <c r="D250"/>
  <c r="F250"/>
  <c r="G250"/>
  <c r="H250"/>
  <c r="I250"/>
  <c r="J250"/>
  <c r="K250"/>
  <c r="S250"/>
  <c r="T250"/>
  <c r="V250"/>
  <c r="B251"/>
  <c r="C251"/>
  <c r="D251"/>
  <c r="F251"/>
  <c r="G251"/>
  <c r="H251"/>
  <c r="I251"/>
  <c r="J251"/>
  <c r="K251"/>
  <c r="S251"/>
  <c r="T251"/>
  <c r="V251"/>
  <c r="B252"/>
  <c r="C252"/>
  <c r="D252"/>
  <c r="F252"/>
  <c r="G252"/>
  <c r="H252"/>
  <c r="I252"/>
  <c r="J252"/>
  <c r="K252"/>
  <c r="S252"/>
  <c r="T252"/>
  <c r="V252"/>
  <c r="B253"/>
  <c r="C253"/>
  <c r="D253"/>
  <c r="F253"/>
  <c r="G253"/>
  <c r="H253"/>
  <c r="I253"/>
  <c r="J253"/>
  <c r="K253"/>
  <c r="S253"/>
  <c r="T253"/>
  <c r="V253"/>
  <c r="B254"/>
  <c r="C254"/>
  <c r="D254"/>
  <c r="F254"/>
  <c r="G254"/>
  <c r="H254"/>
  <c r="I254"/>
  <c r="J254"/>
  <c r="K254"/>
  <c r="S254"/>
  <c r="T254"/>
  <c r="V254"/>
  <c r="B255"/>
  <c r="C255"/>
  <c r="D255"/>
  <c r="F255"/>
  <c r="G255"/>
  <c r="H255"/>
  <c r="I255"/>
  <c r="J255"/>
  <c r="K255"/>
  <c r="S255"/>
  <c r="T255"/>
  <c r="V255"/>
  <c r="B256"/>
  <c r="C256"/>
  <c r="D256"/>
  <c r="F256"/>
  <c r="G256"/>
  <c r="H256"/>
  <c r="I256"/>
  <c r="J256"/>
  <c r="K256"/>
  <c r="S256"/>
  <c r="T256"/>
  <c r="V256"/>
  <c r="B257"/>
  <c r="C257"/>
  <c r="D257"/>
  <c r="F257"/>
  <c r="G257"/>
  <c r="H257"/>
  <c r="I257"/>
  <c r="J257"/>
  <c r="K257"/>
  <c r="S257"/>
  <c r="T257"/>
  <c r="V257"/>
  <c r="B258"/>
  <c r="C258"/>
  <c r="D258"/>
  <c r="F258"/>
  <c r="G258"/>
  <c r="H258"/>
  <c r="I258"/>
  <c r="J258"/>
  <c r="K258"/>
  <c r="S258"/>
  <c r="T258"/>
  <c r="V258"/>
  <c r="B259"/>
  <c r="C259"/>
  <c r="D259"/>
  <c r="F259"/>
  <c r="G259"/>
  <c r="H259"/>
  <c r="I259"/>
  <c r="J259"/>
  <c r="K259"/>
  <c r="S259"/>
  <c r="T259"/>
  <c r="V259"/>
  <c r="B260"/>
  <c r="C260"/>
  <c r="D260"/>
  <c r="F260"/>
  <c r="G260"/>
  <c r="H260"/>
  <c r="I260"/>
  <c r="J260"/>
  <c r="K260"/>
  <c r="S260"/>
  <c r="T260"/>
  <c r="V260"/>
  <c r="B261"/>
  <c r="C261"/>
  <c r="D261"/>
  <c r="F261"/>
  <c r="G261"/>
  <c r="H261"/>
  <c r="I261"/>
  <c r="J261"/>
  <c r="K261"/>
  <c r="S261"/>
  <c r="T261"/>
  <c r="V261"/>
  <c r="B262"/>
  <c r="C262"/>
  <c r="D262"/>
  <c r="F262"/>
  <c r="G262"/>
  <c r="H262"/>
  <c r="I262"/>
  <c r="J262"/>
  <c r="K262"/>
  <c r="S262"/>
  <c r="T262"/>
  <c r="V262"/>
  <c r="B263"/>
  <c r="C263"/>
  <c r="D263"/>
  <c r="F263"/>
  <c r="G263"/>
  <c r="H263"/>
  <c r="I263"/>
  <c r="J263"/>
  <c r="K263"/>
  <c r="S263"/>
  <c r="T263"/>
  <c r="V263"/>
  <c r="B264"/>
  <c r="C264"/>
  <c r="D264"/>
  <c r="F264"/>
  <c r="G264"/>
  <c r="H264"/>
  <c r="I264"/>
  <c r="J264"/>
  <c r="K264"/>
  <c r="S264"/>
  <c r="T264"/>
  <c r="V264"/>
  <c r="B265"/>
  <c r="C265"/>
  <c r="D265"/>
  <c r="F265"/>
  <c r="G265"/>
  <c r="H265"/>
  <c r="I265"/>
  <c r="J265"/>
  <c r="K265"/>
  <c r="S265"/>
  <c r="T265"/>
  <c r="V265"/>
  <c r="B266"/>
  <c r="C266"/>
  <c r="D266"/>
  <c r="F266"/>
  <c r="G266"/>
  <c r="H266"/>
  <c r="I266"/>
  <c r="J266"/>
  <c r="K266"/>
  <c r="S266"/>
  <c r="T266"/>
  <c r="V266"/>
  <c r="B267"/>
  <c r="C267"/>
  <c r="D267"/>
  <c r="F267"/>
  <c r="G267"/>
  <c r="H267"/>
  <c r="I267"/>
  <c r="J267"/>
  <c r="K267"/>
  <c r="S267"/>
  <c r="T267"/>
  <c r="V267"/>
  <c r="B268"/>
  <c r="C268"/>
  <c r="D268"/>
  <c r="F268"/>
  <c r="G268"/>
  <c r="H268"/>
  <c r="I268"/>
  <c r="J268"/>
  <c r="K268"/>
  <c r="S268"/>
  <c r="T268"/>
  <c r="V268"/>
  <c r="B269"/>
  <c r="C269"/>
  <c r="D269"/>
  <c r="F269"/>
  <c r="G269"/>
  <c r="H269"/>
  <c r="I269"/>
  <c r="J269"/>
  <c r="K269"/>
  <c r="S269"/>
  <c r="T269"/>
  <c r="V269"/>
  <c r="B270"/>
  <c r="C270"/>
  <c r="D270"/>
  <c r="F270"/>
  <c r="G270"/>
  <c r="H270"/>
  <c r="I270"/>
  <c r="J270"/>
  <c r="K270"/>
  <c r="S270"/>
  <c r="T270"/>
  <c r="V270"/>
  <c r="B271"/>
  <c r="C271"/>
  <c r="D271"/>
  <c r="F271"/>
  <c r="G271"/>
  <c r="H271"/>
  <c r="I271"/>
  <c r="J271"/>
  <c r="K271"/>
  <c r="S271"/>
  <c r="T271"/>
  <c r="V271"/>
  <c r="B272"/>
  <c r="C272"/>
  <c r="D272"/>
  <c r="F272"/>
  <c r="G272"/>
  <c r="H272"/>
  <c r="I272"/>
  <c r="J272"/>
  <c r="K272"/>
  <c r="S272"/>
  <c r="T272"/>
  <c r="V272"/>
  <c r="B273"/>
  <c r="C273"/>
  <c r="D273"/>
  <c r="F273"/>
  <c r="G273"/>
  <c r="H273"/>
  <c r="I273"/>
  <c r="J273"/>
  <c r="K273"/>
  <c r="S273"/>
  <c r="T273"/>
  <c r="V273"/>
  <c r="B274"/>
  <c r="C274"/>
  <c r="D274"/>
  <c r="F274"/>
  <c r="G274"/>
  <c r="H274"/>
  <c r="I274"/>
  <c r="J274"/>
  <c r="K274"/>
  <c r="S274"/>
  <c r="T274"/>
  <c r="V274"/>
  <c r="B275"/>
  <c r="C275"/>
  <c r="D275"/>
  <c r="F275"/>
  <c r="G275"/>
  <c r="H275"/>
  <c r="I275"/>
  <c r="J275"/>
  <c r="K275"/>
  <c r="S275"/>
  <c r="T275"/>
  <c r="V275"/>
  <c r="B276"/>
  <c r="C276"/>
  <c r="D276"/>
  <c r="F276"/>
  <c r="G276"/>
  <c r="H276"/>
  <c r="I276"/>
  <c r="J276"/>
  <c r="K276"/>
  <c r="S276"/>
  <c r="T276"/>
  <c r="V276"/>
  <c r="B277"/>
  <c r="C277"/>
  <c r="D277"/>
  <c r="F277"/>
  <c r="G277"/>
  <c r="H277"/>
  <c r="I277"/>
  <c r="J277"/>
  <c r="K277"/>
  <c r="S277"/>
  <c r="T277"/>
  <c r="V277"/>
  <c r="B278"/>
  <c r="C278"/>
  <c r="D278"/>
  <c r="F278"/>
  <c r="G278"/>
  <c r="H278"/>
  <c r="I278"/>
  <c r="J278"/>
  <c r="K278"/>
  <c r="S278"/>
  <c r="T278"/>
  <c r="V278"/>
  <c r="B279"/>
  <c r="C279"/>
  <c r="D279"/>
  <c r="F279"/>
  <c r="G279"/>
  <c r="H279"/>
  <c r="I279"/>
  <c r="J279"/>
  <c r="K279"/>
  <c r="S279"/>
  <c r="T279"/>
  <c r="V279"/>
  <c r="B280"/>
  <c r="C280"/>
  <c r="D280"/>
  <c r="F280"/>
  <c r="G280"/>
  <c r="H280"/>
  <c r="I280"/>
  <c r="J280"/>
  <c r="K280"/>
  <c r="S280"/>
  <c r="T280"/>
  <c r="V280"/>
  <c r="B281"/>
  <c r="C281"/>
  <c r="D281"/>
  <c r="F281"/>
  <c r="G281"/>
  <c r="H281"/>
  <c r="I281"/>
  <c r="J281"/>
  <c r="K281"/>
  <c r="S281"/>
  <c r="T281"/>
  <c r="V281"/>
  <c r="B282"/>
  <c r="C282"/>
  <c r="D282"/>
  <c r="F282"/>
  <c r="G282"/>
  <c r="H282"/>
  <c r="I282"/>
  <c r="J282"/>
  <c r="K282"/>
  <c r="S282"/>
  <c r="T282"/>
  <c r="V282"/>
  <c r="B283"/>
  <c r="C283"/>
  <c r="D283"/>
  <c r="F283"/>
  <c r="G283"/>
  <c r="H283"/>
  <c r="I283"/>
  <c r="J283"/>
  <c r="K283"/>
  <c r="S283"/>
  <c r="T283"/>
  <c r="V283"/>
  <c r="B284"/>
  <c r="C284"/>
  <c r="D284"/>
  <c r="F284"/>
  <c r="G284"/>
  <c r="H284"/>
  <c r="I284"/>
  <c r="J284"/>
  <c r="K284"/>
  <c r="S284"/>
  <c r="T284"/>
  <c r="V284"/>
  <c r="B285"/>
  <c r="C285"/>
  <c r="D285"/>
  <c r="F285"/>
  <c r="G285"/>
  <c r="H285"/>
  <c r="I285"/>
  <c r="J285"/>
  <c r="K285"/>
  <c r="S285"/>
  <c r="T285"/>
  <c r="V285"/>
  <c r="B286"/>
  <c r="C286"/>
  <c r="D286"/>
  <c r="F286"/>
  <c r="G286"/>
  <c r="H286"/>
  <c r="I286"/>
  <c r="J286"/>
  <c r="K286"/>
  <c r="S286"/>
  <c r="T286"/>
  <c r="V286"/>
  <c r="B287"/>
  <c r="C287"/>
  <c r="D287"/>
  <c r="F287"/>
  <c r="G287"/>
  <c r="H287"/>
  <c r="I287"/>
  <c r="J287"/>
  <c r="K287"/>
  <c r="S287"/>
  <c r="T287"/>
  <c r="V287"/>
  <c r="B288"/>
  <c r="C288"/>
  <c r="D288"/>
  <c r="F288"/>
  <c r="G288"/>
  <c r="H288"/>
  <c r="I288"/>
  <c r="J288"/>
  <c r="K288"/>
  <c r="S288"/>
  <c r="T288"/>
  <c r="V288"/>
  <c r="B289"/>
  <c r="C289"/>
  <c r="D289"/>
  <c r="F289"/>
  <c r="G289"/>
  <c r="H289"/>
  <c r="I289"/>
  <c r="J289"/>
  <c r="K289"/>
  <c r="S289"/>
  <c r="T289"/>
  <c r="V289"/>
  <c r="B290"/>
  <c r="C290"/>
  <c r="D290"/>
  <c r="F290"/>
  <c r="G290"/>
  <c r="H290"/>
  <c r="I290"/>
  <c r="J290"/>
  <c r="K290"/>
  <c r="S290"/>
  <c r="T290"/>
  <c r="V290"/>
  <c r="B291"/>
  <c r="C291"/>
  <c r="D291"/>
  <c r="F291"/>
  <c r="G291"/>
  <c r="H291"/>
  <c r="I291"/>
  <c r="J291"/>
  <c r="K291"/>
  <c r="S291"/>
  <c r="T291"/>
  <c r="V291"/>
  <c r="B292"/>
  <c r="C292"/>
  <c r="D292"/>
  <c r="F292"/>
  <c r="G292"/>
  <c r="H292"/>
  <c r="I292"/>
  <c r="J292"/>
  <c r="K292"/>
  <c r="S292"/>
  <c r="T292"/>
  <c r="V292"/>
  <c r="B293"/>
  <c r="C293"/>
  <c r="D293"/>
  <c r="F293"/>
  <c r="G293"/>
  <c r="H293"/>
  <c r="I293"/>
  <c r="J293"/>
  <c r="K293"/>
  <c r="S293"/>
  <c r="T293"/>
  <c r="V293"/>
  <c r="B294"/>
  <c r="C294"/>
  <c r="D294"/>
  <c r="F294"/>
  <c r="G294"/>
  <c r="H294"/>
  <c r="I294"/>
  <c r="J294"/>
  <c r="K294"/>
  <c r="S294"/>
  <c r="T294"/>
  <c r="V294"/>
  <c r="B295"/>
  <c r="C295"/>
  <c r="D295"/>
  <c r="F295"/>
  <c r="G295"/>
  <c r="H295"/>
  <c r="I295"/>
  <c r="J295"/>
  <c r="K295"/>
  <c r="S295"/>
  <c r="T295"/>
  <c r="V295"/>
  <c r="B296"/>
  <c r="C296"/>
  <c r="D296"/>
  <c r="F296"/>
  <c r="G296"/>
  <c r="H296"/>
  <c r="I296"/>
  <c r="J296"/>
  <c r="K296"/>
  <c r="S296"/>
  <c r="T296"/>
  <c r="V296"/>
  <c r="B297"/>
  <c r="C297"/>
  <c r="D297"/>
  <c r="F297"/>
  <c r="G297"/>
  <c r="H297"/>
  <c r="I297"/>
  <c r="J297"/>
  <c r="K297"/>
  <c r="S297"/>
  <c r="T297"/>
  <c r="V297"/>
  <c r="B298"/>
  <c r="C298"/>
  <c r="D298"/>
  <c r="F298"/>
  <c r="G298"/>
  <c r="H298"/>
  <c r="I298"/>
  <c r="J298"/>
  <c r="K298"/>
  <c r="S298"/>
  <c r="T298"/>
  <c r="V298"/>
  <c r="B299"/>
  <c r="C299"/>
  <c r="D299"/>
  <c r="F299"/>
  <c r="G299"/>
  <c r="H299"/>
  <c r="I299"/>
  <c r="J299"/>
  <c r="K299"/>
  <c r="S299"/>
  <c r="T299"/>
  <c r="V299"/>
  <c r="B300"/>
  <c r="C300"/>
  <c r="D300"/>
  <c r="F300"/>
  <c r="G300"/>
  <c r="H300"/>
  <c r="I300"/>
  <c r="J300"/>
  <c r="K300"/>
  <c r="S300"/>
  <c r="T300"/>
  <c r="V300"/>
  <c r="B301"/>
  <c r="C301"/>
  <c r="D301"/>
  <c r="F301"/>
  <c r="G301"/>
  <c r="H301"/>
  <c r="I301"/>
  <c r="J301"/>
  <c r="K301"/>
  <c r="S301"/>
  <c r="T301"/>
  <c r="V301"/>
  <c r="B302"/>
  <c r="C302"/>
  <c r="D302"/>
  <c r="F302"/>
  <c r="G302"/>
  <c r="H302"/>
  <c r="I302"/>
  <c r="J302"/>
  <c r="K302"/>
  <c r="S302"/>
  <c r="T302"/>
  <c r="V302"/>
  <c r="B303"/>
  <c r="C303"/>
  <c r="D303"/>
  <c r="F303"/>
  <c r="G303"/>
  <c r="H303"/>
  <c r="I303"/>
  <c r="J303"/>
  <c r="K303"/>
  <c r="S303"/>
  <c r="T303"/>
  <c r="V303"/>
  <c r="B304"/>
  <c r="C304"/>
  <c r="D304"/>
  <c r="F304"/>
  <c r="G304"/>
  <c r="H304"/>
  <c r="I304"/>
  <c r="J304"/>
  <c r="K304"/>
  <c r="S304"/>
  <c r="T304"/>
  <c r="V304"/>
  <c r="B305"/>
  <c r="C305"/>
  <c r="D305"/>
  <c r="F305"/>
  <c r="G305"/>
  <c r="H305"/>
  <c r="I305"/>
  <c r="J305"/>
  <c r="K305"/>
  <c r="S305"/>
  <c r="T305"/>
  <c r="V305"/>
  <c r="B306"/>
  <c r="C306"/>
  <c r="D306"/>
  <c r="F306"/>
  <c r="G306"/>
  <c r="H306"/>
  <c r="I306"/>
  <c r="J306"/>
  <c r="K306"/>
  <c r="S306"/>
  <c r="T306"/>
  <c r="V306"/>
  <c r="B307"/>
  <c r="C307"/>
  <c r="D307"/>
  <c r="F307"/>
  <c r="G307"/>
  <c r="H307"/>
  <c r="I307"/>
  <c r="J307"/>
  <c r="K307"/>
  <c r="S307"/>
  <c r="T307"/>
  <c r="V307"/>
  <c r="B308"/>
  <c r="C308"/>
  <c r="D308"/>
  <c r="F308"/>
  <c r="G308"/>
  <c r="H308"/>
  <c r="I308"/>
  <c r="J308"/>
  <c r="K308"/>
  <c r="S308"/>
  <c r="T308"/>
  <c r="V308"/>
  <c r="B309"/>
  <c r="C309"/>
  <c r="D309"/>
  <c r="F309"/>
  <c r="G309"/>
  <c r="H309"/>
  <c r="I309"/>
  <c r="J309"/>
  <c r="K309"/>
  <c r="S309"/>
  <c r="T309"/>
  <c r="V309"/>
  <c r="B310"/>
  <c r="C310"/>
  <c r="D310"/>
  <c r="F310"/>
  <c r="G310"/>
  <c r="H310"/>
  <c r="I310"/>
  <c r="J310"/>
  <c r="K310"/>
  <c r="S310"/>
  <c r="T310"/>
  <c r="V310"/>
  <c r="B311"/>
  <c r="C311"/>
  <c r="D311"/>
  <c r="F311"/>
  <c r="G311"/>
  <c r="H311"/>
  <c r="I311"/>
  <c r="J311"/>
  <c r="K311"/>
  <c r="S311"/>
  <c r="T311"/>
  <c r="V311"/>
  <c r="B312"/>
  <c r="C312"/>
  <c r="D312"/>
  <c r="F312"/>
  <c r="G312"/>
  <c r="H312"/>
  <c r="I312"/>
  <c r="J312"/>
  <c r="K312"/>
  <c r="S312"/>
  <c r="T312"/>
  <c r="V312"/>
  <c r="B313"/>
  <c r="C313"/>
  <c r="D313"/>
  <c r="F313"/>
  <c r="G313"/>
  <c r="H313"/>
  <c r="I313"/>
  <c r="J313"/>
  <c r="K313"/>
  <c r="S313"/>
  <c r="T313"/>
  <c r="V313"/>
  <c r="B314"/>
  <c r="C314"/>
  <c r="D314"/>
  <c r="F314"/>
  <c r="G314"/>
  <c r="H314"/>
  <c r="I314"/>
  <c r="J314"/>
  <c r="K314"/>
  <c r="S314"/>
  <c r="T314"/>
  <c r="V314"/>
  <c r="B315"/>
  <c r="C315"/>
  <c r="D315"/>
  <c r="F315"/>
  <c r="G315"/>
  <c r="H315"/>
  <c r="I315"/>
  <c r="J315"/>
  <c r="K315"/>
  <c r="S315"/>
  <c r="T315"/>
  <c r="V315"/>
  <c r="B316"/>
  <c r="C316"/>
  <c r="D316"/>
  <c r="F316"/>
  <c r="G316"/>
  <c r="H316"/>
  <c r="I316"/>
  <c r="J316"/>
  <c r="K316"/>
  <c r="S316"/>
  <c r="T316"/>
  <c r="V316"/>
  <c r="B317"/>
  <c r="C317"/>
  <c r="D317"/>
  <c r="F317"/>
  <c r="G317"/>
  <c r="H317"/>
  <c r="I317"/>
  <c r="J317"/>
  <c r="K317"/>
  <c r="S317"/>
  <c r="T317"/>
  <c r="V317"/>
  <c r="B318"/>
  <c r="C318"/>
  <c r="D318"/>
  <c r="F318"/>
  <c r="G318"/>
  <c r="H318"/>
  <c r="I318"/>
  <c r="J318"/>
  <c r="K318"/>
  <c r="S318"/>
  <c r="T318"/>
  <c r="V318"/>
  <c r="B319"/>
  <c r="C319"/>
  <c r="D319"/>
  <c r="F319"/>
  <c r="G319"/>
  <c r="H319"/>
  <c r="I319"/>
  <c r="J319"/>
  <c r="K319"/>
  <c r="S319"/>
  <c r="T319"/>
  <c r="V319"/>
  <c r="B320"/>
  <c r="C320"/>
  <c r="D320"/>
  <c r="F320"/>
  <c r="G320"/>
  <c r="H320"/>
  <c r="I320"/>
  <c r="J320"/>
  <c r="K320"/>
  <c r="S320"/>
  <c r="T320"/>
  <c r="V320"/>
  <c r="B321"/>
  <c r="C321"/>
  <c r="D321"/>
  <c r="F321"/>
  <c r="G321"/>
  <c r="H321"/>
  <c r="I321"/>
  <c r="J321"/>
  <c r="K321"/>
  <c r="S321"/>
  <c r="T321"/>
  <c r="V321"/>
  <c r="B322"/>
  <c r="C322"/>
  <c r="D322"/>
  <c r="F322"/>
  <c r="G322"/>
  <c r="H322"/>
  <c r="I322"/>
  <c r="J322"/>
  <c r="K322"/>
  <c r="S322"/>
  <c r="T322"/>
  <c r="V322"/>
  <c r="B323"/>
  <c r="C323"/>
  <c r="D323"/>
  <c r="F323"/>
  <c r="G323"/>
  <c r="H323"/>
  <c r="I323"/>
  <c r="J323"/>
  <c r="K323"/>
  <c r="S323"/>
  <c r="T323"/>
  <c r="V323"/>
  <c r="B324"/>
  <c r="C324"/>
  <c r="D324"/>
  <c r="F324"/>
  <c r="G324"/>
  <c r="H324"/>
  <c r="I324"/>
  <c r="J324"/>
  <c r="K324"/>
  <c r="S324"/>
  <c r="T324"/>
  <c r="V324"/>
  <c r="B325"/>
  <c r="C325"/>
  <c r="D325"/>
  <c r="F325"/>
  <c r="G325"/>
  <c r="H325"/>
  <c r="I325"/>
  <c r="J325"/>
  <c r="K325"/>
  <c r="S325"/>
  <c r="T325"/>
  <c r="V325"/>
  <c r="B326"/>
  <c r="C326"/>
  <c r="D326"/>
  <c r="F326"/>
  <c r="G326"/>
  <c r="H326"/>
  <c r="I326"/>
  <c r="J326"/>
  <c r="K326"/>
  <c r="S326"/>
  <c r="T326"/>
  <c r="V326"/>
  <c r="B327"/>
  <c r="C327"/>
  <c r="D327"/>
  <c r="F327"/>
  <c r="G327"/>
  <c r="H327"/>
  <c r="I327"/>
  <c r="J327"/>
  <c r="K327"/>
  <c r="S327"/>
  <c r="T327"/>
  <c r="V327"/>
  <c r="B328"/>
  <c r="C328"/>
  <c r="D328"/>
  <c r="F328"/>
  <c r="G328"/>
  <c r="H328"/>
  <c r="I328"/>
  <c r="J328"/>
  <c r="K328"/>
  <c r="S328"/>
  <c r="T328"/>
  <c r="V328"/>
  <c r="B329"/>
  <c r="C329"/>
  <c r="D329"/>
  <c r="F329"/>
  <c r="G329"/>
  <c r="H329"/>
  <c r="I329"/>
  <c r="J329"/>
  <c r="K329"/>
  <c r="S329"/>
  <c r="T329"/>
  <c r="V329"/>
  <c r="B330"/>
  <c r="C330"/>
  <c r="D330"/>
  <c r="F330"/>
  <c r="G330"/>
  <c r="H330"/>
  <c r="I330"/>
  <c r="J330"/>
  <c r="K330"/>
  <c r="S330"/>
  <c r="T330"/>
  <c r="V330"/>
  <c r="B331"/>
  <c r="C331"/>
  <c r="D331"/>
  <c r="F331"/>
  <c r="G331"/>
  <c r="H331"/>
  <c r="I331"/>
  <c r="J331"/>
  <c r="K331"/>
  <c r="S331"/>
  <c r="T331"/>
  <c r="V331"/>
  <c r="B332"/>
  <c r="C332"/>
  <c r="D332"/>
  <c r="F332"/>
  <c r="G332"/>
  <c r="H332"/>
  <c r="I332"/>
  <c r="J332"/>
  <c r="K332"/>
  <c r="S332"/>
  <c r="T332"/>
  <c r="V332"/>
  <c r="B333"/>
  <c r="C333"/>
  <c r="D333"/>
  <c r="F333"/>
  <c r="G333"/>
  <c r="H333"/>
  <c r="I333"/>
  <c r="J333"/>
  <c r="K333"/>
  <c r="S333"/>
  <c r="T333"/>
  <c r="V333"/>
  <c r="B334"/>
  <c r="C334"/>
  <c r="D334"/>
  <c r="F334"/>
  <c r="G334"/>
  <c r="H334"/>
  <c r="I334"/>
  <c r="J334"/>
  <c r="K334"/>
  <c r="S334"/>
  <c r="T334"/>
  <c r="V334"/>
  <c r="B335"/>
  <c r="C335"/>
  <c r="D335"/>
  <c r="F335"/>
  <c r="G335"/>
  <c r="H335"/>
  <c r="I335"/>
  <c r="J335"/>
  <c r="K335"/>
  <c r="S335"/>
  <c r="T335"/>
  <c r="V335"/>
  <c r="B336"/>
  <c r="C336"/>
  <c r="D336"/>
  <c r="F336"/>
  <c r="G336"/>
  <c r="H336"/>
  <c r="I336"/>
  <c r="J336"/>
  <c r="K336"/>
  <c r="S336"/>
  <c r="T336"/>
  <c r="V336"/>
  <c r="B337"/>
  <c r="C337"/>
  <c r="D337"/>
  <c r="F337"/>
  <c r="G337"/>
  <c r="H337"/>
  <c r="I337"/>
  <c r="J337"/>
  <c r="K337"/>
  <c r="S337"/>
  <c r="T337"/>
  <c r="V337"/>
  <c r="B338"/>
  <c r="C338"/>
  <c r="D338"/>
  <c r="F338"/>
  <c r="G338"/>
  <c r="H338"/>
  <c r="I338"/>
  <c r="J338"/>
  <c r="K338"/>
  <c r="S338"/>
  <c r="T338"/>
  <c r="V338"/>
  <c r="B339"/>
  <c r="C339"/>
  <c r="D339"/>
  <c r="F339"/>
  <c r="G339"/>
  <c r="H339"/>
  <c r="I339"/>
  <c r="J339"/>
  <c r="K339"/>
  <c r="S339"/>
  <c r="T339"/>
  <c r="V339"/>
  <c r="B340"/>
  <c r="C340"/>
  <c r="D340"/>
  <c r="F340"/>
  <c r="G340"/>
  <c r="H340"/>
  <c r="I340"/>
  <c r="J340"/>
  <c r="K340"/>
  <c r="S340"/>
  <c r="T340"/>
  <c r="V340"/>
  <c r="B341"/>
  <c r="C341"/>
  <c r="D341"/>
  <c r="F341"/>
  <c r="G341"/>
  <c r="H341"/>
  <c r="I341"/>
  <c r="J341"/>
  <c r="K341"/>
  <c r="S341"/>
  <c r="T341"/>
  <c r="V341"/>
  <c r="B342"/>
  <c r="C342"/>
  <c r="D342"/>
  <c r="F342"/>
  <c r="G342"/>
  <c r="H342"/>
  <c r="I342"/>
  <c r="J342"/>
  <c r="K342"/>
  <c r="S342"/>
  <c r="T342"/>
  <c r="V342"/>
  <c r="B343"/>
  <c r="C343"/>
  <c r="D343"/>
  <c r="F343"/>
  <c r="G343"/>
  <c r="H343"/>
  <c r="I343"/>
  <c r="J343"/>
  <c r="K343"/>
  <c r="S343"/>
  <c r="T343"/>
  <c r="V343"/>
  <c r="B344"/>
  <c r="C344"/>
  <c r="D344"/>
  <c r="F344"/>
  <c r="G344"/>
  <c r="H344"/>
  <c r="I344"/>
  <c r="J344"/>
  <c r="K344"/>
  <c r="S344"/>
  <c r="T344"/>
  <c r="V344"/>
  <c r="B345"/>
  <c r="C345"/>
  <c r="D345"/>
  <c r="F345"/>
  <c r="G345"/>
  <c r="H345"/>
  <c r="I345"/>
  <c r="J345"/>
  <c r="K345"/>
  <c r="S345"/>
  <c r="T345"/>
  <c r="V345"/>
  <c r="B346"/>
  <c r="C346"/>
  <c r="D346"/>
  <c r="F346"/>
  <c r="G346"/>
  <c r="H346"/>
  <c r="I346"/>
  <c r="J346"/>
  <c r="K346"/>
  <c r="S346"/>
  <c r="T346"/>
  <c r="V346"/>
  <c r="B347"/>
  <c r="C347"/>
  <c r="D347"/>
  <c r="F347"/>
  <c r="G347"/>
  <c r="H347"/>
  <c r="I347"/>
  <c r="J347"/>
  <c r="K347"/>
  <c r="S347"/>
  <c r="T347"/>
  <c r="V347"/>
  <c r="B348"/>
  <c r="C348"/>
  <c r="D348"/>
  <c r="F348"/>
  <c r="G348"/>
  <c r="H348"/>
  <c r="I348"/>
  <c r="J348"/>
  <c r="K348"/>
  <c r="S348"/>
  <c r="T348"/>
  <c r="V348"/>
  <c r="B349"/>
  <c r="C349"/>
  <c r="D349"/>
  <c r="F349"/>
  <c r="G349"/>
  <c r="H349"/>
  <c r="I349"/>
  <c r="J349"/>
  <c r="K349"/>
  <c r="S349"/>
  <c r="T349"/>
  <c r="V349"/>
  <c r="B350"/>
  <c r="C350"/>
  <c r="D350"/>
  <c r="F350"/>
  <c r="G350"/>
  <c r="H350"/>
  <c r="I350"/>
  <c r="J350"/>
  <c r="K350"/>
  <c r="S350"/>
  <c r="T350"/>
  <c r="V350"/>
  <c r="B351"/>
  <c r="C351"/>
  <c r="D351"/>
  <c r="F351"/>
  <c r="G351"/>
  <c r="H351"/>
  <c r="I351"/>
  <c r="J351"/>
  <c r="K351"/>
  <c r="S351"/>
  <c r="T351"/>
  <c r="V351"/>
  <c r="B352"/>
  <c r="C352"/>
  <c r="D352"/>
  <c r="F352"/>
  <c r="G352"/>
  <c r="H352"/>
  <c r="I352"/>
  <c r="J352"/>
  <c r="K352"/>
  <c r="S352"/>
  <c r="T352"/>
  <c r="V352"/>
  <c r="B353"/>
  <c r="C353"/>
  <c r="D353"/>
  <c r="F353"/>
  <c r="G353"/>
  <c r="H353"/>
  <c r="I353"/>
  <c r="J353"/>
  <c r="K353"/>
  <c r="S353"/>
  <c r="T353"/>
  <c r="V353"/>
  <c r="B354"/>
  <c r="C354"/>
  <c r="D354"/>
  <c r="F354"/>
  <c r="G354"/>
  <c r="H354"/>
  <c r="I354"/>
  <c r="J354"/>
  <c r="K354"/>
  <c r="S354"/>
  <c r="T354"/>
  <c r="V354"/>
  <c r="B355"/>
  <c r="C355"/>
  <c r="D355"/>
  <c r="F355"/>
  <c r="G355"/>
  <c r="H355"/>
  <c r="I355"/>
  <c r="J355"/>
  <c r="K355"/>
  <c r="S355"/>
  <c r="T355"/>
  <c r="V355"/>
  <c r="B356"/>
  <c r="C356"/>
  <c r="D356"/>
  <c r="F356"/>
  <c r="G356"/>
  <c r="H356"/>
  <c r="I356"/>
  <c r="J356"/>
  <c r="K356"/>
  <c r="S356"/>
  <c r="T356"/>
  <c r="V356"/>
  <c r="B357"/>
  <c r="C357"/>
  <c r="D357"/>
  <c r="F357"/>
  <c r="G357"/>
  <c r="H357"/>
  <c r="I357"/>
  <c r="J357"/>
  <c r="K357"/>
  <c r="S357"/>
  <c r="T357"/>
  <c r="V357"/>
  <c r="B358"/>
  <c r="C358"/>
  <c r="D358"/>
  <c r="F358"/>
  <c r="G358"/>
  <c r="H358"/>
  <c r="I358"/>
  <c r="J358"/>
  <c r="K358"/>
  <c r="S358"/>
  <c r="T358"/>
  <c r="V358"/>
  <c r="B359"/>
  <c r="C359"/>
  <c r="D359"/>
  <c r="F359"/>
  <c r="G359"/>
  <c r="H359"/>
  <c r="I359"/>
  <c r="J359"/>
  <c r="K359"/>
  <c r="S359"/>
  <c r="T359"/>
  <c r="V359"/>
  <c r="B360"/>
  <c r="C360"/>
  <c r="D360"/>
  <c r="F360"/>
  <c r="G360"/>
  <c r="H360"/>
  <c r="I360"/>
  <c r="J360"/>
  <c r="K360"/>
  <c r="S360"/>
  <c r="T360"/>
  <c r="V360"/>
  <c r="B361"/>
  <c r="C361"/>
  <c r="D361"/>
  <c r="F361"/>
  <c r="G361"/>
  <c r="H361"/>
  <c r="I361"/>
  <c r="J361"/>
  <c r="K361"/>
  <c r="S361"/>
  <c r="T361"/>
  <c r="V361"/>
  <c r="B362"/>
  <c r="C362"/>
  <c r="D362"/>
  <c r="F362"/>
  <c r="G362"/>
  <c r="H362"/>
  <c r="I362"/>
  <c r="J362"/>
  <c r="K362"/>
  <c r="S362"/>
  <c r="T362"/>
  <c r="V362"/>
  <c r="B363"/>
  <c r="C363"/>
  <c r="D363"/>
  <c r="F363"/>
  <c r="G363"/>
  <c r="H363"/>
  <c r="I363"/>
  <c r="J363"/>
  <c r="K363"/>
  <c r="S363"/>
  <c r="T363"/>
  <c r="V363"/>
  <c r="B364"/>
  <c r="C364"/>
  <c r="D364"/>
  <c r="F364"/>
  <c r="G364"/>
  <c r="H364"/>
  <c r="I364"/>
  <c r="J364"/>
  <c r="K364"/>
  <c r="S364"/>
  <c r="T364"/>
  <c r="V364"/>
  <c r="B365"/>
  <c r="C365"/>
  <c r="D365"/>
  <c r="F365"/>
  <c r="G365"/>
  <c r="H365"/>
  <c r="I365"/>
  <c r="J365"/>
  <c r="K365"/>
  <c r="S365"/>
  <c r="T365"/>
  <c r="V365"/>
  <c r="B366"/>
  <c r="C366"/>
  <c r="D366"/>
  <c r="F366"/>
  <c r="G366"/>
  <c r="H366"/>
  <c r="I366"/>
  <c r="J366"/>
  <c r="K366"/>
  <c r="S366"/>
  <c r="T366"/>
  <c r="V366"/>
  <c r="B367"/>
  <c r="C367"/>
  <c r="D367"/>
  <c r="F367"/>
  <c r="G367"/>
  <c r="H367"/>
  <c r="I367"/>
  <c r="J367"/>
  <c r="K367"/>
  <c r="S367"/>
  <c r="T367"/>
  <c r="V367"/>
  <c r="B368"/>
  <c r="C368"/>
  <c r="D368"/>
  <c r="F368"/>
  <c r="G368"/>
  <c r="H368"/>
  <c r="I368"/>
  <c r="J368"/>
  <c r="K368"/>
  <c r="S368"/>
  <c r="T368"/>
  <c r="V368"/>
  <c r="B369"/>
  <c r="C369"/>
  <c r="D369"/>
  <c r="F369"/>
  <c r="G369"/>
  <c r="H369"/>
  <c r="I369"/>
  <c r="J369"/>
  <c r="K369"/>
  <c r="S369"/>
  <c r="T369"/>
  <c r="V369"/>
  <c r="B370"/>
  <c r="C370"/>
  <c r="D370"/>
  <c r="F370"/>
  <c r="G370"/>
  <c r="H370"/>
  <c r="I370"/>
  <c r="J370"/>
  <c r="K370"/>
  <c r="S370"/>
  <c r="T370"/>
  <c r="V370"/>
  <c r="B371"/>
  <c r="C371"/>
  <c r="D371"/>
  <c r="F371"/>
  <c r="G371"/>
  <c r="H371"/>
  <c r="I371"/>
  <c r="J371"/>
  <c r="K371"/>
  <c r="S371"/>
  <c r="T371"/>
  <c r="V371"/>
  <c r="B372"/>
  <c r="C372"/>
  <c r="D372"/>
  <c r="F372"/>
  <c r="G372"/>
  <c r="H372"/>
  <c r="I372"/>
  <c r="J372"/>
  <c r="K372"/>
  <c r="S372"/>
  <c r="T372"/>
  <c r="V372"/>
  <c r="B373"/>
  <c r="C373"/>
  <c r="D373"/>
  <c r="F373"/>
  <c r="G373"/>
  <c r="H373"/>
  <c r="I373"/>
  <c r="J373"/>
  <c r="K373"/>
  <c r="S373"/>
  <c r="T373"/>
  <c r="V373"/>
  <c r="B374"/>
  <c r="C374"/>
  <c r="D374"/>
  <c r="F374"/>
  <c r="G374"/>
  <c r="H374"/>
  <c r="I374"/>
  <c r="J374"/>
  <c r="K374"/>
  <c r="S374"/>
  <c r="T374"/>
  <c r="V374"/>
  <c r="B375"/>
  <c r="C375"/>
  <c r="D375"/>
  <c r="F375"/>
  <c r="G375"/>
  <c r="H375"/>
  <c r="I375"/>
  <c r="J375"/>
  <c r="K375"/>
  <c r="S375"/>
  <c r="T375"/>
  <c r="V375"/>
  <c r="B376"/>
  <c r="C376"/>
  <c r="D376"/>
  <c r="F376"/>
  <c r="G376"/>
  <c r="H376"/>
  <c r="I376"/>
  <c r="J376"/>
  <c r="K376"/>
  <c r="S376"/>
  <c r="T376"/>
  <c r="V376"/>
  <c r="B377"/>
  <c r="C377"/>
  <c r="D377"/>
  <c r="F377"/>
  <c r="G377"/>
  <c r="H377"/>
  <c r="I377"/>
  <c r="J377"/>
  <c r="K377"/>
  <c r="S377"/>
  <c r="T377"/>
  <c r="V377"/>
  <c r="B378"/>
  <c r="C378"/>
  <c r="D378"/>
  <c r="F378"/>
  <c r="G378"/>
  <c r="H378"/>
  <c r="I378"/>
  <c r="J378"/>
  <c r="K378"/>
  <c r="S378"/>
  <c r="T378"/>
  <c r="V378"/>
  <c r="B379"/>
  <c r="C379"/>
  <c r="D379"/>
  <c r="F379"/>
  <c r="G379"/>
  <c r="H379"/>
  <c r="I379"/>
  <c r="J379"/>
  <c r="K379"/>
  <c r="S379"/>
  <c r="T379"/>
  <c r="V379"/>
  <c r="B380"/>
  <c r="C380"/>
  <c r="D380"/>
  <c r="F380"/>
  <c r="G380"/>
  <c r="H380"/>
  <c r="I380"/>
  <c r="J380"/>
  <c r="K380"/>
  <c r="S380"/>
  <c r="T380"/>
  <c r="V380"/>
  <c r="B381"/>
  <c r="C381"/>
  <c r="D381"/>
  <c r="F381"/>
  <c r="G381"/>
  <c r="H381"/>
  <c r="I381"/>
  <c r="J381"/>
  <c r="K381"/>
  <c r="S381"/>
  <c r="T381"/>
  <c r="V381"/>
  <c r="B382"/>
  <c r="C382"/>
  <c r="D382"/>
  <c r="F382"/>
  <c r="G382"/>
  <c r="H382"/>
  <c r="I382"/>
  <c r="J382"/>
  <c r="K382"/>
  <c r="S382"/>
  <c r="T382"/>
  <c r="V382"/>
  <c r="B383"/>
  <c r="C383"/>
  <c r="D383"/>
  <c r="F383"/>
  <c r="G383"/>
  <c r="H383"/>
  <c r="I383"/>
  <c r="J383"/>
  <c r="K383"/>
  <c r="S383"/>
  <c r="T383"/>
  <c r="V383"/>
  <c r="B384"/>
  <c r="C384"/>
  <c r="D384"/>
  <c r="F384"/>
  <c r="G384"/>
  <c r="H384"/>
  <c r="I384"/>
  <c r="J384"/>
  <c r="K384"/>
  <c r="S384"/>
  <c r="T384"/>
  <c r="V384"/>
  <c r="B385"/>
  <c r="C385"/>
  <c r="D385"/>
  <c r="F385"/>
  <c r="G385"/>
  <c r="H385"/>
  <c r="I385"/>
  <c r="J385"/>
  <c r="K385"/>
  <c r="S385"/>
  <c r="T385"/>
  <c r="V385"/>
  <c r="B386"/>
  <c r="C386"/>
  <c r="D386"/>
  <c r="F386"/>
  <c r="G386"/>
  <c r="H386"/>
  <c r="I386"/>
  <c r="J386"/>
  <c r="K386"/>
  <c r="S386"/>
  <c r="T386"/>
  <c r="V386"/>
  <c r="B387"/>
  <c r="C387"/>
  <c r="D387"/>
  <c r="F387"/>
  <c r="G387"/>
  <c r="H387"/>
  <c r="I387"/>
  <c r="J387"/>
  <c r="K387"/>
  <c r="S387"/>
  <c r="T387"/>
  <c r="V387"/>
  <c r="B388"/>
  <c r="C388"/>
  <c r="D388"/>
  <c r="F388"/>
  <c r="G388"/>
  <c r="H388"/>
  <c r="I388"/>
  <c r="J388"/>
  <c r="K388"/>
  <c r="S388"/>
  <c r="T388"/>
  <c r="V388"/>
  <c r="B389"/>
  <c r="C389"/>
  <c r="D389"/>
  <c r="F389"/>
  <c r="G389"/>
  <c r="H389"/>
  <c r="I389"/>
  <c r="J389"/>
  <c r="K389"/>
  <c r="S389"/>
  <c r="T389"/>
  <c r="V389"/>
  <c r="B390"/>
  <c r="C390"/>
  <c r="D390"/>
  <c r="F390"/>
  <c r="G390"/>
  <c r="H390"/>
  <c r="I390"/>
  <c r="J390"/>
  <c r="K390"/>
  <c r="S390"/>
  <c r="T390"/>
  <c r="V390"/>
  <c r="B391"/>
  <c r="C391"/>
  <c r="D391"/>
  <c r="F391"/>
  <c r="G391"/>
  <c r="H391"/>
  <c r="I391"/>
  <c r="J391"/>
  <c r="K391"/>
  <c r="S391"/>
  <c r="T391"/>
  <c r="V391"/>
  <c r="B392"/>
  <c r="C392"/>
  <c r="D392"/>
  <c r="F392"/>
  <c r="G392"/>
  <c r="H392"/>
  <c r="I392"/>
  <c r="J392"/>
  <c r="K392"/>
  <c r="S392"/>
  <c r="T392"/>
  <c r="V392"/>
  <c r="B393"/>
  <c r="C393"/>
  <c r="D393"/>
  <c r="F393"/>
  <c r="G393"/>
  <c r="H393"/>
  <c r="I393"/>
  <c r="J393"/>
  <c r="K393"/>
  <c r="S393"/>
  <c r="T393"/>
  <c r="V393"/>
  <c r="B394"/>
  <c r="C394"/>
  <c r="D394"/>
  <c r="F394"/>
  <c r="G394"/>
  <c r="H394"/>
  <c r="I394"/>
  <c r="J394"/>
  <c r="K394"/>
  <c r="S394"/>
  <c r="T394"/>
  <c r="V394"/>
  <c r="B395"/>
  <c r="C395"/>
  <c r="D395"/>
  <c r="F395"/>
  <c r="G395"/>
  <c r="H395"/>
  <c r="I395"/>
  <c r="J395"/>
  <c r="K395"/>
  <c r="S395"/>
  <c r="T395"/>
  <c r="V395"/>
  <c r="B396"/>
  <c r="C396"/>
  <c r="D396"/>
  <c r="F396"/>
  <c r="G396"/>
  <c r="H396"/>
  <c r="I396"/>
  <c r="J396"/>
  <c r="K396"/>
  <c r="S396"/>
  <c r="T396"/>
  <c r="V396"/>
  <c r="B397"/>
  <c r="C397"/>
  <c r="D397"/>
  <c r="F397"/>
  <c r="G397"/>
  <c r="H397"/>
  <c r="I397"/>
  <c r="J397"/>
  <c r="K397"/>
  <c r="S397"/>
  <c r="T397"/>
  <c r="V397"/>
  <c r="B398"/>
  <c r="C398"/>
  <c r="D398"/>
  <c r="F398"/>
  <c r="G398"/>
  <c r="H398"/>
  <c r="I398"/>
  <c r="J398"/>
  <c r="K398"/>
  <c r="S398"/>
  <c r="T398"/>
  <c r="V398"/>
  <c r="B399"/>
  <c r="C399"/>
  <c r="D399"/>
  <c r="F399"/>
  <c r="G399"/>
  <c r="H399"/>
  <c r="I399"/>
  <c r="J399"/>
  <c r="K399"/>
  <c r="S399"/>
  <c r="T399"/>
  <c r="V399"/>
  <c r="B400"/>
  <c r="C400"/>
  <c r="D400"/>
  <c r="F400"/>
  <c r="G400"/>
  <c r="H400"/>
  <c r="I400"/>
  <c r="J400"/>
  <c r="K400"/>
  <c r="S400"/>
  <c r="T400"/>
  <c r="V400"/>
  <c r="B401"/>
  <c r="C401"/>
  <c r="D401"/>
  <c r="F401"/>
  <c r="G401"/>
  <c r="H401"/>
  <c r="I401"/>
  <c r="J401"/>
  <c r="K401"/>
  <c r="S401"/>
  <c r="T401"/>
  <c r="V401"/>
  <c r="B402"/>
  <c r="C402"/>
  <c r="D402"/>
  <c r="F402"/>
  <c r="G402"/>
  <c r="H402"/>
  <c r="I402"/>
  <c r="J402"/>
  <c r="K402"/>
  <c r="S402"/>
  <c r="T402"/>
  <c r="V402"/>
  <c r="B403"/>
  <c r="C403"/>
  <c r="D403"/>
  <c r="F403"/>
  <c r="G403"/>
  <c r="H403"/>
  <c r="I403"/>
  <c r="J403"/>
  <c r="K403"/>
  <c r="S403"/>
  <c r="T403"/>
  <c r="V403"/>
  <c r="B404"/>
  <c r="C404"/>
  <c r="D404"/>
  <c r="F404"/>
  <c r="G404"/>
  <c r="H404"/>
  <c r="I404"/>
  <c r="J404"/>
  <c r="K404"/>
  <c r="S404"/>
  <c r="T404"/>
  <c r="V404"/>
  <c r="B405"/>
  <c r="C405"/>
  <c r="D405"/>
  <c r="F405"/>
  <c r="G405"/>
  <c r="H405"/>
  <c r="I405"/>
  <c r="J405"/>
  <c r="K405"/>
  <c r="S405"/>
  <c r="T405"/>
  <c r="V405"/>
  <c r="B406"/>
  <c r="C406"/>
  <c r="D406"/>
  <c r="F406"/>
  <c r="G406"/>
  <c r="H406"/>
  <c r="I406"/>
  <c r="J406"/>
  <c r="K406"/>
  <c r="S406"/>
  <c r="T406"/>
  <c r="V406"/>
  <c r="B407"/>
  <c r="C407"/>
  <c r="D407"/>
  <c r="F407"/>
  <c r="G407"/>
  <c r="H407"/>
  <c r="I407"/>
  <c r="J407"/>
  <c r="K407"/>
  <c r="S407"/>
  <c r="T407"/>
  <c r="V407"/>
  <c r="B408"/>
  <c r="C408"/>
  <c r="D408"/>
  <c r="F408"/>
  <c r="G408"/>
  <c r="H408"/>
  <c r="I408"/>
  <c r="J408"/>
  <c r="K408"/>
  <c r="S408"/>
  <c r="T408"/>
  <c r="V408"/>
  <c r="B409"/>
  <c r="C409"/>
  <c r="D409"/>
  <c r="F409"/>
  <c r="G409"/>
  <c r="H409"/>
  <c r="I409"/>
  <c r="J409"/>
  <c r="K409"/>
  <c r="S409"/>
  <c r="T409"/>
  <c r="V409"/>
  <c r="B410"/>
  <c r="C410"/>
  <c r="D410"/>
  <c r="F410"/>
  <c r="G410"/>
  <c r="H410"/>
  <c r="I410"/>
  <c r="J410"/>
  <c r="K410"/>
  <c r="S410"/>
  <c r="T410"/>
  <c r="V410"/>
  <c r="B411"/>
  <c r="C411"/>
  <c r="D411"/>
  <c r="F411"/>
  <c r="G411"/>
  <c r="H411"/>
  <c r="I411"/>
  <c r="J411"/>
  <c r="K411"/>
  <c r="S411"/>
  <c r="T411"/>
  <c r="V411"/>
  <c r="B412"/>
  <c r="C412"/>
  <c r="D412"/>
  <c r="F412"/>
  <c r="G412"/>
  <c r="H412"/>
  <c r="I412"/>
  <c r="J412"/>
  <c r="K412"/>
  <c r="S412"/>
  <c r="T412"/>
  <c r="V412"/>
  <c r="B413"/>
  <c r="C413"/>
  <c r="D413"/>
  <c r="F413"/>
  <c r="G413"/>
  <c r="H413"/>
  <c r="I413"/>
  <c r="J413"/>
  <c r="K413"/>
  <c r="S413"/>
  <c r="T413"/>
  <c r="V413"/>
  <c r="B414"/>
  <c r="C414"/>
  <c r="D414"/>
  <c r="F414"/>
  <c r="G414"/>
  <c r="H414"/>
  <c r="I414"/>
  <c r="J414"/>
  <c r="K414"/>
  <c r="S414"/>
  <c r="T414"/>
  <c r="V414"/>
  <c r="B415"/>
  <c r="C415"/>
  <c r="D415"/>
  <c r="F415"/>
  <c r="G415"/>
  <c r="H415"/>
  <c r="I415"/>
  <c r="J415"/>
  <c r="K415"/>
  <c r="S415"/>
  <c r="T415"/>
  <c r="V415"/>
  <c r="B416"/>
  <c r="C416"/>
  <c r="D416"/>
  <c r="F416"/>
  <c r="G416"/>
  <c r="H416"/>
  <c r="I416"/>
  <c r="J416"/>
  <c r="K416"/>
  <c r="S416"/>
  <c r="T416"/>
  <c r="V416"/>
  <c r="B417"/>
  <c r="C417"/>
  <c r="D417"/>
  <c r="F417"/>
  <c r="G417"/>
  <c r="H417"/>
  <c r="I417"/>
  <c r="J417"/>
  <c r="K417"/>
  <c r="S417"/>
  <c r="T417"/>
  <c r="V417"/>
  <c r="B418"/>
  <c r="C418"/>
  <c r="D418"/>
  <c r="F418"/>
  <c r="G418"/>
  <c r="H418"/>
  <c r="I418"/>
  <c r="J418"/>
  <c r="K418"/>
  <c r="S418"/>
  <c r="T418"/>
  <c r="V418"/>
  <c r="B419"/>
  <c r="C419"/>
  <c r="D419"/>
  <c r="F419"/>
  <c r="G419"/>
  <c r="H419"/>
  <c r="I419"/>
  <c r="J419"/>
  <c r="K419"/>
  <c r="S419"/>
  <c r="T419"/>
  <c r="V419"/>
  <c r="B420"/>
  <c r="C420"/>
  <c r="D420"/>
  <c r="F420"/>
  <c r="G420"/>
  <c r="H420"/>
  <c r="I420"/>
  <c r="J420"/>
  <c r="K420"/>
  <c r="S420"/>
  <c r="T420"/>
  <c r="V420"/>
  <c r="B421"/>
  <c r="C421"/>
  <c r="D421"/>
  <c r="F421"/>
  <c r="G421"/>
  <c r="H421"/>
  <c r="I421"/>
  <c r="J421"/>
  <c r="K421"/>
  <c r="S421"/>
  <c r="T421"/>
  <c r="V421"/>
  <c r="B422"/>
  <c r="C422"/>
  <c r="D422"/>
  <c r="F422"/>
  <c r="G422"/>
  <c r="H422"/>
  <c r="I422"/>
  <c r="J422"/>
  <c r="K422"/>
  <c r="S422"/>
  <c r="T422"/>
  <c r="V422"/>
  <c r="B423"/>
  <c r="C423"/>
  <c r="D423"/>
  <c r="F423"/>
  <c r="G423"/>
  <c r="H423"/>
  <c r="I423"/>
  <c r="J423"/>
  <c r="K423"/>
  <c r="S423"/>
  <c r="T423"/>
  <c r="V423"/>
  <c r="B424"/>
  <c r="C424"/>
  <c r="D424"/>
  <c r="F424"/>
  <c r="G424"/>
  <c r="H424"/>
  <c r="I424"/>
  <c r="J424"/>
  <c r="K424"/>
  <c r="S424"/>
  <c r="T424"/>
  <c r="V424"/>
  <c r="B425"/>
  <c r="C425"/>
  <c r="D425"/>
  <c r="F425"/>
  <c r="G425"/>
  <c r="H425"/>
  <c r="I425"/>
  <c r="J425"/>
  <c r="K425"/>
  <c r="S425"/>
  <c r="T425"/>
  <c r="V425"/>
  <c r="B426"/>
  <c r="C426"/>
  <c r="D426"/>
  <c r="F426"/>
  <c r="G426"/>
  <c r="H426"/>
  <c r="I426"/>
  <c r="J426"/>
  <c r="K426"/>
  <c r="S426"/>
  <c r="T426"/>
  <c r="V426"/>
  <c r="B427"/>
  <c r="C427"/>
  <c r="D427"/>
  <c r="F427"/>
  <c r="G427"/>
  <c r="H427"/>
  <c r="I427"/>
  <c r="J427"/>
  <c r="K427"/>
  <c r="S427"/>
  <c r="T427"/>
  <c r="V427"/>
  <c r="B428"/>
  <c r="C428"/>
  <c r="D428"/>
  <c r="F428"/>
  <c r="G428"/>
  <c r="H428"/>
  <c r="I428"/>
  <c r="J428"/>
  <c r="K428"/>
  <c r="S428"/>
  <c r="T428"/>
  <c r="V428"/>
  <c r="B429"/>
  <c r="C429"/>
  <c r="D429"/>
  <c r="F429"/>
  <c r="G429"/>
  <c r="H429"/>
  <c r="I429"/>
  <c r="J429"/>
  <c r="K429"/>
  <c r="S429"/>
  <c r="T429"/>
  <c r="V429"/>
  <c r="B430"/>
  <c r="C430"/>
  <c r="D430"/>
  <c r="F430"/>
  <c r="G430"/>
  <c r="H430"/>
  <c r="I430"/>
  <c r="J430"/>
  <c r="K430"/>
  <c r="S430"/>
  <c r="T430"/>
  <c r="V430"/>
  <c r="B431"/>
  <c r="C431"/>
  <c r="D431"/>
  <c r="F431"/>
  <c r="G431"/>
  <c r="H431"/>
  <c r="I431"/>
  <c r="J431"/>
  <c r="K431"/>
  <c r="S431"/>
  <c r="T431"/>
  <c r="V431"/>
  <c r="B432"/>
  <c r="C432"/>
  <c r="D432"/>
  <c r="F432"/>
  <c r="G432"/>
  <c r="H432"/>
  <c r="I432"/>
  <c r="J432"/>
  <c r="K432"/>
  <c r="S432"/>
  <c r="T432"/>
  <c r="V432"/>
  <c r="B433"/>
  <c r="C433"/>
  <c r="D433"/>
  <c r="F433"/>
  <c r="G433"/>
  <c r="H433"/>
  <c r="I433"/>
  <c r="J433"/>
  <c r="K433"/>
  <c r="S433"/>
  <c r="T433"/>
  <c r="V433"/>
  <c r="B434"/>
  <c r="C434"/>
  <c r="D434"/>
  <c r="F434"/>
  <c r="G434"/>
  <c r="H434"/>
  <c r="I434"/>
  <c r="J434"/>
  <c r="K434"/>
  <c r="S434"/>
  <c r="T434"/>
  <c r="V434"/>
  <c r="B435"/>
  <c r="C435"/>
  <c r="D435"/>
  <c r="F435"/>
  <c r="G435"/>
  <c r="H435"/>
  <c r="I435"/>
  <c r="J435"/>
  <c r="K435"/>
  <c r="S435"/>
  <c r="T435"/>
  <c r="V435"/>
  <c r="B436"/>
  <c r="C436"/>
  <c r="D436"/>
  <c r="F436"/>
  <c r="G436"/>
  <c r="H436"/>
  <c r="I436"/>
  <c r="J436"/>
  <c r="K436"/>
  <c r="S436"/>
  <c r="T436"/>
  <c r="V436"/>
  <c r="B437"/>
  <c r="C437"/>
  <c r="D437"/>
  <c r="F437"/>
  <c r="G437"/>
  <c r="H437"/>
  <c r="I437"/>
  <c r="J437"/>
  <c r="K437"/>
  <c r="S437"/>
  <c r="T437"/>
  <c r="V437"/>
  <c r="B438"/>
  <c r="C438"/>
  <c r="D438"/>
  <c r="F438"/>
  <c r="G438"/>
  <c r="H438"/>
  <c r="I438"/>
  <c r="J438"/>
  <c r="K438"/>
  <c r="S438"/>
  <c r="T438"/>
  <c r="V438"/>
  <c r="B439"/>
  <c r="C439"/>
  <c r="D439"/>
  <c r="F439"/>
  <c r="G439"/>
  <c r="H439"/>
  <c r="I439"/>
  <c r="J439"/>
  <c r="K439"/>
  <c r="S439"/>
  <c r="T439"/>
  <c r="V439"/>
  <c r="B440"/>
  <c r="C440"/>
  <c r="D440"/>
  <c r="F440"/>
  <c r="G440"/>
  <c r="H440"/>
  <c r="I440"/>
  <c r="J440"/>
  <c r="K440"/>
  <c r="S440"/>
  <c r="T440"/>
  <c r="V440"/>
  <c r="B441"/>
  <c r="C441"/>
  <c r="D441"/>
  <c r="F441"/>
  <c r="G441"/>
  <c r="H441"/>
  <c r="I441"/>
  <c r="J441"/>
  <c r="K441"/>
  <c r="S441"/>
  <c r="T441"/>
  <c r="V441"/>
  <c r="B442"/>
  <c r="C442"/>
  <c r="D442"/>
  <c r="F442"/>
  <c r="G442"/>
  <c r="H442"/>
  <c r="I442"/>
  <c r="J442"/>
  <c r="K442"/>
  <c r="S442"/>
  <c r="T442"/>
  <c r="V442"/>
  <c r="B443"/>
  <c r="C443"/>
  <c r="D443"/>
  <c r="F443"/>
  <c r="G443"/>
  <c r="H443"/>
  <c r="I443"/>
  <c r="J443"/>
  <c r="K443"/>
  <c r="S443"/>
  <c r="T443"/>
  <c r="V443"/>
  <c r="B444"/>
  <c r="C444"/>
  <c r="D444"/>
  <c r="F444"/>
  <c r="G444"/>
  <c r="H444"/>
  <c r="I444"/>
  <c r="J444"/>
  <c r="K444"/>
  <c r="S444"/>
  <c r="T444"/>
  <c r="V444"/>
  <c r="B445"/>
  <c r="C445"/>
  <c r="D445"/>
  <c r="F445"/>
  <c r="G445"/>
  <c r="H445"/>
  <c r="I445"/>
  <c r="J445"/>
  <c r="K445"/>
  <c r="S445"/>
  <c r="T445"/>
  <c r="V445"/>
  <c r="B446"/>
  <c r="C446"/>
  <c r="D446"/>
  <c r="F446"/>
  <c r="G446"/>
  <c r="H446"/>
  <c r="I446"/>
  <c r="J446"/>
  <c r="K446"/>
  <c r="S446"/>
  <c r="T446"/>
  <c r="V446"/>
  <c r="B447"/>
  <c r="C447"/>
  <c r="D447"/>
  <c r="F447"/>
  <c r="G447"/>
  <c r="H447"/>
  <c r="I447"/>
  <c r="J447"/>
  <c r="K447"/>
  <c r="S447"/>
  <c r="T447"/>
  <c r="V447"/>
  <c r="B448"/>
  <c r="C448"/>
  <c r="D448"/>
  <c r="F448"/>
  <c r="G448"/>
  <c r="H448"/>
  <c r="I448"/>
  <c r="J448"/>
  <c r="K448"/>
  <c r="S448"/>
  <c r="T448"/>
  <c r="V448"/>
  <c r="B449"/>
  <c r="C449"/>
  <c r="D449"/>
  <c r="F449"/>
  <c r="G449"/>
  <c r="H449"/>
  <c r="I449"/>
  <c r="J449"/>
  <c r="K449"/>
  <c r="S449"/>
  <c r="T449"/>
  <c r="V449"/>
  <c r="B450"/>
  <c r="C450"/>
  <c r="D450"/>
  <c r="F450"/>
  <c r="G450"/>
  <c r="H450"/>
  <c r="I450"/>
  <c r="J450"/>
  <c r="K450"/>
  <c r="S450"/>
  <c r="T450"/>
  <c r="V450"/>
  <c r="B451"/>
  <c r="C451"/>
  <c r="D451"/>
  <c r="F451"/>
  <c r="G451"/>
  <c r="H451"/>
  <c r="I451"/>
  <c r="J451"/>
  <c r="K451"/>
  <c r="S451"/>
  <c r="T451"/>
  <c r="V451"/>
  <c r="B452"/>
  <c r="C452"/>
  <c r="D452"/>
  <c r="F452"/>
  <c r="G452"/>
  <c r="H452"/>
  <c r="I452"/>
  <c r="J452"/>
  <c r="K452"/>
  <c r="S452"/>
  <c r="T452"/>
  <c r="V452"/>
  <c r="B453"/>
  <c r="C453"/>
  <c r="D453"/>
  <c r="F453"/>
  <c r="G453"/>
  <c r="H453"/>
  <c r="I453"/>
  <c r="J453"/>
  <c r="K453"/>
  <c r="S453"/>
  <c r="T453"/>
  <c r="V453"/>
  <c r="B454"/>
  <c r="C454"/>
  <c r="D454"/>
  <c r="F454"/>
  <c r="G454"/>
  <c r="H454"/>
  <c r="I454"/>
  <c r="J454"/>
  <c r="K454"/>
  <c r="S454"/>
  <c r="T454"/>
  <c r="V454"/>
  <c r="B455"/>
  <c r="C455"/>
  <c r="D455"/>
  <c r="F455"/>
  <c r="G455"/>
  <c r="H455"/>
  <c r="I455"/>
  <c r="J455"/>
  <c r="K455"/>
  <c r="S455"/>
  <c r="T455"/>
  <c r="V455"/>
  <c r="B456"/>
  <c r="C456"/>
  <c r="D456"/>
  <c r="F456"/>
  <c r="G456"/>
  <c r="H456"/>
  <c r="I456"/>
  <c r="J456"/>
  <c r="K456"/>
  <c r="S456"/>
  <c r="T456"/>
  <c r="V456"/>
  <c r="B457"/>
  <c r="C457"/>
  <c r="D457"/>
  <c r="F457"/>
  <c r="G457"/>
  <c r="H457"/>
  <c r="I457"/>
  <c r="J457"/>
  <c r="K457"/>
  <c r="S457"/>
  <c r="T457"/>
  <c r="V457"/>
  <c r="B458"/>
  <c r="C458"/>
  <c r="D458"/>
  <c r="F458"/>
  <c r="G458"/>
  <c r="H458"/>
  <c r="I458"/>
  <c r="J458"/>
  <c r="K458"/>
  <c r="S458"/>
  <c r="T458"/>
  <c r="V458"/>
  <c r="B459"/>
  <c r="C459"/>
  <c r="D459"/>
  <c r="F459"/>
  <c r="G459"/>
  <c r="H459"/>
  <c r="I459"/>
  <c r="J459"/>
  <c r="K459"/>
  <c r="S459"/>
  <c r="T459"/>
  <c r="V459"/>
  <c r="B460"/>
  <c r="C460"/>
  <c r="D460"/>
  <c r="F460"/>
  <c r="G460"/>
  <c r="H460"/>
  <c r="I460"/>
  <c r="J460"/>
  <c r="K460"/>
  <c r="S460"/>
  <c r="T460"/>
  <c r="V460"/>
  <c r="B461"/>
  <c r="C461"/>
  <c r="D461"/>
  <c r="F461"/>
  <c r="G461"/>
  <c r="H461"/>
  <c r="I461"/>
  <c r="J461"/>
  <c r="K461"/>
  <c r="S461"/>
  <c r="T461"/>
  <c r="V461"/>
  <c r="B462"/>
  <c r="C462"/>
  <c r="D462"/>
  <c r="F462"/>
  <c r="G462"/>
  <c r="H462"/>
  <c r="I462"/>
  <c r="J462"/>
  <c r="K462"/>
  <c r="S462"/>
  <c r="T462"/>
  <c r="V462"/>
  <c r="B463"/>
  <c r="C463"/>
  <c r="D463"/>
  <c r="F463"/>
  <c r="G463"/>
  <c r="H463"/>
  <c r="I463"/>
  <c r="J463"/>
  <c r="K463"/>
  <c r="S463"/>
  <c r="T463"/>
  <c r="V463"/>
  <c r="B464"/>
  <c r="C464"/>
  <c r="D464"/>
  <c r="F464"/>
  <c r="G464"/>
  <c r="H464"/>
  <c r="I464"/>
  <c r="J464"/>
  <c r="K464"/>
  <c r="S464"/>
  <c r="T464"/>
  <c r="V464"/>
  <c r="B465"/>
  <c r="C465"/>
  <c r="D465"/>
  <c r="F465"/>
  <c r="G465"/>
  <c r="H465"/>
  <c r="I465"/>
  <c r="J465"/>
  <c r="K465"/>
  <c r="S465"/>
  <c r="T465"/>
  <c r="V465"/>
  <c r="B466"/>
  <c r="C466"/>
  <c r="D466"/>
  <c r="F466"/>
  <c r="G466"/>
  <c r="H466"/>
  <c r="I466"/>
  <c r="J466"/>
  <c r="K466"/>
  <c r="S466"/>
  <c r="T466"/>
  <c r="V466"/>
  <c r="B467"/>
  <c r="C467"/>
  <c r="D467"/>
  <c r="F467"/>
  <c r="G467"/>
  <c r="H467"/>
  <c r="I467"/>
  <c r="J467"/>
  <c r="K467"/>
  <c r="S467"/>
  <c r="T467"/>
  <c r="V467"/>
  <c r="B468"/>
  <c r="C468"/>
  <c r="D468"/>
  <c r="F468"/>
  <c r="G468"/>
  <c r="H468"/>
  <c r="I468"/>
  <c r="J468"/>
  <c r="K468"/>
  <c r="S468"/>
  <c r="T468"/>
  <c r="V468"/>
  <c r="B469"/>
  <c r="C469"/>
  <c r="D469"/>
  <c r="F469"/>
  <c r="G469"/>
  <c r="H469"/>
  <c r="I469"/>
  <c r="J469"/>
  <c r="K469"/>
  <c r="S469"/>
  <c r="T469"/>
  <c r="V469"/>
  <c r="B470"/>
  <c r="C470"/>
  <c r="D470"/>
  <c r="F470"/>
  <c r="G470"/>
  <c r="H470"/>
  <c r="I470"/>
  <c r="J470"/>
  <c r="K470"/>
  <c r="S470"/>
  <c r="T470"/>
  <c r="V470"/>
  <c r="B471"/>
  <c r="C471"/>
  <c r="D471"/>
  <c r="F471"/>
  <c r="G471"/>
  <c r="H471"/>
  <c r="I471"/>
  <c r="J471"/>
  <c r="K471"/>
  <c r="S471"/>
  <c r="T471"/>
  <c r="V471"/>
  <c r="B472"/>
  <c r="C472"/>
  <c r="D472"/>
  <c r="F472"/>
  <c r="G472"/>
  <c r="H472"/>
  <c r="I472"/>
  <c r="J472"/>
  <c r="K472"/>
  <c r="S472"/>
  <c r="T472"/>
  <c r="V472"/>
  <c r="B473"/>
  <c r="C473"/>
  <c r="D473"/>
  <c r="F473"/>
  <c r="G473"/>
  <c r="H473"/>
  <c r="I473"/>
  <c r="J473"/>
  <c r="K473"/>
  <c r="S473"/>
  <c r="T473"/>
  <c r="V473"/>
  <c r="B474"/>
  <c r="C474"/>
  <c r="D474"/>
  <c r="F474"/>
  <c r="G474"/>
  <c r="H474"/>
  <c r="I474"/>
  <c r="J474"/>
  <c r="K474"/>
  <c r="S474"/>
  <c r="T474"/>
  <c r="V474"/>
  <c r="B475"/>
  <c r="C475"/>
  <c r="D475"/>
  <c r="F475"/>
  <c r="G475"/>
  <c r="H475"/>
  <c r="I475"/>
  <c r="J475"/>
  <c r="K475"/>
  <c r="S475"/>
  <c r="T475"/>
  <c r="V475"/>
  <c r="B476"/>
  <c r="C476"/>
  <c r="D476"/>
  <c r="F476"/>
  <c r="G476"/>
  <c r="H476"/>
  <c r="I476"/>
  <c r="J476"/>
  <c r="K476"/>
  <c r="S476"/>
  <c r="T476"/>
  <c r="V476"/>
  <c r="B477"/>
  <c r="C477"/>
  <c r="D477"/>
  <c r="F477"/>
  <c r="G477"/>
  <c r="H477"/>
  <c r="I477"/>
  <c r="J477"/>
  <c r="K477"/>
  <c r="S477"/>
  <c r="T477"/>
  <c r="V477"/>
  <c r="B478"/>
  <c r="C478"/>
  <c r="D478"/>
  <c r="F478"/>
  <c r="G478"/>
  <c r="H478"/>
  <c r="I478"/>
  <c r="J478"/>
  <c r="K478"/>
  <c r="S478"/>
  <c r="T478"/>
  <c r="V478"/>
  <c r="B479"/>
  <c r="C479"/>
  <c r="D479"/>
  <c r="F479"/>
  <c r="G479"/>
  <c r="H479"/>
  <c r="I479"/>
  <c r="J479"/>
  <c r="K479"/>
  <c r="S479"/>
  <c r="T479"/>
  <c r="V479"/>
  <c r="B480"/>
  <c r="C480"/>
  <c r="D480"/>
  <c r="F480"/>
  <c r="G480"/>
  <c r="H480"/>
  <c r="I480"/>
  <c r="J480"/>
  <c r="K480"/>
  <c r="S480"/>
  <c r="T480"/>
  <c r="V480"/>
  <c r="B481"/>
  <c r="C481"/>
  <c r="D481"/>
  <c r="F481"/>
  <c r="G481"/>
  <c r="H481"/>
  <c r="I481"/>
  <c r="J481"/>
  <c r="K481"/>
  <c r="S481"/>
  <c r="T481"/>
  <c r="V481"/>
  <c r="B482"/>
  <c r="C482"/>
  <c r="D482"/>
  <c r="F482"/>
  <c r="G482"/>
  <c r="H482"/>
  <c r="I482"/>
  <c r="J482"/>
  <c r="K482"/>
  <c r="S482"/>
  <c r="T482"/>
  <c r="V482"/>
  <c r="B483"/>
  <c r="C483"/>
  <c r="D483"/>
  <c r="F483"/>
  <c r="G483"/>
  <c r="H483"/>
  <c r="I483"/>
  <c r="J483"/>
  <c r="K483"/>
  <c r="S483"/>
  <c r="T483"/>
  <c r="V483"/>
  <c r="B484"/>
  <c r="C484"/>
  <c r="D484"/>
  <c r="F484"/>
  <c r="G484"/>
  <c r="H484"/>
  <c r="I484"/>
  <c r="J484"/>
  <c r="K484"/>
  <c r="S484"/>
  <c r="T484"/>
  <c r="V484"/>
  <c r="B485"/>
  <c r="C485"/>
  <c r="D485"/>
  <c r="F485"/>
  <c r="G485"/>
  <c r="H485"/>
  <c r="I485"/>
  <c r="J485"/>
  <c r="K485"/>
  <c r="S485"/>
  <c r="T485"/>
  <c r="V485"/>
  <c r="B486"/>
  <c r="C486"/>
  <c r="D486"/>
  <c r="F486"/>
  <c r="G486"/>
  <c r="H486"/>
  <c r="I486"/>
  <c r="J486"/>
  <c r="K486"/>
  <c r="S486"/>
  <c r="T486"/>
  <c r="V486"/>
  <c r="B487"/>
  <c r="C487"/>
  <c r="D487"/>
  <c r="F487"/>
  <c r="G487"/>
  <c r="H487"/>
  <c r="I487"/>
  <c r="J487"/>
  <c r="K487"/>
  <c r="S487"/>
  <c r="T487"/>
  <c r="V487"/>
  <c r="B488"/>
  <c r="C488"/>
  <c r="D488"/>
  <c r="F488"/>
  <c r="G488"/>
  <c r="H488"/>
  <c r="I488"/>
  <c r="J488"/>
  <c r="K488"/>
  <c r="S488"/>
  <c r="T488"/>
  <c r="V488"/>
  <c r="B489"/>
  <c r="C489"/>
  <c r="D489"/>
  <c r="F489"/>
  <c r="G489"/>
  <c r="H489"/>
  <c r="I489"/>
  <c r="J489"/>
  <c r="K489"/>
  <c r="S489"/>
  <c r="T489"/>
  <c r="V489"/>
  <c r="B490"/>
  <c r="C490"/>
  <c r="D490"/>
  <c r="F490"/>
  <c r="G490"/>
  <c r="H490"/>
  <c r="I490"/>
  <c r="J490"/>
  <c r="K490"/>
  <c r="S490"/>
  <c r="T490"/>
  <c r="V490"/>
  <c r="B491"/>
  <c r="C491"/>
  <c r="D491"/>
  <c r="F491"/>
  <c r="G491"/>
  <c r="H491"/>
  <c r="I491"/>
  <c r="J491"/>
  <c r="K491"/>
  <c r="S491"/>
  <c r="T491"/>
  <c r="V491"/>
  <c r="B492"/>
  <c r="C492"/>
  <c r="D492"/>
  <c r="F492"/>
  <c r="G492"/>
  <c r="H492"/>
  <c r="I492"/>
  <c r="J492"/>
  <c r="K492"/>
  <c r="S492"/>
  <c r="T492"/>
  <c r="V492"/>
  <c r="B493"/>
  <c r="C493"/>
  <c r="D493"/>
  <c r="F493"/>
  <c r="G493"/>
  <c r="H493"/>
  <c r="I493"/>
  <c r="J493"/>
  <c r="K493"/>
  <c r="S493"/>
  <c r="T493"/>
  <c r="V493"/>
  <c r="B494"/>
  <c r="C494"/>
  <c r="D494"/>
  <c r="F494"/>
  <c r="G494"/>
  <c r="H494"/>
  <c r="I494"/>
  <c r="J494"/>
  <c r="K494"/>
  <c r="S494"/>
  <c r="T494"/>
  <c r="V494"/>
  <c r="B495"/>
  <c r="C495"/>
  <c r="D495"/>
  <c r="F495"/>
  <c r="G495"/>
  <c r="H495"/>
  <c r="I495"/>
  <c r="J495"/>
  <c r="K495"/>
  <c r="S495"/>
  <c r="T495"/>
  <c r="V495"/>
  <c r="B496"/>
  <c r="C496"/>
  <c r="D496"/>
  <c r="F496"/>
  <c r="G496"/>
  <c r="H496"/>
  <c r="I496"/>
  <c r="J496"/>
  <c r="K496"/>
  <c r="S496"/>
  <c r="T496"/>
  <c r="V496"/>
  <c r="B497"/>
  <c r="C497"/>
  <c r="D497"/>
  <c r="F497"/>
  <c r="G497"/>
  <c r="H497"/>
  <c r="I497"/>
  <c r="J497"/>
  <c r="K497"/>
  <c r="S497"/>
  <c r="T497"/>
  <c r="V497"/>
  <c r="B498"/>
  <c r="C498"/>
  <c r="D498"/>
  <c r="F498"/>
  <c r="G498"/>
  <c r="H498"/>
  <c r="I498"/>
  <c r="J498"/>
  <c r="K498"/>
  <c r="S498"/>
  <c r="T498"/>
  <c r="V498"/>
  <c r="B499"/>
  <c r="C499"/>
  <c r="D499"/>
  <c r="F499"/>
  <c r="G499"/>
  <c r="H499"/>
  <c r="I499"/>
  <c r="J499"/>
  <c r="K499"/>
  <c r="S499"/>
  <c r="T499"/>
  <c r="V499"/>
  <c r="B500"/>
  <c r="C500"/>
  <c r="D500"/>
  <c r="F500"/>
  <c r="G500"/>
  <c r="H500"/>
  <c r="I500"/>
  <c r="J500"/>
  <c r="K500"/>
  <c r="S500"/>
  <c r="T500"/>
  <c r="V500"/>
  <c r="B501"/>
  <c r="C501"/>
  <c r="D501"/>
  <c r="F501"/>
  <c r="G501"/>
  <c r="H501"/>
  <c r="I501"/>
  <c r="J501"/>
  <c r="K501"/>
  <c r="S501"/>
  <c r="T501"/>
  <c r="V501"/>
  <c r="B502"/>
  <c r="C502"/>
  <c r="D502"/>
  <c r="F502"/>
  <c r="G502"/>
  <c r="H502"/>
  <c r="I502"/>
  <c r="J502"/>
  <c r="K502"/>
  <c r="S502"/>
  <c r="T502"/>
  <c r="V502"/>
  <c r="B503"/>
  <c r="C503"/>
  <c r="D503"/>
  <c r="F503"/>
  <c r="G503"/>
  <c r="H503"/>
  <c r="I503"/>
  <c r="J503"/>
  <c r="K503"/>
  <c r="S503"/>
  <c r="T503"/>
  <c r="V503"/>
  <c r="B504"/>
  <c r="C504"/>
  <c r="D504"/>
  <c r="F504"/>
  <c r="G504"/>
  <c r="H504"/>
  <c r="I504"/>
  <c r="J504"/>
  <c r="K504"/>
  <c r="S504"/>
  <c r="T504"/>
  <c r="V504"/>
  <c r="B505"/>
  <c r="C505"/>
  <c r="D505"/>
  <c r="F505"/>
  <c r="G505"/>
  <c r="H505"/>
  <c r="I505"/>
  <c r="J505"/>
  <c r="K505"/>
  <c r="S505"/>
  <c r="T505"/>
  <c r="V505"/>
  <c r="B506"/>
  <c r="C506"/>
  <c r="D506"/>
  <c r="F506"/>
  <c r="G506"/>
  <c r="H506"/>
  <c r="I506"/>
  <c r="J506"/>
  <c r="K506"/>
  <c r="S506"/>
  <c r="T506"/>
  <c r="V506"/>
  <c r="B507"/>
  <c r="C507"/>
  <c r="D507"/>
  <c r="F507"/>
  <c r="G507"/>
  <c r="H507"/>
  <c r="I507"/>
  <c r="J507"/>
  <c r="K507"/>
  <c r="S507"/>
  <c r="T507"/>
  <c r="V507"/>
  <c r="B508"/>
  <c r="C508"/>
  <c r="D508"/>
  <c r="F508"/>
  <c r="G508"/>
  <c r="H508"/>
  <c r="I508"/>
  <c r="J508"/>
  <c r="K508"/>
  <c r="S508"/>
  <c r="T508"/>
  <c r="V508"/>
  <c r="B509"/>
  <c r="C509"/>
  <c r="D509"/>
  <c r="F509"/>
  <c r="G509"/>
  <c r="H509"/>
  <c r="I509"/>
  <c r="J509"/>
  <c r="K509"/>
  <c r="S509"/>
  <c r="T509"/>
  <c r="V509"/>
  <c r="B510"/>
  <c r="C510"/>
  <c r="D510"/>
  <c r="F510"/>
  <c r="G510"/>
  <c r="H510"/>
  <c r="I510"/>
  <c r="J510"/>
  <c r="K510"/>
  <c r="S510"/>
  <c r="T510"/>
  <c r="V510"/>
  <c r="B511"/>
  <c r="C511"/>
  <c r="D511"/>
  <c r="F511"/>
  <c r="G511"/>
  <c r="H511"/>
  <c r="I511"/>
  <c r="J511"/>
  <c r="K511"/>
  <c r="S511"/>
  <c r="T511"/>
  <c r="V511"/>
  <c r="B512"/>
  <c r="C512"/>
  <c r="D512"/>
  <c r="F512"/>
  <c r="G512"/>
  <c r="H512"/>
  <c r="I512"/>
  <c r="J512"/>
  <c r="K512"/>
  <c r="S512"/>
  <c r="T512"/>
  <c r="V512"/>
  <c r="B513"/>
  <c r="C513"/>
  <c r="D513"/>
  <c r="F513"/>
  <c r="G513"/>
  <c r="H513"/>
  <c r="I513"/>
  <c r="J513"/>
  <c r="K513"/>
  <c r="S513"/>
  <c r="T513"/>
  <c r="V513"/>
  <c r="B514"/>
  <c r="C514"/>
  <c r="D514"/>
  <c r="F514"/>
  <c r="G514"/>
  <c r="H514"/>
  <c r="I514"/>
  <c r="J514"/>
  <c r="K514"/>
  <c r="S514"/>
  <c r="T514"/>
  <c r="V514"/>
  <c r="B515"/>
  <c r="C515"/>
  <c r="D515"/>
  <c r="F515"/>
  <c r="G515"/>
  <c r="H515"/>
  <c r="I515"/>
  <c r="J515"/>
  <c r="K515"/>
  <c r="S515"/>
  <c r="T515"/>
  <c r="V515"/>
  <c r="B516"/>
  <c r="C516"/>
  <c r="D516"/>
  <c r="F516"/>
  <c r="G516"/>
  <c r="H516"/>
  <c r="I516"/>
  <c r="J516"/>
  <c r="K516"/>
  <c r="S516"/>
  <c r="T516"/>
  <c r="V516"/>
  <c r="B517"/>
  <c r="C517"/>
  <c r="D517"/>
  <c r="F517"/>
  <c r="G517"/>
  <c r="H517"/>
  <c r="I517"/>
  <c r="J517"/>
  <c r="K517"/>
  <c r="S517"/>
  <c r="T517"/>
  <c r="V517"/>
  <c r="B518"/>
  <c r="C518"/>
  <c r="D518"/>
  <c r="F518"/>
  <c r="G518"/>
  <c r="H518"/>
  <c r="I518"/>
  <c r="J518"/>
  <c r="K518"/>
  <c r="S518"/>
  <c r="T518"/>
  <c r="V518"/>
  <c r="B519"/>
  <c r="C519"/>
  <c r="D519"/>
  <c r="F519"/>
  <c r="G519"/>
  <c r="H519"/>
  <c r="I519"/>
  <c r="J519"/>
  <c r="K519"/>
  <c r="S519"/>
  <c r="T519"/>
  <c r="V519"/>
  <c r="B520"/>
  <c r="C520"/>
  <c r="D520"/>
  <c r="F520"/>
  <c r="G520"/>
  <c r="H520"/>
  <c r="I520"/>
  <c r="J520"/>
  <c r="K520"/>
  <c r="S520"/>
  <c r="T520"/>
  <c r="V520"/>
  <c r="B521"/>
  <c r="C521"/>
  <c r="D521"/>
  <c r="F521"/>
  <c r="G521"/>
  <c r="H521"/>
  <c r="I521"/>
  <c r="J521"/>
  <c r="K521"/>
  <c r="S521"/>
  <c r="T521"/>
  <c r="V521"/>
  <c r="B522"/>
  <c r="C522"/>
  <c r="D522"/>
  <c r="F522"/>
  <c r="G522"/>
  <c r="H522"/>
  <c r="I522"/>
  <c r="J522"/>
  <c r="K522"/>
  <c r="S522"/>
  <c r="T522"/>
  <c r="V522"/>
  <c r="B523"/>
  <c r="C523"/>
  <c r="D523"/>
  <c r="F523"/>
  <c r="G523"/>
  <c r="H523"/>
  <c r="I523"/>
  <c r="J523"/>
  <c r="K523"/>
  <c r="S523"/>
  <c r="T523"/>
  <c r="V523"/>
  <c r="B524"/>
  <c r="C524"/>
  <c r="D524"/>
  <c r="F524"/>
  <c r="G524"/>
  <c r="H524"/>
  <c r="I524"/>
  <c r="J524"/>
  <c r="K524"/>
  <c r="S524"/>
  <c r="T524"/>
  <c r="V524"/>
  <c r="B525"/>
  <c r="C525"/>
  <c r="D525"/>
  <c r="F525"/>
  <c r="G525"/>
  <c r="H525"/>
  <c r="I525"/>
  <c r="J525"/>
  <c r="K525"/>
  <c r="S525"/>
  <c r="T525"/>
  <c r="V525"/>
  <c r="B526"/>
  <c r="C526"/>
  <c r="D526"/>
  <c r="F526"/>
  <c r="G526"/>
  <c r="H526"/>
  <c r="I526"/>
  <c r="J526"/>
  <c r="K526"/>
  <c r="S526"/>
  <c r="T526"/>
  <c r="V526"/>
  <c r="B527"/>
  <c r="C527"/>
  <c r="D527"/>
  <c r="F527"/>
  <c r="G527"/>
  <c r="H527"/>
  <c r="I527"/>
  <c r="J527"/>
  <c r="K527"/>
  <c r="S527"/>
  <c r="T527"/>
  <c r="V527"/>
  <c r="B528"/>
  <c r="C528"/>
  <c r="D528"/>
  <c r="F528"/>
  <c r="G528"/>
  <c r="H528"/>
  <c r="I528"/>
  <c r="J528"/>
  <c r="K528"/>
  <c r="S528"/>
  <c r="T528"/>
  <c r="V528"/>
  <c r="B529"/>
  <c r="C529"/>
  <c r="D529"/>
  <c r="F529"/>
  <c r="G529"/>
  <c r="H529"/>
  <c r="I529"/>
  <c r="J529"/>
  <c r="K529"/>
  <c r="S529"/>
  <c r="T529"/>
  <c r="V529"/>
  <c r="B530"/>
  <c r="C530"/>
  <c r="D530"/>
  <c r="F530"/>
  <c r="G530"/>
  <c r="H530"/>
  <c r="I530"/>
  <c r="J530"/>
  <c r="K530"/>
  <c r="S530"/>
  <c r="T530"/>
  <c r="V530"/>
  <c r="B531"/>
  <c r="C531"/>
  <c r="D531"/>
  <c r="F531"/>
  <c r="G531"/>
  <c r="H531"/>
  <c r="I531"/>
  <c r="J531"/>
  <c r="K531"/>
  <c r="S531"/>
  <c r="T531"/>
  <c r="V531"/>
  <c r="B532"/>
  <c r="C532"/>
  <c r="D532"/>
  <c r="F532"/>
  <c r="G532"/>
  <c r="H532"/>
  <c r="I532"/>
  <c r="J532"/>
  <c r="K532"/>
  <c r="S532"/>
  <c r="T532"/>
  <c r="V532"/>
  <c r="B533"/>
  <c r="C533"/>
  <c r="D533"/>
  <c r="F533"/>
  <c r="G533"/>
  <c r="H533"/>
  <c r="I533"/>
  <c r="J533"/>
  <c r="K533"/>
  <c r="S533"/>
  <c r="T533"/>
  <c r="V533"/>
  <c r="B534"/>
  <c r="C534"/>
  <c r="D534"/>
  <c r="F534"/>
  <c r="G534"/>
  <c r="H534"/>
  <c r="I534"/>
  <c r="J534"/>
  <c r="K534"/>
  <c r="S534"/>
  <c r="T534"/>
  <c r="V534"/>
  <c r="B535"/>
  <c r="C535"/>
  <c r="D535"/>
  <c r="F535"/>
  <c r="G535"/>
  <c r="H535"/>
  <c r="I535"/>
  <c r="J535"/>
  <c r="K535"/>
  <c r="S535"/>
  <c r="T535"/>
  <c r="V535"/>
  <c r="B536"/>
  <c r="C536"/>
  <c r="D536"/>
  <c r="F536"/>
  <c r="G536"/>
  <c r="H536"/>
  <c r="I536"/>
  <c r="J536"/>
  <c r="K536"/>
  <c r="S536"/>
  <c r="T536"/>
  <c r="V536"/>
  <c r="B537"/>
  <c r="C537"/>
  <c r="D537"/>
  <c r="F537"/>
  <c r="G537"/>
  <c r="H537"/>
  <c r="I537"/>
  <c r="J537"/>
  <c r="K537"/>
  <c r="S537"/>
  <c r="T537"/>
  <c r="V537"/>
  <c r="B538"/>
  <c r="C538"/>
  <c r="D538"/>
  <c r="F538"/>
  <c r="G538"/>
  <c r="H538"/>
  <c r="I538"/>
  <c r="J538"/>
  <c r="K538"/>
  <c r="S538"/>
  <c r="T538"/>
  <c r="V538"/>
  <c r="B539"/>
  <c r="C539"/>
  <c r="D539"/>
  <c r="F539"/>
  <c r="G539"/>
  <c r="H539"/>
  <c r="I539"/>
  <c r="J539"/>
  <c r="K539"/>
  <c r="S539"/>
  <c r="T539"/>
  <c r="V539"/>
  <c r="B540"/>
  <c r="C540"/>
  <c r="D540"/>
  <c r="F540"/>
  <c r="G540"/>
  <c r="H540"/>
  <c r="I540"/>
  <c r="J540"/>
  <c r="K540"/>
  <c r="S540"/>
  <c r="T540"/>
  <c r="V540"/>
  <c r="B541"/>
  <c r="C541"/>
  <c r="D541"/>
  <c r="F541"/>
  <c r="G541"/>
  <c r="H541"/>
  <c r="I541"/>
  <c r="J541"/>
  <c r="K541"/>
  <c r="S541"/>
  <c r="T541"/>
  <c r="V541"/>
  <c r="B542"/>
  <c r="C542"/>
  <c r="D542"/>
  <c r="F542"/>
  <c r="G542"/>
  <c r="H542"/>
  <c r="I542"/>
  <c r="J542"/>
  <c r="K542"/>
  <c r="S542"/>
  <c r="T542"/>
  <c r="V542"/>
  <c r="B543"/>
  <c r="C543"/>
  <c r="D543"/>
  <c r="F543"/>
  <c r="G543"/>
  <c r="H543"/>
  <c r="I543"/>
  <c r="J543"/>
  <c r="K543"/>
  <c r="S543"/>
  <c r="T543"/>
  <c r="V543"/>
  <c r="B544"/>
  <c r="C544"/>
  <c r="D544"/>
  <c r="F544"/>
  <c r="G544"/>
  <c r="H544"/>
  <c r="I544"/>
  <c r="J544"/>
  <c r="K544"/>
  <c r="S544"/>
  <c r="T544"/>
  <c r="V544"/>
  <c r="B545"/>
  <c r="C545"/>
  <c r="D545"/>
  <c r="F545"/>
  <c r="G545"/>
  <c r="H545"/>
  <c r="I545"/>
  <c r="J545"/>
  <c r="K545"/>
  <c r="S545"/>
  <c r="T545"/>
  <c r="V545"/>
  <c r="B546"/>
  <c r="C546"/>
  <c r="D546"/>
  <c r="F546"/>
  <c r="G546"/>
  <c r="H546"/>
  <c r="I546"/>
  <c r="J546"/>
  <c r="K546"/>
  <c r="S546"/>
  <c r="T546"/>
  <c r="V546"/>
  <c r="B547"/>
  <c r="C547"/>
  <c r="D547"/>
  <c r="F547"/>
  <c r="G547"/>
  <c r="H547"/>
  <c r="I547"/>
  <c r="J547"/>
  <c r="K547"/>
  <c r="S547"/>
  <c r="T547"/>
  <c r="V547"/>
  <c r="B548"/>
  <c r="C548"/>
  <c r="D548"/>
  <c r="F548"/>
  <c r="G548"/>
  <c r="H548"/>
  <c r="I548"/>
  <c r="J548"/>
  <c r="K548"/>
  <c r="S548"/>
  <c r="T548"/>
  <c r="V548"/>
  <c r="B549"/>
  <c r="C549"/>
  <c r="D549"/>
  <c r="F549"/>
  <c r="G549"/>
  <c r="H549"/>
  <c r="I549"/>
  <c r="J549"/>
  <c r="K549"/>
  <c r="S549"/>
  <c r="T549"/>
  <c r="V549"/>
  <c r="B550"/>
  <c r="C550"/>
  <c r="D550"/>
  <c r="F550"/>
  <c r="G550"/>
  <c r="H550"/>
  <c r="I550"/>
  <c r="J550"/>
  <c r="K550"/>
  <c r="S550"/>
  <c r="T550"/>
  <c r="V550"/>
  <c r="B551"/>
  <c r="C551"/>
  <c r="D551"/>
  <c r="F551"/>
  <c r="G551"/>
  <c r="H551"/>
  <c r="I551"/>
  <c r="J551"/>
  <c r="K551"/>
  <c r="S551"/>
  <c r="T551"/>
  <c r="V551"/>
  <c r="B552"/>
  <c r="C552"/>
  <c r="D552"/>
  <c r="F552"/>
  <c r="G552"/>
  <c r="H552"/>
  <c r="I552"/>
  <c r="J552"/>
  <c r="K552"/>
  <c r="S552"/>
  <c r="T552"/>
  <c r="V552"/>
  <c r="B553"/>
  <c r="C553"/>
  <c r="D553"/>
  <c r="F553"/>
  <c r="G553"/>
  <c r="H553"/>
  <c r="I553"/>
  <c r="J553"/>
  <c r="K553"/>
  <c r="S553"/>
  <c r="T553"/>
  <c r="V553"/>
  <c r="B554"/>
  <c r="C554"/>
  <c r="D554"/>
  <c r="F554"/>
  <c r="G554"/>
  <c r="H554"/>
  <c r="I554"/>
  <c r="J554"/>
  <c r="K554"/>
  <c r="S554"/>
  <c r="T554"/>
  <c r="V554"/>
  <c r="B555"/>
  <c r="C555"/>
  <c r="D555"/>
  <c r="F555"/>
  <c r="G555"/>
  <c r="H555"/>
  <c r="I555"/>
  <c r="J555"/>
  <c r="K555"/>
  <c r="S555"/>
  <c r="T555"/>
  <c r="V555"/>
  <c r="B556"/>
  <c r="C556"/>
  <c r="D556"/>
  <c r="F556"/>
  <c r="G556"/>
  <c r="H556"/>
  <c r="I556"/>
  <c r="J556"/>
  <c r="K556"/>
  <c r="S556"/>
  <c r="T556"/>
  <c r="V556"/>
  <c r="B557"/>
  <c r="C557"/>
  <c r="D557"/>
  <c r="F557"/>
  <c r="G557"/>
  <c r="H557"/>
  <c r="I557"/>
  <c r="J557"/>
  <c r="K557"/>
  <c r="S557"/>
  <c r="T557"/>
  <c r="V557"/>
  <c r="B558"/>
  <c r="C558"/>
  <c r="D558"/>
  <c r="F558"/>
  <c r="G558"/>
  <c r="H558"/>
  <c r="I558"/>
  <c r="J558"/>
  <c r="K558"/>
  <c r="S558"/>
  <c r="T558"/>
  <c r="V558"/>
  <c r="B559"/>
  <c r="C559"/>
  <c r="D559"/>
  <c r="F559"/>
  <c r="G559"/>
  <c r="H559"/>
  <c r="I559"/>
  <c r="J559"/>
  <c r="K559"/>
  <c r="S559"/>
  <c r="T559"/>
  <c r="V559"/>
  <c r="B560"/>
  <c r="C560"/>
  <c r="D560"/>
  <c r="F560"/>
  <c r="G560"/>
  <c r="H560"/>
  <c r="I560"/>
  <c r="J560"/>
  <c r="K560"/>
  <c r="S560"/>
  <c r="T560"/>
  <c r="V560"/>
  <c r="B561"/>
  <c r="C561"/>
  <c r="D561"/>
  <c r="F561"/>
  <c r="G561"/>
  <c r="H561"/>
  <c r="I561"/>
  <c r="J561"/>
  <c r="K561"/>
  <c r="S561"/>
  <c r="T561"/>
  <c r="V561"/>
  <c r="B562"/>
  <c r="C562"/>
  <c r="D562"/>
  <c r="F562"/>
  <c r="G562"/>
  <c r="H562"/>
  <c r="I562"/>
  <c r="J562"/>
  <c r="K562"/>
  <c r="S562"/>
  <c r="T562"/>
  <c r="V562"/>
  <c r="B563"/>
  <c r="C563"/>
  <c r="D563"/>
  <c r="F563"/>
  <c r="G563"/>
  <c r="H563"/>
  <c r="I563"/>
  <c r="J563"/>
  <c r="K563"/>
  <c r="S563"/>
  <c r="T563"/>
  <c r="V563"/>
  <c r="B564"/>
  <c r="C564"/>
  <c r="D564"/>
  <c r="F564"/>
  <c r="G564"/>
  <c r="H564"/>
  <c r="I564"/>
  <c r="J564"/>
  <c r="K564"/>
  <c r="S564"/>
  <c r="T564"/>
  <c r="V564"/>
  <c r="B565"/>
  <c r="C565"/>
  <c r="D565"/>
  <c r="F565"/>
  <c r="G565"/>
  <c r="H565"/>
  <c r="I565"/>
  <c r="J565"/>
  <c r="K565"/>
  <c r="S565"/>
  <c r="T565"/>
  <c r="V565"/>
  <c r="B566"/>
  <c r="C566"/>
  <c r="D566"/>
  <c r="F566"/>
  <c r="G566"/>
  <c r="H566"/>
  <c r="I566"/>
  <c r="J566"/>
  <c r="K566"/>
  <c r="S566"/>
  <c r="T566"/>
  <c r="V566"/>
  <c r="B567"/>
  <c r="C567"/>
  <c r="D567"/>
  <c r="F567"/>
  <c r="G567"/>
  <c r="H567"/>
  <c r="I567"/>
  <c r="J567"/>
  <c r="K567"/>
  <c r="S567"/>
  <c r="T567"/>
  <c r="V567"/>
  <c r="B568"/>
  <c r="C568"/>
  <c r="D568"/>
  <c r="F568"/>
  <c r="G568"/>
  <c r="H568"/>
  <c r="I568"/>
  <c r="J568"/>
  <c r="K568"/>
  <c r="S568"/>
  <c r="T568"/>
  <c r="V568"/>
  <c r="B569"/>
  <c r="C569"/>
  <c r="D569"/>
  <c r="F569"/>
  <c r="G569"/>
  <c r="H569"/>
  <c r="I569"/>
  <c r="J569"/>
  <c r="K569"/>
  <c r="S569"/>
  <c r="T569"/>
  <c r="V569"/>
  <c r="B570"/>
  <c r="C570"/>
  <c r="D570"/>
  <c r="F570"/>
  <c r="G570"/>
  <c r="H570"/>
  <c r="I570"/>
  <c r="J570"/>
  <c r="K570"/>
  <c r="S570"/>
  <c r="T570"/>
  <c r="V570"/>
  <c r="B571"/>
  <c r="C571"/>
  <c r="D571"/>
  <c r="F571"/>
  <c r="G571"/>
  <c r="H571"/>
  <c r="I571"/>
  <c r="J571"/>
  <c r="K571"/>
  <c r="S571"/>
  <c r="T571"/>
  <c r="V571"/>
  <c r="B572"/>
  <c r="C572"/>
  <c r="D572"/>
  <c r="F572"/>
  <c r="G572"/>
  <c r="H572"/>
  <c r="I572"/>
  <c r="J572"/>
  <c r="K572"/>
  <c r="S572"/>
  <c r="T572"/>
  <c r="V572"/>
  <c r="B573"/>
  <c r="C573"/>
  <c r="D573"/>
  <c r="F573"/>
  <c r="G573"/>
  <c r="H573"/>
  <c r="I573"/>
  <c r="J573"/>
  <c r="K573"/>
  <c r="S573"/>
  <c r="T573"/>
  <c r="V573"/>
  <c r="B574"/>
  <c r="C574"/>
  <c r="D574"/>
  <c r="F574"/>
  <c r="G574"/>
  <c r="H574"/>
  <c r="I574"/>
  <c r="J574"/>
  <c r="K574"/>
  <c r="S574"/>
  <c r="T574"/>
  <c r="V574"/>
  <c r="B575"/>
  <c r="C575"/>
  <c r="D575"/>
  <c r="F575"/>
  <c r="G575"/>
  <c r="H575"/>
  <c r="I575"/>
  <c r="J575"/>
  <c r="K575"/>
  <c r="S575"/>
  <c r="T575"/>
  <c r="V575"/>
  <c r="B576"/>
  <c r="C576"/>
  <c r="D576"/>
  <c r="F576"/>
  <c r="G576"/>
  <c r="H576"/>
  <c r="I576"/>
  <c r="J576"/>
  <c r="K576"/>
  <c r="S576"/>
  <c r="T576"/>
  <c r="V576"/>
  <c r="B577"/>
  <c r="C577"/>
  <c r="D577"/>
  <c r="F577"/>
  <c r="G577"/>
  <c r="H577"/>
  <c r="I577"/>
  <c r="J577"/>
  <c r="K577"/>
  <c r="S577"/>
  <c r="T577"/>
  <c r="V577"/>
  <c r="B578"/>
  <c r="C578"/>
  <c r="D578"/>
  <c r="F578"/>
  <c r="G578"/>
  <c r="H578"/>
  <c r="I578"/>
  <c r="J578"/>
  <c r="K578"/>
  <c r="S578"/>
  <c r="T578"/>
  <c r="V578"/>
  <c r="B579"/>
  <c r="C579"/>
  <c r="D579"/>
  <c r="F579"/>
  <c r="G579"/>
  <c r="H579"/>
  <c r="I579"/>
  <c r="J579"/>
  <c r="K579"/>
  <c r="S579"/>
  <c r="T579"/>
  <c r="V579"/>
  <c r="B580"/>
  <c r="C580"/>
  <c r="D580"/>
  <c r="F580"/>
  <c r="G580"/>
  <c r="H580"/>
  <c r="I580"/>
  <c r="J580"/>
  <c r="K580"/>
  <c r="S580"/>
  <c r="T580"/>
  <c r="V580"/>
  <c r="B581"/>
  <c r="C581"/>
  <c r="D581"/>
  <c r="F581"/>
  <c r="G581"/>
  <c r="H581"/>
  <c r="I581"/>
  <c r="J581"/>
  <c r="K581"/>
  <c r="S581"/>
  <c r="T581"/>
  <c r="V581"/>
  <c r="B582"/>
  <c r="C582"/>
  <c r="D582"/>
  <c r="F582"/>
  <c r="G582"/>
  <c r="H582"/>
  <c r="I582"/>
  <c r="J582"/>
  <c r="K582"/>
  <c r="S582"/>
  <c r="T582"/>
  <c r="V582"/>
  <c r="B583"/>
  <c r="C583"/>
  <c r="D583"/>
  <c r="F583"/>
  <c r="G583"/>
  <c r="H583"/>
  <c r="I583"/>
  <c r="J583"/>
  <c r="K583"/>
  <c r="S583"/>
  <c r="T583"/>
  <c r="V583"/>
  <c r="B584"/>
  <c r="C584"/>
  <c r="D584"/>
  <c r="F584"/>
  <c r="G584"/>
  <c r="H584"/>
  <c r="I584"/>
  <c r="J584"/>
  <c r="K584"/>
  <c r="S584"/>
  <c r="T584"/>
  <c r="V584"/>
  <c r="B585"/>
  <c r="C585"/>
  <c r="D585"/>
  <c r="F585"/>
  <c r="G585"/>
  <c r="H585"/>
  <c r="I585"/>
  <c r="J585"/>
  <c r="K585"/>
  <c r="S585"/>
  <c r="T585"/>
  <c r="V585"/>
  <c r="B586"/>
  <c r="C586"/>
  <c r="D586"/>
  <c r="F586"/>
  <c r="G586"/>
  <c r="H586"/>
  <c r="I586"/>
  <c r="J586"/>
  <c r="K586"/>
  <c r="S586"/>
  <c r="T586"/>
  <c r="V586"/>
  <c r="B587"/>
  <c r="C587"/>
  <c r="D587"/>
  <c r="F587"/>
  <c r="G587"/>
  <c r="H587"/>
  <c r="I587"/>
  <c r="J587"/>
  <c r="K587"/>
  <c r="S587"/>
  <c r="T587"/>
  <c r="V587"/>
  <c r="B588"/>
  <c r="C588"/>
  <c r="D588"/>
  <c r="F588"/>
  <c r="G588"/>
  <c r="H588"/>
  <c r="I588"/>
  <c r="J588"/>
  <c r="K588"/>
  <c r="S588"/>
  <c r="T588"/>
  <c r="V588"/>
  <c r="B589"/>
  <c r="C589"/>
  <c r="D589"/>
  <c r="F589"/>
  <c r="G589"/>
  <c r="H589"/>
  <c r="I589"/>
  <c r="J589"/>
  <c r="K589"/>
  <c r="S589"/>
  <c r="T589"/>
  <c r="V589"/>
  <c r="B590"/>
  <c r="C590"/>
  <c r="D590"/>
  <c r="F590"/>
  <c r="G590"/>
  <c r="H590"/>
  <c r="I590"/>
  <c r="J590"/>
  <c r="K590"/>
  <c r="S590"/>
  <c r="T590"/>
  <c r="V590"/>
  <c r="B591"/>
  <c r="C591"/>
  <c r="D591"/>
  <c r="F591"/>
  <c r="G591"/>
  <c r="H591"/>
  <c r="I591"/>
  <c r="J591"/>
  <c r="K591"/>
  <c r="S591"/>
  <c r="T591"/>
  <c r="V591"/>
  <c r="B592"/>
  <c r="C592"/>
  <c r="D592"/>
  <c r="F592"/>
  <c r="G592"/>
  <c r="H592"/>
  <c r="I592"/>
  <c r="J592"/>
  <c r="K592"/>
  <c r="S592"/>
  <c r="T592"/>
  <c r="V592"/>
  <c r="B593"/>
  <c r="C593"/>
  <c r="D593"/>
  <c r="F593"/>
  <c r="G593"/>
  <c r="H593"/>
  <c r="I593"/>
  <c r="J593"/>
  <c r="K593"/>
  <c r="S593"/>
  <c r="T593"/>
  <c r="V593"/>
  <c r="B594"/>
  <c r="C594"/>
  <c r="D594"/>
  <c r="F594"/>
  <c r="G594"/>
  <c r="H594"/>
  <c r="I594"/>
  <c r="J594"/>
  <c r="K594"/>
  <c r="S594"/>
  <c r="T594"/>
  <c r="V594"/>
  <c r="B595"/>
  <c r="C595"/>
  <c r="D595"/>
  <c r="F595"/>
  <c r="G595"/>
  <c r="H595"/>
  <c r="I595"/>
  <c r="J595"/>
  <c r="K595"/>
  <c r="S595"/>
  <c r="T595"/>
  <c r="V595"/>
  <c r="B596"/>
  <c r="C596"/>
  <c r="D596"/>
  <c r="F596"/>
  <c r="G596"/>
  <c r="H596"/>
  <c r="I596"/>
  <c r="J596"/>
  <c r="K596"/>
  <c r="S596"/>
  <c r="T596"/>
  <c r="V596"/>
  <c r="B597"/>
  <c r="C597"/>
  <c r="D597"/>
  <c r="F597"/>
  <c r="G597"/>
  <c r="H597"/>
  <c r="I597"/>
  <c r="J597"/>
  <c r="K597"/>
  <c r="S597"/>
  <c r="T597"/>
  <c r="V597"/>
  <c r="B598"/>
  <c r="C598"/>
  <c r="D598"/>
  <c r="F598"/>
  <c r="G598"/>
  <c r="H598"/>
  <c r="I598"/>
  <c r="J598"/>
  <c r="K598"/>
  <c r="S598"/>
  <c r="T598"/>
  <c r="V598"/>
  <c r="B599"/>
  <c r="C599"/>
  <c r="D599"/>
  <c r="F599"/>
  <c r="G599"/>
  <c r="H599"/>
  <c r="I599"/>
  <c r="J599"/>
  <c r="K599"/>
  <c r="S599"/>
  <c r="T599"/>
  <c r="V599"/>
  <c r="B600"/>
  <c r="C600"/>
  <c r="D600"/>
  <c r="F600"/>
  <c r="G600"/>
  <c r="H600"/>
  <c r="I600"/>
  <c r="J600"/>
  <c r="K600"/>
  <c r="S600"/>
  <c r="T600"/>
  <c r="V600"/>
  <c r="B601"/>
  <c r="C601"/>
  <c r="D601"/>
  <c r="F601"/>
  <c r="G601"/>
  <c r="H601"/>
  <c r="I601"/>
  <c r="J601"/>
  <c r="K601"/>
  <c r="S601"/>
  <c r="T601"/>
  <c r="V601"/>
  <c r="B602"/>
  <c r="C602"/>
  <c r="D602"/>
  <c r="F602"/>
  <c r="G602"/>
  <c r="H602"/>
  <c r="I602"/>
  <c r="J602"/>
  <c r="K602"/>
  <c r="S602"/>
  <c r="T602"/>
  <c r="V602"/>
  <c r="B603"/>
  <c r="C603"/>
  <c r="D603"/>
  <c r="F603"/>
  <c r="G603"/>
  <c r="H603"/>
  <c r="I603"/>
  <c r="J603"/>
  <c r="K603"/>
  <c r="S603"/>
  <c r="T603"/>
  <c r="V603"/>
  <c r="B604"/>
  <c r="C604"/>
  <c r="D604"/>
  <c r="F604"/>
  <c r="G604"/>
  <c r="H604"/>
  <c r="I604"/>
  <c r="J604"/>
  <c r="K604"/>
  <c r="S604"/>
  <c r="T604"/>
  <c r="V604"/>
  <c r="B605"/>
  <c r="C605"/>
  <c r="D605"/>
  <c r="F605"/>
  <c r="G605"/>
  <c r="H605"/>
  <c r="I605"/>
  <c r="J605"/>
  <c r="K605"/>
  <c r="S605"/>
  <c r="T605"/>
  <c r="V605"/>
  <c r="B606"/>
  <c r="C606"/>
  <c r="D606"/>
  <c r="F606"/>
  <c r="G606"/>
  <c r="H606"/>
  <c r="I606"/>
  <c r="J606"/>
  <c r="K606"/>
  <c r="S606"/>
  <c r="T606"/>
  <c r="V606"/>
  <c r="B607"/>
  <c r="C607"/>
  <c r="D607"/>
  <c r="F607"/>
  <c r="G607"/>
  <c r="H607"/>
  <c r="I607"/>
  <c r="J607"/>
  <c r="K607"/>
  <c r="S607"/>
  <c r="T607"/>
  <c r="V607"/>
  <c r="B608"/>
  <c r="C608"/>
  <c r="D608"/>
  <c r="F608"/>
  <c r="G608"/>
  <c r="H608"/>
  <c r="I608"/>
  <c r="J608"/>
  <c r="K608"/>
  <c r="S608"/>
  <c r="T608"/>
  <c r="V608"/>
  <c r="B609"/>
  <c r="C609"/>
  <c r="D609"/>
  <c r="F609"/>
  <c r="G609"/>
  <c r="H609"/>
  <c r="I609"/>
  <c r="J609"/>
  <c r="K609"/>
  <c r="S609"/>
  <c r="T609"/>
  <c r="V609"/>
  <c r="B610"/>
  <c r="C610"/>
  <c r="D610"/>
  <c r="F610"/>
  <c r="G610"/>
  <c r="H610"/>
  <c r="I610"/>
  <c r="J610"/>
  <c r="K610"/>
  <c r="S610"/>
  <c r="T610"/>
  <c r="V610"/>
  <c r="B611"/>
  <c r="C611"/>
  <c r="D611"/>
  <c r="F611"/>
  <c r="G611"/>
  <c r="H611"/>
  <c r="I611"/>
  <c r="J611"/>
  <c r="K611"/>
  <c r="S611"/>
  <c r="T611"/>
  <c r="V611"/>
  <c r="B612"/>
  <c r="C612"/>
  <c r="D612"/>
  <c r="F612"/>
  <c r="G612"/>
  <c r="H612"/>
  <c r="I612"/>
  <c r="J612"/>
  <c r="K612"/>
  <c r="S612"/>
  <c r="T612"/>
  <c r="V612"/>
  <c r="B613"/>
  <c r="C613"/>
  <c r="D613"/>
  <c r="F613"/>
  <c r="G613"/>
  <c r="H613"/>
  <c r="I613"/>
  <c r="J613"/>
  <c r="K613"/>
  <c r="S613"/>
  <c r="T613"/>
  <c r="V613"/>
  <c r="B614"/>
  <c r="C614"/>
  <c r="D614"/>
  <c r="F614"/>
  <c r="G614"/>
  <c r="H614"/>
  <c r="I614"/>
  <c r="J614"/>
  <c r="K614"/>
  <c r="S614"/>
  <c r="T614"/>
  <c r="V614"/>
  <c r="B615"/>
  <c r="C615"/>
  <c r="D615"/>
  <c r="F615"/>
  <c r="G615"/>
  <c r="H615"/>
  <c r="I615"/>
  <c r="J615"/>
  <c r="K615"/>
  <c r="S615"/>
  <c r="T615"/>
  <c r="V615"/>
  <c r="B616"/>
  <c r="C616"/>
  <c r="D616"/>
  <c r="F616"/>
  <c r="G616"/>
  <c r="H616"/>
  <c r="I616"/>
  <c r="J616"/>
  <c r="K616"/>
  <c r="S616"/>
  <c r="T616"/>
  <c r="V616"/>
  <c r="B617"/>
  <c r="C617"/>
  <c r="D617"/>
  <c r="F617"/>
  <c r="G617"/>
  <c r="H617"/>
  <c r="I617"/>
  <c r="J617"/>
  <c r="K617"/>
  <c r="S617"/>
  <c r="T617"/>
  <c r="V617"/>
  <c r="B618"/>
  <c r="C618"/>
  <c r="D618"/>
  <c r="F618"/>
  <c r="G618"/>
  <c r="H618"/>
  <c r="I618"/>
  <c r="J618"/>
  <c r="K618"/>
  <c r="S618"/>
  <c r="T618"/>
  <c r="V618"/>
  <c r="B619"/>
  <c r="C619"/>
  <c r="D619"/>
  <c r="F619"/>
  <c r="G619"/>
  <c r="H619"/>
  <c r="I619"/>
  <c r="J619"/>
  <c r="K619"/>
  <c r="S619"/>
  <c r="T619"/>
  <c r="V619"/>
  <c r="B620"/>
  <c r="C620"/>
  <c r="D620"/>
  <c r="F620"/>
  <c r="G620"/>
  <c r="H620"/>
  <c r="I620"/>
  <c r="J620"/>
  <c r="K620"/>
  <c r="S620"/>
  <c r="T620"/>
  <c r="V620"/>
  <c r="B621"/>
  <c r="C621"/>
  <c r="D621"/>
  <c r="F621"/>
  <c r="G621"/>
  <c r="H621"/>
  <c r="I621"/>
  <c r="J621"/>
  <c r="K621"/>
  <c r="S621"/>
  <c r="T621"/>
  <c r="V621"/>
  <c r="B622"/>
  <c r="C622"/>
  <c r="D622"/>
  <c r="F622"/>
  <c r="G622"/>
  <c r="H622"/>
  <c r="I622"/>
  <c r="J622"/>
  <c r="K622"/>
  <c r="S622"/>
  <c r="T622"/>
  <c r="V622"/>
  <c r="B623"/>
  <c r="C623"/>
  <c r="D623"/>
  <c r="F623"/>
  <c r="G623"/>
  <c r="H623"/>
  <c r="I623"/>
  <c r="J623"/>
  <c r="K623"/>
  <c r="S623"/>
  <c r="T623"/>
  <c r="V623"/>
  <c r="B624"/>
  <c r="C624"/>
  <c r="D624"/>
  <c r="F624"/>
  <c r="G624"/>
  <c r="H624"/>
  <c r="I624"/>
  <c r="J624"/>
  <c r="K624"/>
  <c r="S624"/>
  <c r="T624"/>
  <c r="V624"/>
  <c r="B625"/>
  <c r="C625"/>
  <c r="D625"/>
  <c r="F625"/>
  <c r="G625"/>
  <c r="H625"/>
  <c r="I625"/>
  <c r="J625"/>
  <c r="K625"/>
  <c r="S625"/>
  <c r="T625"/>
  <c r="V625"/>
  <c r="B626"/>
  <c r="C626"/>
  <c r="D626"/>
  <c r="F626"/>
  <c r="G626"/>
  <c r="H626"/>
  <c r="I626"/>
  <c r="J626"/>
  <c r="K626"/>
  <c r="S626"/>
  <c r="T626"/>
  <c r="V626"/>
  <c r="B627"/>
  <c r="C627"/>
  <c r="D627"/>
  <c r="F627"/>
  <c r="G627"/>
  <c r="H627"/>
  <c r="I627"/>
  <c r="J627"/>
  <c r="K627"/>
  <c r="S627"/>
  <c r="T627"/>
  <c r="V627"/>
  <c r="B628"/>
  <c r="C628"/>
  <c r="D628"/>
  <c r="F628"/>
  <c r="G628"/>
  <c r="H628"/>
  <c r="I628"/>
  <c r="J628"/>
  <c r="K628"/>
  <c r="S628"/>
  <c r="T628"/>
  <c r="V628"/>
  <c r="B629"/>
  <c r="C629"/>
  <c r="D629"/>
  <c r="F629"/>
  <c r="G629"/>
  <c r="H629"/>
  <c r="I629"/>
  <c r="J629"/>
  <c r="K629"/>
  <c r="S629"/>
  <c r="T629"/>
  <c r="V629"/>
  <c r="B630"/>
  <c r="C630"/>
  <c r="D630"/>
  <c r="F630"/>
  <c r="G630"/>
  <c r="H630"/>
  <c r="I630"/>
  <c r="J630"/>
  <c r="K630"/>
  <c r="S630"/>
  <c r="T630"/>
  <c r="V630"/>
  <c r="B631"/>
  <c r="C631"/>
  <c r="D631"/>
  <c r="F631"/>
  <c r="G631"/>
  <c r="H631"/>
  <c r="I631"/>
  <c r="J631"/>
  <c r="K631"/>
  <c r="S631"/>
  <c r="T631"/>
  <c r="V631"/>
  <c r="B632"/>
  <c r="C632"/>
  <c r="D632"/>
  <c r="F632"/>
  <c r="G632"/>
  <c r="H632"/>
  <c r="I632"/>
  <c r="J632"/>
  <c r="K632"/>
  <c r="S632"/>
  <c r="T632"/>
  <c r="V632"/>
  <c r="B633"/>
  <c r="C633"/>
  <c r="D633"/>
  <c r="F633"/>
  <c r="G633"/>
  <c r="H633"/>
  <c r="I633"/>
  <c r="J633"/>
  <c r="K633"/>
  <c r="S633"/>
  <c r="T633"/>
  <c r="V633"/>
  <c r="B634"/>
  <c r="C634"/>
  <c r="D634"/>
  <c r="F634"/>
  <c r="G634"/>
  <c r="H634"/>
  <c r="I634"/>
  <c r="J634"/>
  <c r="K634"/>
  <c r="S634"/>
  <c r="T634"/>
  <c r="V634"/>
  <c r="B635"/>
  <c r="C635"/>
  <c r="D635"/>
  <c r="F635"/>
  <c r="G635"/>
  <c r="H635"/>
  <c r="I635"/>
  <c r="J635"/>
  <c r="K635"/>
  <c r="S635"/>
  <c r="T635"/>
  <c r="V635"/>
  <c r="B636"/>
  <c r="C636"/>
  <c r="D636"/>
  <c r="F636"/>
  <c r="G636"/>
  <c r="H636"/>
  <c r="I636"/>
  <c r="J636"/>
  <c r="K636"/>
  <c r="S636"/>
  <c r="T636"/>
  <c r="V636"/>
  <c r="B637"/>
  <c r="C637"/>
  <c r="D637"/>
  <c r="F637"/>
  <c r="G637"/>
  <c r="H637"/>
  <c r="I637"/>
  <c r="J637"/>
  <c r="K637"/>
  <c r="S637"/>
  <c r="T637"/>
  <c r="V637"/>
  <c r="B638"/>
  <c r="C638"/>
  <c r="D638"/>
  <c r="F638"/>
  <c r="G638"/>
  <c r="H638"/>
  <c r="I638"/>
  <c r="J638"/>
  <c r="K638"/>
  <c r="S638"/>
  <c r="T638"/>
  <c r="V638"/>
  <c r="B639"/>
  <c r="C639"/>
  <c r="D639"/>
  <c r="F639"/>
  <c r="G639"/>
  <c r="H639"/>
  <c r="I639"/>
  <c r="J639"/>
  <c r="K639"/>
  <c r="S639"/>
  <c r="T639"/>
  <c r="V639"/>
  <c r="B640"/>
  <c r="C640"/>
  <c r="D640"/>
  <c r="F640"/>
  <c r="G640"/>
  <c r="H640"/>
  <c r="I640"/>
  <c r="J640"/>
  <c r="K640"/>
  <c r="S640"/>
  <c r="T640"/>
  <c r="V640"/>
  <c r="B641"/>
  <c r="C641"/>
  <c r="D641"/>
  <c r="F641"/>
  <c r="G641"/>
  <c r="H641"/>
  <c r="I641"/>
  <c r="J641"/>
  <c r="K641"/>
  <c r="S641"/>
  <c r="T641"/>
  <c r="V641"/>
  <c r="B642"/>
  <c r="C642"/>
  <c r="D642"/>
  <c r="F642"/>
  <c r="G642"/>
  <c r="H642"/>
  <c r="I642"/>
  <c r="J642"/>
  <c r="K642"/>
  <c r="S642"/>
  <c r="T642"/>
  <c r="V642"/>
  <c r="B643"/>
  <c r="C643"/>
  <c r="D643"/>
  <c r="F643"/>
  <c r="G643"/>
  <c r="H643"/>
  <c r="I643"/>
  <c r="J643"/>
  <c r="K643"/>
  <c r="S643"/>
  <c r="T643"/>
  <c r="V643"/>
  <c r="B644"/>
  <c r="C644"/>
  <c r="D644"/>
  <c r="F644"/>
  <c r="G644"/>
  <c r="H644"/>
  <c r="I644"/>
  <c r="J644"/>
  <c r="K644"/>
  <c r="S644"/>
  <c r="T644"/>
  <c r="V644"/>
  <c r="B645"/>
  <c r="C645"/>
  <c r="D645"/>
  <c r="F645"/>
  <c r="G645"/>
  <c r="H645"/>
  <c r="I645"/>
  <c r="J645"/>
  <c r="K645"/>
  <c r="S645"/>
  <c r="T645"/>
  <c r="V645"/>
  <c r="B646"/>
  <c r="C646"/>
  <c r="D646"/>
  <c r="F646"/>
  <c r="G646"/>
  <c r="H646"/>
  <c r="I646"/>
  <c r="J646"/>
  <c r="K646"/>
  <c r="S646"/>
  <c r="T646"/>
  <c r="V646"/>
  <c r="B647"/>
  <c r="C647"/>
  <c r="D647"/>
  <c r="F647"/>
  <c r="G647"/>
  <c r="H647"/>
  <c r="I647"/>
  <c r="J647"/>
  <c r="K647"/>
  <c r="S647"/>
  <c r="T647"/>
  <c r="V647"/>
  <c r="B648"/>
  <c r="C648"/>
  <c r="D648"/>
  <c r="F648"/>
  <c r="G648"/>
  <c r="H648"/>
  <c r="I648"/>
  <c r="J648"/>
  <c r="K648"/>
  <c r="S648"/>
  <c r="T648"/>
  <c r="V648"/>
  <c r="B649"/>
  <c r="C649"/>
  <c r="D649"/>
  <c r="F649"/>
  <c r="G649"/>
  <c r="H649"/>
  <c r="I649"/>
  <c r="J649"/>
  <c r="K649"/>
  <c r="S649"/>
  <c r="T649"/>
  <c r="V649"/>
  <c r="B650"/>
  <c r="C650"/>
  <c r="D650"/>
  <c r="F650"/>
  <c r="G650"/>
  <c r="H650"/>
  <c r="I650"/>
  <c r="J650"/>
  <c r="K650"/>
  <c r="S650"/>
  <c r="T650"/>
  <c r="V650"/>
  <c r="B651"/>
  <c r="C651"/>
  <c r="D651"/>
  <c r="F651"/>
  <c r="G651"/>
  <c r="H651"/>
  <c r="I651"/>
  <c r="J651"/>
  <c r="K651"/>
  <c r="S651"/>
  <c r="T651"/>
  <c r="V651"/>
  <c r="B652"/>
  <c r="C652"/>
  <c r="D652"/>
  <c r="F652"/>
  <c r="G652"/>
  <c r="H652"/>
  <c r="I652"/>
  <c r="J652"/>
  <c r="K652"/>
  <c r="S652"/>
  <c r="T652"/>
  <c r="V652"/>
  <c r="B653"/>
  <c r="C653"/>
  <c r="D653"/>
  <c r="F653"/>
  <c r="G653"/>
  <c r="H653"/>
  <c r="I653"/>
  <c r="J653"/>
  <c r="K653"/>
  <c r="S653"/>
  <c r="T653"/>
  <c r="V653"/>
  <c r="B654"/>
  <c r="C654"/>
  <c r="D654"/>
  <c r="F654"/>
  <c r="G654"/>
  <c r="H654"/>
  <c r="I654"/>
  <c r="J654"/>
  <c r="K654"/>
  <c r="S654"/>
  <c r="T654"/>
  <c r="V654"/>
  <c r="B655"/>
  <c r="C655"/>
  <c r="D655"/>
  <c r="F655"/>
  <c r="G655"/>
  <c r="H655"/>
  <c r="I655"/>
  <c r="J655"/>
  <c r="K655"/>
  <c r="S655"/>
  <c r="T655"/>
  <c r="V655"/>
  <c r="B656"/>
  <c r="C656"/>
  <c r="D656"/>
  <c r="F656"/>
  <c r="G656"/>
  <c r="H656"/>
  <c r="I656"/>
  <c r="J656"/>
  <c r="K656"/>
  <c r="S656"/>
  <c r="T656"/>
  <c r="V656"/>
  <c r="B657"/>
  <c r="C657"/>
  <c r="D657"/>
  <c r="F657"/>
  <c r="G657"/>
  <c r="H657"/>
  <c r="I657"/>
  <c r="J657"/>
  <c r="K657"/>
  <c r="S657"/>
  <c r="T657"/>
  <c r="V657"/>
  <c r="B658"/>
  <c r="C658"/>
  <c r="D658"/>
  <c r="F658"/>
  <c r="G658"/>
  <c r="H658"/>
  <c r="I658"/>
  <c r="J658"/>
  <c r="K658"/>
  <c r="S658"/>
  <c r="T658"/>
  <c r="V658"/>
  <c r="B659"/>
  <c r="C659"/>
  <c r="D659"/>
  <c r="F659"/>
  <c r="G659"/>
  <c r="H659"/>
  <c r="I659"/>
  <c r="J659"/>
  <c r="K659"/>
  <c r="S659"/>
  <c r="T659"/>
  <c r="V659"/>
  <c r="B660"/>
  <c r="C660"/>
  <c r="D660"/>
  <c r="F660"/>
  <c r="G660"/>
  <c r="H660"/>
  <c r="I660"/>
  <c r="J660"/>
  <c r="K660"/>
  <c r="S660"/>
  <c r="T660"/>
  <c r="V660"/>
  <c r="B661"/>
  <c r="C661"/>
  <c r="D661"/>
  <c r="F661"/>
  <c r="G661"/>
  <c r="H661"/>
  <c r="I661"/>
  <c r="J661"/>
  <c r="K661"/>
  <c r="S661"/>
  <c r="T661"/>
  <c r="V661"/>
  <c r="B662"/>
  <c r="C662"/>
  <c r="D662"/>
  <c r="F662"/>
  <c r="G662"/>
  <c r="H662"/>
  <c r="I662"/>
  <c r="J662"/>
  <c r="K662"/>
  <c r="S662"/>
  <c r="T662"/>
  <c r="V662"/>
  <c r="B663"/>
  <c r="C663"/>
  <c r="D663"/>
  <c r="F663"/>
  <c r="G663"/>
  <c r="H663"/>
  <c r="I663"/>
  <c r="J663"/>
  <c r="K663"/>
  <c r="S663"/>
  <c r="T663"/>
  <c r="V663"/>
  <c r="B664"/>
  <c r="C664"/>
  <c r="D664"/>
  <c r="F664"/>
  <c r="G664"/>
  <c r="H664"/>
  <c r="I664"/>
  <c r="J664"/>
  <c r="K664"/>
  <c r="S664"/>
  <c r="T664"/>
  <c r="V664"/>
  <c r="B665"/>
  <c r="C665"/>
  <c r="D665"/>
  <c r="F665"/>
  <c r="G665"/>
  <c r="H665"/>
  <c r="I665"/>
  <c r="J665"/>
  <c r="K665"/>
  <c r="S665"/>
  <c r="T665"/>
  <c r="V665"/>
  <c r="B666"/>
  <c r="C666"/>
  <c r="D666"/>
  <c r="F666"/>
  <c r="G666"/>
  <c r="H666"/>
  <c r="I666"/>
  <c r="J666"/>
  <c r="K666"/>
  <c r="S666"/>
  <c r="T666"/>
  <c r="V666"/>
  <c r="B667"/>
  <c r="C667"/>
  <c r="D667"/>
  <c r="F667"/>
  <c r="G667"/>
  <c r="H667"/>
  <c r="I667"/>
  <c r="J667"/>
  <c r="K667"/>
  <c r="S667"/>
  <c r="T667"/>
  <c r="V667"/>
  <c r="B668"/>
  <c r="C668"/>
  <c r="D668"/>
  <c r="F668"/>
  <c r="G668"/>
  <c r="H668"/>
  <c r="I668"/>
  <c r="J668"/>
  <c r="K668"/>
  <c r="S668"/>
  <c r="T668"/>
  <c r="V668"/>
  <c r="B669"/>
  <c r="C669"/>
  <c r="D669"/>
  <c r="F669"/>
  <c r="G669"/>
  <c r="H669"/>
  <c r="I669"/>
  <c r="J669"/>
  <c r="K669"/>
  <c r="S669"/>
  <c r="T669"/>
  <c r="V669"/>
  <c r="B670"/>
  <c r="C670"/>
  <c r="D670"/>
  <c r="F670"/>
  <c r="G670"/>
  <c r="H670"/>
  <c r="I670"/>
  <c r="J670"/>
  <c r="K670"/>
  <c r="S670"/>
  <c r="T670"/>
  <c r="V670"/>
  <c r="B671"/>
  <c r="C671"/>
  <c r="D671"/>
  <c r="F671"/>
  <c r="G671"/>
  <c r="H671"/>
  <c r="I671"/>
  <c r="J671"/>
  <c r="K671"/>
  <c r="S671"/>
  <c r="T671"/>
  <c r="V671"/>
  <c r="B672"/>
  <c r="C672"/>
  <c r="D672"/>
  <c r="F672"/>
  <c r="G672"/>
  <c r="H672"/>
  <c r="I672"/>
  <c r="J672"/>
  <c r="K672"/>
  <c r="S672"/>
  <c r="T672"/>
  <c r="V672"/>
  <c r="B673"/>
  <c r="C673"/>
  <c r="D673"/>
  <c r="F673"/>
  <c r="G673"/>
  <c r="H673"/>
  <c r="I673"/>
  <c r="J673"/>
  <c r="K673"/>
  <c r="S673"/>
  <c r="T673"/>
  <c r="V673"/>
  <c r="B674"/>
  <c r="C674"/>
  <c r="D674"/>
  <c r="F674"/>
  <c r="G674"/>
  <c r="H674"/>
  <c r="I674"/>
  <c r="J674"/>
  <c r="K674"/>
  <c r="S674"/>
  <c r="T674"/>
  <c r="V674"/>
  <c r="B675"/>
  <c r="C675"/>
  <c r="D675"/>
  <c r="F675"/>
  <c r="G675"/>
  <c r="H675"/>
  <c r="I675"/>
  <c r="J675"/>
  <c r="K675"/>
  <c r="S675"/>
  <c r="T675"/>
  <c r="V675"/>
  <c r="B676"/>
  <c r="C676"/>
  <c r="D676"/>
  <c r="F676"/>
  <c r="G676"/>
  <c r="H676"/>
  <c r="I676"/>
  <c r="J676"/>
  <c r="K676"/>
  <c r="S676"/>
  <c r="T676"/>
  <c r="V676"/>
  <c r="B677"/>
  <c r="C677"/>
  <c r="D677"/>
  <c r="F677"/>
  <c r="G677"/>
  <c r="H677"/>
  <c r="I677"/>
  <c r="J677"/>
  <c r="K677"/>
  <c r="S677"/>
  <c r="T677"/>
  <c r="V677"/>
  <c r="B678"/>
  <c r="C678"/>
  <c r="D678"/>
  <c r="F678"/>
  <c r="G678"/>
  <c r="H678"/>
  <c r="I678"/>
  <c r="J678"/>
  <c r="K678"/>
  <c r="S678"/>
  <c r="T678"/>
  <c r="V678"/>
  <c r="B679"/>
  <c r="C679"/>
  <c r="D679"/>
  <c r="F679"/>
  <c r="G679"/>
  <c r="H679"/>
  <c r="I679"/>
  <c r="J679"/>
  <c r="K679"/>
  <c r="S679"/>
  <c r="T679"/>
  <c r="V679"/>
  <c r="B680"/>
  <c r="C680"/>
  <c r="D680"/>
  <c r="F680"/>
  <c r="G680"/>
  <c r="H680"/>
  <c r="I680"/>
  <c r="J680"/>
  <c r="K680"/>
  <c r="S680"/>
  <c r="T680"/>
  <c r="V680"/>
  <c r="B681"/>
  <c r="C681"/>
  <c r="D681"/>
  <c r="F681"/>
  <c r="G681"/>
  <c r="H681"/>
  <c r="I681"/>
  <c r="J681"/>
  <c r="K681"/>
  <c r="S681"/>
  <c r="T681"/>
  <c r="V681"/>
  <c r="B682"/>
  <c r="C682"/>
  <c r="D682"/>
  <c r="F682"/>
  <c r="G682"/>
  <c r="H682"/>
  <c r="I682"/>
  <c r="J682"/>
  <c r="K682"/>
  <c r="S682"/>
  <c r="T682"/>
  <c r="V682"/>
  <c r="B683"/>
  <c r="C683"/>
  <c r="D683"/>
  <c r="F683"/>
  <c r="G683"/>
  <c r="H683"/>
  <c r="I683"/>
  <c r="J683"/>
  <c r="K683"/>
  <c r="S683"/>
  <c r="T683"/>
  <c r="V683"/>
  <c r="B684"/>
  <c r="C684"/>
  <c r="D684"/>
  <c r="F684"/>
  <c r="G684"/>
  <c r="H684"/>
  <c r="I684"/>
  <c r="J684"/>
  <c r="K684"/>
  <c r="S684"/>
  <c r="T684"/>
  <c r="V684"/>
  <c r="B685"/>
  <c r="C685"/>
  <c r="D685"/>
  <c r="F685"/>
  <c r="G685"/>
  <c r="H685"/>
  <c r="I685"/>
  <c r="J685"/>
  <c r="K685"/>
  <c r="S685"/>
  <c r="T685"/>
  <c r="V685"/>
  <c r="B686"/>
  <c r="C686"/>
  <c r="D686"/>
  <c r="F686"/>
  <c r="G686"/>
  <c r="H686"/>
  <c r="I686"/>
  <c r="J686"/>
  <c r="K686"/>
  <c r="S686"/>
  <c r="T686"/>
  <c r="V686"/>
  <c r="B687"/>
  <c r="C687"/>
  <c r="D687"/>
  <c r="F687"/>
  <c r="G687"/>
  <c r="H687"/>
  <c r="I687"/>
  <c r="J687"/>
  <c r="K687"/>
  <c r="S687"/>
  <c r="T687"/>
  <c r="V687"/>
  <c r="B688"/>
  <c r="C688"/>
  <c r="D688"/>
  <c r="F688"/>
  <c r="G688"/>
  <c r="H688"/>
  <c r="I688"/>
  <c r="J688"/>
  <c r="K688"/>
  <c r="S688"/>
  <c r="T688"/>
  <c r="V688"/>
  <c r="B689"/>
  <c r="C689"/>
  <c r="D689"/>
  <c r="F689"/>
  <c r="G689"/>
  <c r="H689"/>
  <c r="I689"/>
  <c r="J689"/>
  <c r="K689"/>
  <c r="S689"/>
  <c r="T689"/>
  <c r="V689"/>
  <c r="B690"/>
  <c r="C690"/>
  <c r="D690"/>
  <c r="F690"/>
  <c r="G690"/>
  <c r="H690"/>
  <c r="I690"/>
  <c r="J690"/>
  <c r="K690"/>
  <c r="S690"/>
  <c r="T690"/>
  <c r="V690"/>
  <c r="B691"/>
  <c r="C691"/>
  <c r="D691"/>
  <c r="F691"/>
  <c r="G691"/>
  <c r="H691"/>
  <c r="I691"/>
  <c r="J691"/>
  <c r="K691"/>
  <c r="S691"/>
  <c r="T691"/>
  <c r="V691"/>
  <c r="B692"/>
  <c r="C692"/>
  <c r="D692"/>
  <c r="F692"/>
  <c r="G692"/>
  <c r="H692"/>
  <c r="I692"/>
  <c r="J692"/>
  <c r="K692"/>
  <c r="S692"/>
  <c r="T692"/>
  <c r="V692"/>
  <c r="B693"/>
  <c r="C693"/>
  <c r="D693"/>
  <c r="F693"/>
  <c r="G693"/>
  <c r="H693"/>
  <c r="I693"/>
  <c r="J693"/>
  <c r="K693"/>
  <c r="S693"/>
  <c r="T693"/>
  <c r="V693"/>
  <c r="B694"/>
  <c r="C694"/>
  <c r="D694"/>
  <c r="F694"/>
  <c r="G694"/>
  <c r="H694"/>
  <c r="I694"/>
  <c r="J694"/>
  <c r="K694"/>
  <c r="S694"/>
  <c r="T694"/>
  <c r="V694"/>
  <c r="B695"/>
  <c r="C695"/>
  <c r="D695"/>
  <c r="F695"/>
  <c r="G695"/>
  <c r="H695"/>
  <c r="I695"/>
  <c r="J695"/>
  <c r="K695"/>
  <c r="S695"/>
  <c r="T695"/>
  <c r="V695"/>
  <c r="B696"/>
  <c r="C696"/>
  <c r="D696"/>
  <c r="F696"/>
  <c r="G696"/>
  <c r="H696"/>
  <c r="I696"/>
  <c r="J696"/>
  <c r="K696"/>
  <c r="S696"/>
  <c r="T696"/>
  <c r="V696"/>
  <c r="B697"/>
  <c r="C697"/>
  <c r="D697"/>
  <c r="F697"/>
  <c r="G697"/>
  <c r="H697"/>
  <c r="I697"/>
  <c r="J697"/>
  <c r="K697"/>
  <c r="S697"/>
  <c r="T697"/>
  <c r="V697"/>
  <c r="B698"/>
  <c r="C698"/>
  <c r="D698"/>
  <c r="F698"/>
  <c r="G698"/>
  <c r="H698"/>
  <c r="I698"/>
  <c r="J698"/>
  <c r="K698"/>
  <c r="S698"/>
  <c r="T698"/>
  <c r="V698"/>
  <c r="B699"/>
  <c r="C699"/>
  <c r="D699"/>
  <c r="F699"/>
  <c r="G699"/>
  <c r="H699"/>
  <c r="I699"/>
  <c r="J699"/>
  <c r="K699"/>
  <c r="S699"/>
  <c r="T699"/>
  <c r="V699"/>
  <c r="B700"/>
  <c r="C700"/>
  <c r="D700"/>
  <c r="F700"/>
  <c r="G700"/>
  <c r="H700"/>
  <c r="I700"/>
  <c r="J700"/>
  <c r="K700"/>
  <c r="S700"/>
  <c r="T700"/>
  <c r="V700"/>
  <c r="B701"/>
  <c r="C701"/>
  <c r="D701"/>
  <c r="F701"/>
  <c r="G701"/>
  <c r="H701"/>
  <c r="I701"/>
  <c r="J701"/>
  <c r="K701"/>
  <c r="S701"/>
  <c r="T701"/>
  <c r="V701"/>
  <c r="B702"/>
  <c r="C702"/>
  <c r="D702"/>
  <c r="F702"/>
  <c r="G702"/>
  <c r="H702"/>
  <c r="I702"/>
  <c r="J702"/>
  <c r="K702"/>
  <c r="S702"/>
  <c r="T702"/>
  <c r="V702"/>
  <c r="B703"/>
  <c r="C703"/>
  <c r="D703"/>
  <c r="F703"/>
  <c r="G703"/>
  <c r="H703"/>
  <c r="I703"/>
  <c r="J703"/>
  <c r="K703"/>
  <c r="S703"/>
  <c r="T703"/>
  <c r="V703"/>
  <c r="B704"/>
  <c r="C704"/>
  <c r="D704"/>
  <c r="F704"/>
  <c r="G704"/>
  <c r="H704"/>
  <c r="I704"/>
  <c r="J704"/>
  <c r="K704"/>
  <c r="S704"/>
  <c r="T704"/>
  <c r="V704"/>
  <c r="B705"/>
  <c r="C705"/>
  <c r="D705"/>
  <c r="F705"/>
  <c r="G705"/>
  <c r="H705"/>
  <c r="I705"/>
  <c r="J705"/>
  <c r="K705"/>
  <c r="S705"/>
  <c r="T705"/>
  <c r="V705"/>
  <c r="B706"/>
  <c r="C706"/>
  <c r="D706"/>
  <c r="F706"/>
  <c r="G706"/>
  <c r="H706"/>
  <c r="I706"/>
  <c r="J706"/>
  <c r="K706"/>
  <c r="S706"/>
  <c r="T706"/>
  <c r="V706"/>
  <c r="B707"/>
  <c r="C707"/>
  <c r="D707"/>
  <c r="F707"/>
  <c r="G707"/>
  <c r="H707"/>
  <c r="I707"/>
  <c r="J707"/>
  <c r="K707"/>
  <c r="S707"/>
  <c r="T707"/>
  <c r="V707"/>
  <c r="B708"/>
  <c r="C708"/>
  <c r="D708"/>
  <c r="F708"/>
  <c r="G708"/>
  <c r="H708"/>
  <c r="I708"/>
  <c r="J708"/>
  <c r="K708"/>
  <c r="S708"/>
  <c r="T708"/>
  <c r="V708"/>
  <c r="B709"/>
  <c r="C709"/>
  <c r="D709"/>
  <c r="F709"/>
  <c r="G709"/>
  <c r="H709"/>
  <c r="I709"/>
  <c r="J709"/>
  <c r="K709"/>
  <c r="S709"/>
  <c r="T709"/>
  <c r="V709"/>
  <c r="B710"/>
  <c r="C710"/>
  <c r="D710"/>
  <c r="F710"/>
  <c r="G710"/>
  <c r="H710"/>
  <c r="I710"/>
  <c r="J710"/>
  <c r="K710"/>
  <c r="S710"/>
  <c r="T710"/>
  <c r="V710"/>
  <c r="B711"/>
  <c r="C711"/>
  <c r="D711"/>
  <c r="F711"/>
  <c r="G711"/>
  <c r="H711"/>
  <c r="I711"/>
  <c r="J711"/>
  <c r="K711"/>
  <c r="S711"/>
  <c r="T711"/>
  <c r="V711"/>
  <c r="B712"/>
  <c r="C712"/>
  <c r="D712"/>
  <c r="F712"/>
  <c r="G712"/>
  <c r="H712"/>
  <c r="I712"/>
  <c r="J712"/>
  <c r="K712"/>
  <c r="S712"/>
  <c r="T712"/>
  <c r="V712"/>
  <c r="B713"/>
  <c r="C713"/>
  <c r="D713"/>
  <c r="F713"/>
  <c r="G713"/>
  <c r="H713"/>
  <c r="I713"/>
  <c r="J713"/>
  <c r="K713"/>
  <c r="S713"/>
  <c r="T713"/>
  <c r="V713"/>
  <c r="B714"/>
  <c r="C714"/>
  <c r="D714"/>
  <c r="F714"/>
  <c r="G714"/>
  <c r="H714"/>
  <c r="I714"/>
  <c r="J714"/>
  <c r="K714"/>
  <c r="S714"/>
  <c r="T714"/>
  <c r="V714"/>
  <c r="B715"/>
  <c r="C715"/>
  <c r="D715"/>
  <c r="F715"/>
  <c r="G715"/>
  <c r="H715"/>
  <c r="I715"/>
  <c r="J715"/>
  <c r="K715"/>
  <c r="S715"/>
  <c r="T715"/>
  <c r="V715"/>
  <c r="B716"/>
  <c r="C716"/>
  <c r="D716"/>
  <c r="F716"/>
  <c r="G716"/>
  <c r="H716"/>
  <c r="I716"/>
  <c r="J716"/>
  <c r="K716"/>
  <c r="S716"/>
  <c r="T716"/>
  <c r="V716"/>
  <c r="B717"/>
  <c r="C717"/>
  <c r="D717"/>
  <c r="F717"/>
  <c r="G717"/>
  <c r="H717"/>
  <c r="I717"/>
  <c r="J717"/>
  <c r="K717"/>
  <c r="S717"/>
  <c r="T717"/>
  <c r="V717"/>
  <c r="B718"/>
  <c r="C718"/>
  <c r="D718"/>
  <c r="F718"/>
  <c r="G718"/>
  <c r="H718"/>
  <c r="I718"/>
  <c r="J718"/>
  <c r="K718"/>
  <c r="S718"/>
  <c r="T718"/>
  <c r="V718"/>
  <c r="B719"/>
  <c r="C719"/>
  <c r="D719"/>
  <c r="F719"/>
  <c r="G719"/>
  <c r="H719"/>
  <c r="I719"/>
  <c r="J719"/>
  <c r="K719"/>
  <c r="S719"/>
  <c r="T719"/>
  <c r="V719"/>
  <c r="B720"/>
  <c r="C720"/>
  <c r="D720"/>
  <c r="F720"/>
  <c r="G720"/>
  <c r="H720"/>
  <c r="I720"/>
  <c r="J720"/>
  <c r="K720"/>
  <c r="S720"/>
  <c r="T720"/>
  <c r="V720"/>
  <c r="B721"/>
  <c r="C721"/>
  <c r="D721"/>
  <c r="F721"/>
  <c r="G721"/>
  <c r="H721"/>
  <c r="I721"/>
  <c r="J721"/>
  <c r="K721"/>
  <c r="S721"/>
  <c r="T721"/>
  <c r="V721"/>
  <c r="B722"/>
  <c r="C722"/>
  <c r="D722"/>
  <c r="F722"/>
  <c r="G722"/>
  <c r="H722"/>
  <c r="I722"/>
  <c r="J722"/>
  <c r="K722"/>
  <c r="S722"/>
  <c r="T722"/>
  <c r="V722"/>
  <c r="B723"/>
  <c r="C723"/>
  <c r="D723"/>
  <c r="F723"/>
  <c r="G723"/>
  <c r="H723"/>
  <c r="I723"/>
  <c r="J723"/>
  <c r="K723"/>
  <c r="S723"/>
  <c r="T723"/>
  <c r="V723"/>
  <c r="B724"/>
  <c r="C724"/>
  <c r="D724"/>
  <c r="F724"/>
  <c r="G724"/>
  <c r="H724"/>
  <c r="I724"/>
  <c r="J724"/>
  <c r="K724"/>
  <c r="S724"/>
  <c r="T724"/>
  <c r="V724"/>
  <c r="B725"/>
  <c r="C725"/>
  <c r="D725"/>
  <c r="F725"/>
  <c r="G725"/>
  <c r="H725"/>
  <c r="I725"/>
  <c r="J725"/>
  <c r="K725"/>
  <c r="S725"/>
  <c r="T725"/>
  <c r="V725"/>
  <c r="B726"/>
  <c r="C726"/>
  <c r="D726"/>
  <c r="F726"/>
  <c r="G726"/>
  <c r="H726"/>
  <c r="I726"/>
  <c r="J726"/>
  <c r="K726"/>
  <c r="S726"/>
  <c r="T726"/>
  <c r="V726"/>
  <c r="B727"/>
  <c r="C727"/>
  <c r="D727"/>
  <c r="F727"/>
  <c r="G727"/>
  <c r="H727"/>
  <c r="I727"/>
  <c r="J727"/>
  <c r="K727"/>
  <c r="S727"/>
  <c r="T727"/>
  <c r="V727"/>
  <c r="B728"/>
  <c r="C728"/>
  <c r="D728"/>
  <c r="F728"/>
  <c r="G728"/>
  <c r="H728"/>
  <c r="I728"/>
  <c r="J728"/>
  <c r="K728"/>
  <c r="S728"/>
  <c r="T728"/>
  <c r="V728"/>
  <c r="B729"/>
  <c r="C729"/>
  <c r="D729"/>
  <c r="F729"/>
  <c r="G729"/>
  <c r="H729"/>
  <c r="I729"/>
  <c r="J729"/>
  <c r="K729"/>
  <c r="S729"/>
  <c r="T729"/>
  <c r="V729"/>
  <c r="B730"/>
  <c r="C730"/>
  <c r="D730"/>
  <c r="F730"/>
  <c r="G730"/>
  <c r="H730"/>
  <c r="I730"/>
  <c r="J730"/>
  <c r="K730"/>
  <c r="S730"/>
  <c r="T730"/>
  <c r="V730"/>
  <c r="B731"/>
  <c r="C731"/>
  <c r="D731"/>
  <c r="F731"/>
  <c r="G731"/>
  <c r="H731"/>
  <c r="I731"/>
  <c r="J731"/>
  <c r="K731"/>
  <c r="S731"/>
  <c r="T731"/>
  <c r="V731"/>
  <c r="B732"/>
  <c r="C732"/>
  <c r="D732"/>
  <c r="F732"/>
  <c r="G732"/>
  <c r="H732"/>
  <c r="I732"/>
  <c r="J732"/>
  <c r="K732"/>
  <c r="S732"/>
  <c r="T732"/>
  <c r="V732"/>
  <c r="B733"/>
  <c r="C733"/>
  <c r="D733"/>
  <c r="F733"/>
  <c r="G733"/>
  <c r="H733"/>
  <c r="I733"/>
  <c r="J733"/>
  <c r="K733"/>
  <c r="S733"/>
  <c r="T733"/>
  <c r="V733"/>
  <c r="B734"/>
  <c r="C734"/>
  <c r="D734"/>
  <c r="F734"/>
  <c r="G734"/>
  <c r="H734"/>
  <c r="I734"/>
  <c r="J734"/>
  <c r="K734"/>
  <c r="S734"/>
  <c r="T734"/>
  <c r="V734"/>
  <c r="B735"/>
  <c r="C735"/>
  <c r="D735"/>
  <c r="F735"/>
  <c r="G735"/>
  <c r="H735"/>
  <c r="I735"/>
  <c r="J735"/>
  <c r="K735"/>
  <c r="S735"/>
  <c r="T735"/>
  <c r="V735"/>
  <c r="B736"/>
  <c r="C736"/>
  <c r="D736"/>
  <c r="F736"/>
  <c r="G736"/>
  <c r="H736"/>
  <c r="I736"/>
  <c r="J736"/>
  <c r="K736"/>
  <c r="S736"/>
  <c r="T736"/>
  <c r="V736"/>
  <c r="B737"/>
  <c r="C737"/>
  <c r="D737"/>
  <c r="F737"/>
  <c r="G737"/>
  <c r="H737"/>
  <c r="I737"/>
  <c r="J737"/>
  <c r="K737"/>
  <c r="S737"/>
  <c r="T737"/>
  <c r="V737"/>
  <c r="B738"/>
  <c r="C738"/>
  <c r="D738"/>
  <c r="F738"/>
  <c r="G738"/>
  <c r="H738"/>
  <c r="I738"/>
  <c r="J738"/>
  <c r="K738"/>
  <c r="S738"/>
  <c r="T738"/>
  <c r="V738"/>
  <c r="B739"/>
  <c r="C739"/>
  <c r="D739"/>
  <c r="F739"/>
  <c r="G739"/>
  <c r="H739"/>
  <c r="I739"/>
  <c r="J739"/>
  <c r="K739"/>
  <c r="S739"/>
  <c r="T739"/>
  <c r="V739"/>
  <c r="B740"/>
  <c r="C740"/>
  <c r="D740"/>
  <c r="F740"/>
  <c r="G740"/>
  <c r="H740"/>
  <c r="I740"/>
  <c r="J740"/>
  <c r="K740"/>
  <c r="S740"/>
  <c r="T740"/>
  <c r="V740"/>
  <c r="B741"/>
  <c r="C741"/>
  <c r="D741"/>
  <c r="F741"/>
  <c r="G741"/>
  <c r="H741"/>
  <c r="I741"/>
  <c r="J741"/>
  <c r="K741"/>
  <c r="S741"/>
  <c r="T741"/>
  <c r="V741"/>
  <c r="B742"/>
  <c r="C742"/>
  <c r="D742"/>
  <c r="F742"/>
  <c r="G742"/>
  <c r="H742"/>
  <c r="I742"/>
  <c r="J742"/>
  <c r="K742"/>
  <c r="S742"/>
  <c r="T742"/>
  <c r="V742"/>
  <c r="B743"/>
  <c r="C743"/>
  <c r="D743"/>
  <c r="F743"/>
  <c r="G743"/>
  <c r="H743"/>
  <c r="I743"/>
  <c r="J743"/>
  <c r="K743"/>
  <c r="S743"/>
  <c r="T743"/>
  <c r="V743"/>
  <c r="B744"/>
  <c r="C744"/>
  <c r="D744"/>
  <c r="F744"/>
  <c r="G744"/>
  <c r="H744"/>
  <c r="I744"/>
  <c r="J744"/>
  <c r="K744"/>
  <c r="S744"/>
  <c r="T744"/>
  <c r="V744"/>
  <c r="B745"/>
  <c r="C745"/>
  <c r="D745"/>
  <c r="F745"/>
  <c r="G745"/>
  <c r="H745"/>
  <c r="I745"/>
  <c r="J745"/>
  <c r="K745"/>
  <c r="S745"/>
  <c r="T745"/>
  <c r="V745"/>
  <c r="B746"/>
  <c r="C746"/>
  <c r="D746"/>
  <c r="F746"/>
  <c r="G746"/>
  <c r="H746"/>
  <c r="I746"/>
  <c r="J746"/>
  <c r="K746"/>
  <c r="S746"/>
  <c r="T746"/>
  <c r="V746"/>
  <c r="B747"/>
  <c r="C747"/>
  <c r="D747"/>
  <c r="F747"/>
  <c r="G747"/>
  <c r="H747"/>
  <c r="I747"/>
  <c r="J747"/>
  <c r="K747"/>
  <c r="S747"/>
  <c r="T747"/>
  <c r="V747"/>
  <c r="B748"/>
  <c r="C748"/>
  <c r="D748"/>
  <c r="F748"/>
  <c r="G748"/>
  <c r="H748"/>
  <c r="I748"/>
  <c r="J748"/>
  <c r="K748"/>
  <c r="S748"/>
  <c r="T748"/>
  <c r="V748"/>
  <c r="B749"/>
  <c r="C749"/>
  <c r="D749"/>
  <c r="F749"/>
  <c r="G749"/>
  <c r="H749"/>
  <c r="I749"/>
  <c r="J749"/>
  <c r="K749"/>
  <c r="S749"/>
  <c r="T749"/>
  <c r="V749"/>
  <c r="B750"/>
  <c r="C750"/>
  <c r="D750"/>
  <c r="F750"/>
  <c r="G750"/>
  <c r="H750"/>
  <c r="I750"/>
  <c r="J750"/>
  <c r="K750"/>
  <c r="S750"/>
  <c r="T750"/>
  <c r="V750"/>
  <c r="B751"/>
  <c r="C751"/>
  <c r="D751"/>
  <c r="F751"/>
  <c r="G751"/>
  <c r="H751"/>
  <c r="I751"/>
  <c r="J751"/>
  <c r="K751"/>
  <c r="S751"/>
  <c r="T751"/>
  <c r="V751"/>
  <c r="B752"/>
  <c r="C752"/>
  <c r="D752"/>
  <c r="F752"/>
  <c r="G752"/>
  <c r="H752"/>
  <c r="I752"/>
  <c r="J752"/>
  <c r="K752"/>
  <c r="S752"/>
  <c r="T752"/>
  <c r="V752"/>
  <c r="B753"/>
  <c r="C753"/>
  <c r="D753"/>
  <c r="F753"/>
  <c r="G753"/>
  <c r="H753"/>
  <c r="I753"/>
  <c r="J753"/>
  <c r="K753"/>
  <c r="S753"/>
  <c r="T753"/>
  <c r="V753"/>
  <c r="B754"/>
  <c r="C754"/>
  <c r="D754"/>
  <c r="F754"/>
  <c r="G754"/>
  <c r="H754"/>
  <c r="I754"/>
  <c r="J754"/>
  <c r="K754"/>
  <c r="S754"/>
  <c r="T754"/>
  <c r="V754"/>
  <c r="B755"/>
  <c r="C755"/>
  <c r="D755"/>
  <c r="F755"/>
  <c r="G755"/>
  <c r="H755"/>
  <c r="I755"/>
  <c r="J755"/>
  <c r="K755"/>
  <c r="S755"/>
  <c r="T755"/>
  <c r="V755"/>
  <c r="B756"/>
  <c r="C756"/>
  <c r="D756"/>
  <c r="F756"/>
  <c r="G756"/>
  <c r="H756"/>
  <c r="I756"/>
  <c r="J756"/>
  <c r="K756"/>
  <c r="S756"/>
  <c r="T756"/>
  <c r="V756"/>
  <c r="B757"/>
  <c r="C757"/>
  <c r="D757"/>
  <c r="F757"/>
  <c r="G757"/>
  <c r="H757"/>
  <c r="I757"/>
  <c r="J757"/>
  <c r="K757"/>
  <c r="S757"/>
  <c r="T757"/>
  <c r="V757"/>
  <c r="B758"/>
  <c r="C758"/>
  <c r="D758"/>
  <c r="F758"/>
  <c r="G758"/>
  <c r="H758"/>
  <c r="I758"/>
  <c r="J758"/>
  <c r="K758"/>
  <c r="S758"/>
  <c r="T758"/>
  <c r="V758"/>
  <c r="B759"/>
  <c r="C759"/>
  <c r="D759"/>
  <c r="F759"/>
  <c r="G759"/>
  <c r="H759"/>
  <c r="I759"/>
  <c r="J759"/>
  <c r="K759"/>
  <c r="S759"/>
  <c r="T759"/>
  <c r="V759"/>
  <c r="B760"/>
  <c r="C760"/>
  <c r="D760"/>
  <c r="F760"/>
  <c r="G760"/>
  <c r="H760"/>
  <c r="I760"/>
  <c r="J760"/>
  <c r="K760"/>
  <c r="S760"/>
  <c r="T760"/>
  <c r="V760"/>
  <c r="B761"/>
  <c r="C761"/>
  <c r="D761"/>
  <c r="F761"/>
  <c r="G761"/>
  <c r="H761"/>
  <c r="I761"/>
  <c r="J761"/>
  <c r="K761"/>
  <c r="S761"/>
  <c r="T761"/>
  <c r="V761"/>
  <c r="B762"/>
  <c r="C762"/>
  <c r="D762"/>
  <c r="F762"/>
  <c r="G762"/>
  <c r="H762"/>
  <c r="I762"/>
  <c r="J762"/>
  <c r="K762"/>
  <c r="S762"/>
  <c r="T762"/>
  <c r="V762"/>
  <c r="B763"/>
  <c r="C763"/>
  <c r="D763"/>
  <c r="F763"/>
  <c r="G763"/>
  <c r="H763"/>
  <c r="I763"/>
  <c r="J763"/>
  <c r="K763"/>
  <c r="S763"/>
  <c r="T763"/>
  <c r="V763"/>
  <c r="B764"/>
  <c r="C764"/>
  <c r="D764"/>
  <c r="F764"/>
  <c r="G764"/>
  <c r="H764"/>
  <c r="I764"/>
  <c r="J764"/>
  <c r="K764"/>
  <c r="S764"/>
  <c r="T764"/>
  <c r="V764"/>
  <c r="B765"/>
  <c r="C765"/>
  <c r="D765"/>
  <c r="F765"/>
  <c r="G765"/>
  <c r="H765"/>
  <c r="I765"/>
  <c r="J765"/>
  <c r="K765"/>
  <c r="S765"/>
  <c r="T765"/>
  <c r="V765"/>
  <c r="B766"/>
  <c r="C766"/>
  <c r="D766"/>
  <c r="F766"/>
  <c r="G766"/>
  <c r="H766"/>
  <c r="I766"/>
  <c r="J766"/>
  <c r="K766"/>
  <c r="S766"/>
  <c r="T766"/>
  <c r="V766"/>
  <c r="B767"/>
  <c r="C767"/>
  <c r="D767"/>
  <c r="F767"/>
  <c r="G767"/>
  <c r="H767"/>
  <c r="I767"/>
  <c r="J767"/>
  <c r="K767"/>
  <c r="S767"/>
  <c r="T767"/>
  <c r="V767"/>
  <c r="B768"/>
  <c r="C768"/>
  <c r="D768"/>
  <c r="F768"/>
  <c r="G768"/>
  <c r="H768"/>
  <c r="I768"/>
  <c r="J768"/>
  <c r="K768"/>
  <c r="S768"/>
  <c r="T768"/>
  <c r="V768"/>
  <c r="B769"/>
  <c r="C769"/>
  <c r="D769"/>
  <c r="F769"/>
  <c r="G769"/>
  <c r="H769"/>
  <c r="I769"/>
  <c r="J769"/>
  <c r="K769"/>
  <c r="S769"/>
  <c r="T769"/>
  <c r="V769"/>
  <c r="B770"/>
  <c r="C770"/>
  <c r="D770"/>
  <c r="F770"/>
  <c r="G770"/>
  <c r="H770"/>
  <c r="I770"/>
  <c r="J770"/>
  <c r="K770"/>
  <c r="S770"/>
  <c r="T770"/>
  <c r="V770"/>
  <c r="B771"/>
  <c r="C771"/>
  <c r="D771"/>
  <c r="F771"/>
  <c r="G771"/>
  <c r="H771"/>
  <c r="I771"/>
  <c r="J771"/>
  <c r="K771"/>
  <c r="S771"/>
  <c r="T771"/>
  <c r="V771"/>
  <c r="B772"/>
  <c r="C772"/>
  <c r="D772"/>
  <c r="F772"/>
  <c r="G772"/>
  <c r="H772"/>
  <c r="I772"/>
  <c r="J772"/>
  <c r="K772"/>
  <c r="S772"/>
  <c r="T772"/>
  <c r="V772"/>
  <c r="B773"/>
  <c r="C773"/>
  <c r="D773"/>
  <c r="F773"/>
  <c r="G773"/>
  <c r="H773"/>
  <c r="I773"/>
  <c r="J773"/>
  <c r="K773"/>
  <c r="S773"/>
  <c r="T773"/>
  <c r="V773"/>
  <c r="B774"/>
  <c r="C774"/>
  <c r="D774"/>
  <c r="F774"/>
  <c r="G774"/>
  <c r="H774"/>
  <c r="I774"/>
  <c r="J774"/>
  <c r="K774"/>
  <c r="S774"/>
  <c r="T774"/>
  <c r="V774"/>
  <c r="B775"/>
  <c r="C775"/>
  <c r="D775"/>
  <c r="F775"/>
  <c r="G775"/>
  <c r="H775"/>
  <c r="I775"/>
  <c r="J775"/>
  <c r="K775"/>
  <c r="S775"/>
  <c r="T775"/>
  <c r="V775"/>
  <c r="B776"/>
  <c r="C776"/>
  <c r="D776"/>
  <c r="F776"/>
  <c r="G776"/>
  <c r="H776"/>
  <c r="I776"/>
  <c r="J776"/>
  <c r="K776"/>
  <c r="S776"/>
  <c r="T776"/>
  <c r="V776"/>
  <c r="B777"/>
  <c r="C777"/>
  <c r="D777"/>
  <c r="F777"/>
  <c r="G777"/>
  <c r="H777"/>
  <c r="I777"/>
  <c r="J777"/>
  <c r="K777"/>
  <c r="S777"/>
  <c r="T777"/>
  <c r="V777"/>
  <c r="B778"/>
  <c r="C778"/>
  <c r="D778"/>
  <c r="F778"/>
  <c r="G778"/>
  <c r="H778"/>
  <c r="I778"/>
  <c r="J778"/>
  <c r="K778"/>
  <c r="S778"/>
  <c r="T778"/>
  <c r="V778"/>
  <c r="B779"/>
  <c r="C779"/>
  <c r="D779"/>
  <c r="F779"/>
  <c r="G779"/>
  <c r="H779"/>
  <c r="I779"/>
  <c r="J779"/>
  <c r="K779"/>
  <c r="S779"/>
  <c r="T779"/>
  <c r="V779"/>
  <c r="B780"/>
  <c r="C780"/>
  <c r="D780"/>
  <c r="F780"/>
  <c r="G780"/>
  <c r="H780"/>
  <c r="I780"/>
  <c r="J780"/>
  <c r="K780"/>
  <c r="S780"/>
  <c r="T780"/>
  <c r="V780"/>
  <c r="B781"/>
  <c r="C781"/>
  <c r="D781"/>
  <c r="F781"/>
  <c r="G781"/>
  <c r="H781"/>
  <c r="I781"/>
  <c r="J781"/>
  <c r="K781"/>
  <c r="S781"/>
  <c r="T781"/>
  <c r="V781"/>
  <c r="B782"/>
  <c r="C782"/>
  <c r="D782"/>
  <c r="F782"/>
  <c r="G782"/>
  <c r="H782"/>
  <c r="I782"/>
  <c r="J782"/>
  <c r="K782"/>
  <c r="S782"/>
  <c r="T782"/>
  <c r="V782"/>
  <c r="B783"/>
  <c r="C783"/>
  <c r="D783"/>
  <c r="F783"/>
  <c r="G783"/>
  <c r="H783"/>
  <c r="I783"/>
  <c r="J783"/>
  <c r="K783"/>
  <c r="S783"/>
  <c r="T783"/>
  <c r="V783"/>
  <c r="B784"/>
  <c r="C784"/>
  <c r="D784"/>
  <c r="F784"/>
  <c r="G784"/>
  <c r="H784"/>
  <c r="I784"/>
  <c r="J784"/>
  <c r="K784"/>
  <c r="S784"/>
  <c r="T784"/>
  <c r="V784"/>
  <c r="B785"/>
  <c r="C785"/>
  <c r="D785"/>
  <c r="F785"/>
  <c r="G785"/>
  <c r="H785"/>
  <c r="I785"/>
  <c r="J785"/>
  <c r="K785"/>
  <c r="S785"/>
  <c r="T785"/>
  <c r="V785"/>
  <c r="B786"/>
  <c r="C786"/>
  <c r="D786"/>
  <c r="F786"/>
  <c r="G786"/>
  <c r="H786"/>
  <c r="I786"/>
  <c r="J786"/>
  <c r="K786"/>
  <c r="S786"/>
  <c r="T786"/>
  <c r="V786"/>
  <c r="B787"/>
  <c r="C787"/>
  <c r="D787"/>
  <c r="F787"/>
  <c r="G787"/>
  <c r="H787"/>
  <c r="I787"/>
  <c r="J787"/>
  <c r="K787"/>
  <c r="S787"/>
  <c r="T787"/>
  <c r="V787"/>
  <c r="B788"/>
  <c r="C788"/>
  <c r="D788"/>
  <c r="F788"/>
  <c r="G788"/>
  <c r="H788"/>
  <c r="I788"/>
  <c r="J788"/>
  <c r="K788"/>
  <c r="S788"/>
  <c r="T788"/>
  <c r="V788"/>
  <c r="B789"/>
  <c r="C789"/>
  <c r="D789"/>
  <c r="F789"/>
  <c r="G789"/>
  <c r="H789"/>
  <c r="I789"/>
  <c r="J789"/>
  <c r="K789"/>
  <c r="S789"/>
  <c r="T789"/>
  <c r="V789"/>
  <c r="B790"/>
  <c r="C790"/>
  <c r="D790"/>
  <c r="F790"/>
  <c r="G790"/>
  <c r="H790"/>
  <c r="I790"/>
  <c r="J790"/>
  <c r="K790"/>
  <c r="S790"/>
  <c r="T790"/>
  <c r="V790"/>
  <c r="B791"/>
  <c r="C791"/>
  <c r="D791"/>
  <c r="F791"/>
  <c r="G791"/>
  <c r="H791"/>
  <c r="I791"/>
  <c r="J791"/>
  <c r="K791"/>
  <c r="S791"/>
  <c r="T791"/>
  <c r="V791"/>
  <c r="B792"/>
  <c r="C792"/>
  <c r="D792"/>
  <c r="F792"/>
  <c r="G792"/>
  <c r="H792"/>
  <c r="I792"/>
  <c r="J792"/>
  <c r="K792"/>
  <c r="S792"/>
  <c r="T792"/>
  <c r="V792"/>
  <c r="B793"/>
  <c r="C793"/>
  <c r="D793"/>
  <c r="F793"/>
  <c r="G793"/>
  <c r="H793"/>
  <c r="I793"/>
  <c r="J793"/>
  <c r="K793"/>
  <c r="S793"/>
  <c r="T793"/>
  <c r="V793"/>
  <c r="B794"/>
  <c r="C794"/>
  <c r="D794"/>
  <c r="F794"/>
  <c r="G794"/>
  <c r="H794"/>
  <c r="I794"/>
  <c r="J794"/>
  <c r="K794"/>
  <c r="S794"/>
  <c r="T794"/>
  <c r="V794"/>
  <c r="B795"/>
  <c r="C795"/>
  <c r="D795"/>
  <c r="F795"/>
  <c r="G795"/>
  <c r="H795"/>
  <c r="I795"/>
  <c r="J795"/>
  <c r="K795"/>
  <c r="S795"/>
  <c r="T795"/>
  <c r="V795"/>
  <c r="B796"/>
  <c r="C796"/>
  <c r="D796"/>
  <c r="F796"/>
  <c r="G796"/>
  <c r="H796"/>
  <c r="I796"/>
  <c r="J796"/>
  <c r="K796"/>
  <c r="S796"/>
  <c r="T796"/>
  <c r="V796"/>
  <c r="B797"/>
  <c r="C797"/>
  <c r="D797"/>
  <c r="F797"/>
  <c r="G797"/>
  <c r="H797"/>
  <c r="I797"/>
  <c r="J797"/>
  <c r="K797"/>
  <c r="S797"/>
  <c r="T797"/>
  <c r="V797"/>
  <c r="B798"/>
  <c r="C798"/>
  <c r="D798"/>
  <c r="F798"/>
  <c r="G798"/>
  <c r="H798"/>
  <c r="I798"/>
  <c r="J798"/>
  <c r="K798"/>
  <c r="S798"/>
  <c r="T798"/>
  <c r="V798"/>
  <c r="B799"/>
  <c r="C799"/>
  <c r="D799"/>
  <c r="F799"/>
  <c r="G799"/>
  <c r="H799"/>
  <c r="I799"/>
  <c r="J799"/>
  <c r="K799"/>
  <c r="S799"/>
  <c r="T799"/>
  <c r="V799"/>
  <c r="B800"/>
  <c r="C800"/>
  <c r="D800"/>
  <c r="F800"/>
  <c r="G800"/>
  <c r="H800"/>
  <c r="I800"/>
  <c r="J800"/>
  <c r="K800"/>
  <c r="S800"/>
  <c r="T800"/>
  <c r="V800"/>
  <c r="B801"/>
  <c r="C801"/>
  <c r="D801"/>
  <c r="F801"/>
  <c r="G801"/>
  <c r="H801"/>
  <c r="I801"/>
  <c r="J801"/>
  <c r="K801"/>
  <c r="S801"/>
  <c r="T801"/>
  <c r="V801"/>
  <c r="B802"/>
  <c r="C802"/>
  <c r="D802"/>
  <c r="F802"/>
  <c r="G802"/>
  <c r="H802"/>
  <c r="I802"/>
  <c r="J802"/>
  <c r="K802"/>
  <c r="S802"/>
  <c r="T802"/>
  <c r="V802"/>
  <c r="B803"/>
  <c r="C803"/>
  <c r="D803"/>
  <c r="F803"/>
  <c r="G803"/>
  <c r="H803"/>
  <c r="I803"/>
  <c r="J803"/>
  <c r="K803"/>
  <c r="S803"/>
  <c r="T803"/>
  <c r="V803"/>
  <c r="B804"/>
  <c r="C804"/>
  <c r="D804"/>
  <c r="F804"/>
  <c r="G804"/>
  <c r="H804"/>
  <c r="I804"/>
  <c r="J804"/>
  <c r="K804"/>
  <c r="S804"/>
  <c r="T804"/>
  <c r="V804"/>
  <c r="B805"/>
  <c r="C805"/>
  <c r="D805"/>
  <c r="F805"/>
  <c r="G805"/>
  <c r="H805"/>
  <c r="I805"/>
  <c r="J805"/>
  <c r="K805"/>
  <c r="S805"/>
  <c r="T805"/>
  <c r="V805"/>
  <c r="B806"/>
  <c r="C806"/>
  <c r="D806"/>
  <c r="F806"/>
  <c r="G806"/>
  <c r="H806"/>
  <c r="I806"/>
  <c r="J806"/>
  <c r="K806"/>
  <c r="S806"/>
  <c r="T806"/>
  <c r="V806"/>
  <c r="B807"/>
  <c r="C807"/>
  <c r="D807"/>
  <c r="F807"/>
  <c r="G807"/>
  <c r="H807"/>
  <c r="I807"/>
  <c r="J807"/>
  <c r="K807"/>
  <c r="S807"/>
  <c r="T807"/>
  <c r="V807"/>
  <c r="B808"/>
  <c r="C808"/>
  <c r="D808"/>
  <c r="F808"/>
  <c r="G808"/>
  <c r="H808"/>
  <c r="I808"/>
  <c r="J808"/>
  <c r="K808"/>
  <c r="S808"/>
  <c r="T808"/>
  <c r="V808"/>
  <c r="B809"/>
  <c r="C809"/>
  <c r="D809"/>
  <c r="F809"/>
  <c r="G809"/>
  <c r="H809"/>
  <c r="I809"/>
  <c r="J809"/>
  <c r="K809"/>
  <c r="S809"/>
  <c r="T809"/>
  <c r="V809"/>
  <c r="B810"/>
  <c r="C810"/>
  <c r="D810"/>
  <c r="F810"/>
  <c r="G810"/>
  <c r="H810"/>
  <c r="I810"/>
  <c r="J810"/>
  <c r="K810"/>
  <c r="S810"/>
  <c r="T810"/>
  <c r="V810"/>
  <c r="B811"/>
  <c r="C811"/>
  <c r="D811"/>
  <c r="F811"/>
  <c r="G811"/>
  <c r="H811"/>
  <c r="I811"/>
  <c r="J811"/>
  <c r="K811"/>
  <c r="S811"/>
  <c r="T811"/>
  <c r="V811"/>
  <c r="B812"/>
  <c r="C812"/>
  <c r="D812"/>
  <c r="F812"/>
  <c r="G812"/>
  <c r="H812"/>
  <c r="I812"/>
  <c r="J812"/>
  <c r="K812"/>
  <c r="S812"/>
  <c r="T812"/>
  <c r="V812"/>
  <c r="B813"/>
  <c r="C813"/>
  <c r="D813"/>
  <c r="F813"/>
  <c r="G813"/>
  <c r="H813"/>
  <c r="I813"/>
  <c r="J813"/>
  <c r="K813"/>
  <c r="S813"/>
  <c r="T813"/>
  <c r="V813"/>
  <c r="B814"/>
  <c r="C814"/>
  <c r="D814"/>
  <c r="F814"/>
  <c r="G814"/>
  <c r="H814"/>
  <c r="I814"/>
  <c r="J814"/>
  <c r="K814"/>
  <c r="S814"/>
  <c r="T814"/>
  <c r="V814"/>
  <c r="B815"/>
  <c r="C815"/>
  <c r="D815"/>
  <c r="F815"/>
  <c r="G815"/>
  <c r="H815"/>
  <c r="I815"/>
  <c r="J815"/>
  <c r="K815"/>
  <c r="S815"/>
  <c r="T815"/>
  <c r="V815"/>
  <c r="B816"/>
  <c r="C816"/>
  <c r="D816"/>
  <c r="F816"/>
  <c r="G816"/>
  <c r="H816"/>
  <c r="I816"/>
  <c r="J816"/>
  <c r="K816"/>
  <c r="S816"/>
  <c r="T816"/>
  <c r="V816"/>
  <c r="B817"/>
  <c r="C817"/>
  <c r="D817"/>
  <c r="F817"/>
  <c r="G817"/>
  <c r="H817"/>
  <c r="I817"/>
  <c r="J817"/>
  <c r="K817"/>
  <c r="S817"/>
  <c r="T817"/>
  <c r="V817"/>
  <c r="B818"/>
  <c r="C818"/>
  <c r="D818"/>
  <c r="F818"/>
  <c r="G818"/>
  <c r="H818"/>
  <c r="I818"/>
  <c r="J818"/>
  <c r="K818"/>
  <c r="S818"/>
  <c r="T818"/>
  <c r="V818"/>
  <c r="B819"/>
  <c r="C819"/>
  <c r="D819"/>
  <c r="F819"/>
  <c r="G819"/>
  <c r="H819"/>
  <c r="I819"/>
  <c r="J819"/>
  <c r="K819"/>
  <c r="S819"/>
  <c r="T819"/>
  <c r="V819"/>
  <c r="B820"/>
  <c r="C820"/>
  <c r="D820"/>
  <c r="F820"/>
  <c r="G820"/>
  <c r="H820"/>
  <c r="I820"/>
  <c r="J820"/>
  <c r="K820"/>
  <c r="S820"/>
  <c r="T820"/>
  <c r="V820"/>
  <c r="B821"/>
  <c r="C821"/>
  <c r="D821"/>
  <c r="F821"/>
  <c r="G821"/>
  <c r="H821"/>
  <c r="I821"/>
  <c r="J821"/>
  <c r="K821"/>
  <c r="S821"/>
  <c r="T821"/>
  <c r="V821"/>
  <c r="B822"/>
  <c r="C822"/>
  <c r="D822"/>
  <c r="F822"/>
  <c r="G822"/>
  <c r="H822"/>
  <c r="I822"/>
  <c r="J822"/>
  <c r="K822"/>
  <c r="S822"/>
  <c r="T822"/>
  <c r="V822"/>
  <c r="B823"/>
  <c r="C823"/>
  <c r="D823"/>
  <c r="F823"/>
  <c r="G823"/>
  <c r="H823"/>
  <c r="I823"/>
  <c r="J823"/>
  <c r="K823"/>
  <c r="S823"/>
  <c r="T823"/>
  <c r="V823"/>
  <c r="B824"/>
  <c r="C824"/>
  <c r="D824"/>
  <c r="F824"/>
  <c r="G824"/>
  <c r="H824"/>
  <c r="I824"/>
  <c r="J824"/>
  <c r="K824"/>
  <c r="S824"/>
  <c r="T824"/>
  <c r="V824"/>
  <c r="B825"/>
  <c r="C825"/>
  <c r="D825"/>
  <c r="F825"/>
  <c r="G825"/>
  <c r="H825"/>
  <c r="I825"/>
  <c r="J825"/>
  <c r="K825"/>
  <c r="S825"/>
  <c r="T825"/>
  <c r="V825"/>
  <c r="B826"/>
  <c r="C826"/>
  <c r="D826"/>
  <c r="F826"/>
  <c r="G826"/>
  <c r="H826"/>
  <c r="I826"/>
  <c r="J826"/>
  <c r="K826"/>
  <c r="S826"/>
  <c r="T826"/>
  <c r="V826"/>
  <c r="B827"/>
  <c r="C827"/>
  <c r="D827"/>
  <c r="F827"/>
  <c r="G827"/>
  <c r="H827"/>
  <c r="I827"/>
  <c r="J827"/>
  <c r="K827"/>
  <c r="S827"/>
  <c r="T827"/>
  <c r="V827"/>
  <c r="B828"/>
  <c r="C828"/>
  <c r="D828"/>
  <c r="F828"/>
  <c r="G828"/>
  <c r="H828"/>
  <c r="I828"/>
  <c r="J828"/>
  <c r="K828"/>
  <c r="S828"/>
  <c r="T828"/>
  <c r="V828"/>
  <c r="B829"/>
  <c r="C829"/>
  <c r="D829"/>
  <c r="F829"/>
  <c r="G829"/>
  <c r="H829"/>
  <c r="I829"/>
  <c r="J829"/>
  <c r="K829"/>
  <c r="S829"/>
  <c r="T829"/>
  <c r="V829"/>
  <c r="B830"/>
  <c r="C830"/>
  <c r="D830"/>
  <c r="F830"/>
  <c r="G830"/>
  <c r="H830"/>
  <c r="I830"/>
  <c r="J830"/>
  <c r="K830"/>
  <c r="S830"/>
  <c r="T830"/>
  <c r="V830"/>
  <c r="B831"/>
  <c r="C831"/>
  <c r="D831"/>
  <c r="F831"/>
  <c r="G831"/>
  <c r="H831"/>
  <c r="I831"/>
  <c r="J831"/>
  <c r="K831"/>
  <c r="S831"/>
  <c r="T831"/>
  <c r="V831"/>
  <c r="B832"/>
  <c r="C832"/>
  <c r="D832"/>
  <c r="F832"/>
  <c r="G832"/>
  <c r="H832"/>
  <c r="I832"/>
  <c r="J832"/>
  <c r="K832"/>
  <c r="S832"/>
  <c r="T832"/>
  <c r="V832"/>
  <c r="B833"/>
  <c r="C833"/>
  <c r="D833"/>
  <c r="F833"/>
  <c r="G833"/>
  <c r="H833"/>
  <c r="I833"/>
  <c r="J833"/>
  <c r="K833"/>
  <c r="S833"/>
  <c r="T833"/>
  <c r="V833"/>
  <c r="B834"/>
  <c r="C834"/>
  <c r="D834"/>
  <c r="F834"/>
  <c r="G834"/>
  <c r="H834"/>
  <c r="I834"/>
  <c r="J834"/>
  <c r="K834"/>
  <c r="S834"/>
  <c r="T834"/>
  <c r="V834"/>
  <c r="B835"/>
  <c r="C835"/>
  <c r="D835"/>
  <c r="F835"/>
  <c r="G835"/>
  <c r="H835"/>
  <c r="I835"/>
  <c r="J835"/>
  <c r="K835"/>
  <c r="S835"/>
  <c r="T835"/>
  <c r="V835"/>
  <c r="B836"/>
  <c r="C836"/>
  <c r="D836"/>
  <c r="F836"/>
  <c r="G836"/>
  <c r="H836"/>
  <c r="I836"/>
  <c r="J836"/>
  <c r="K836"/>
  <c r="S836"/>
  <c r="T836"/>
  <c r="V836"/>
  <c r="B837"/>
  <c r="C837"/>
  <c r="D837"/>
  <c r="F837"/>
  <c r="G837"/>
  <c r="H837"/>
  <c r="I837"/>
  <c r="J837"/>
  <c r="K837"/>
  <c r="S837"/>
  <c r="T837"/>
  <c r="V837"/>
  <c r="B838"/>
  <c r="C838"/>
  <c r="D838"/>
  <c r="F838"/>
  <c r="G838"/>
  <c r="H838"/>
  <c r="I838"/>
  <c r="J838"/>
  <c r="K838"/>
  <c r="S838"/>
  <c r="T838"/>
  <c r="V838"/>
  <c r="B839"/>
  <c r="C839"/>
  <c r="D839"/>
  <c r="F839"/>
  <c r="G839"/>
  <c r="H839"/>
  <c r="I839"/>
  <c r="J839"/>
  <c r="K839"/>
  <c r="S839"/>
  <c r="T839"/>
  <c r="V839"/>
  <c r="B840"/>
  <c r="C840"/>
  <c r="D840"/>
  <c r="F840"/>
  <c r="G840"/>
  <c r="H840"/>
  <c r="I840"/>
  <c r="J840"/>
  <c r="K840"/>
  <c r="S840"/>
  <c r="T840"/>
  <c r="V840"/>
  <c r="B841"/>
  <c r="C841"/>
  <c r="D841"/>
  <c r="F841"/>
  <c r="G841"/>
  <c r="H841"/>
  <c r="I841"/>
  <c r="J841"/>
  <c r="K841"/>
  <c r="S841"/>
  <c r="T841"/>
  <c r="V841"/>
  <c r="B842"/>
  <c r="C842"/>
  <c r="D842"/>
  <c r="F842"/>
  <c r="G842"/>
  <c r="H842"/>
  <c r="I842"/>
  <c r="J842"/>
  <c r="K842"/>
  <c r="S842"/>
  <c r="T842"/>
  <c r="V842"/>
  <c r="B843"/>
  <c r="C843"/>
  <c r="D843"/>
  <c r="F843"/>
  <c r="G843"/>
  <c r="H843"/>
  <c r="I843"/>
  <c r="J843"/>
  <c r="K843"/>
  <c r="S843"/>
  <c r="T843"/>
  <c r="V843"/>
  <c r="B844"/>
  <c r="C844"/>
  <c r="D844"/>
  <c r="F844"/>
  <c r="G844"/>
  <c r="H844"/>
  <c r="I844"/>
  <c r="J844"/>
  <c r="K844"/>
  <c r="S844"/>
  <c r="T844"/>
  <c r="V844"/>
  <c r="B845"/>
  <c r="C845"/>
  <c r="D845"/>
  <c r="F845"/>
  <c r="G845"/>
  <c r="H845"/>
  <c r="I845"/>
  <c r="J845"/>
  <c r="K845"/>
  <c r="S845"/>
  <c r="T845"/>
  <c r="V845"/>
  <c r="B846"/>
  <c r="C846"/>
  <c r="D846"/>
  <c r="F846"/>
  <c r="G846"/>
  <c r="H846"/>
  <c r="I846"/>
  <c r="J846"/>
  <c r="K846"/>
  <c r="S846"/>
  <c r="T846"/>
  <c r="V846"/>
  <c r="B847"/>
  <c r="C847"/>
  <c r="D847"/>
  <c r="F847"/>
  <c r="G847"/>
  <c r="H847"/>
  <c r="I847"/>
  <c r="J847"/>
  <c r="K847"/>
  <c r="S847"/>
  <c r="T847"/>
  <c r="V847"/>
  <c r="B848"/>
  <c r="C848"/>
  <c r="D848"/>
  <c r="F848"/>
  <c r="G848"/>
  <c r="H848"/>
  <c r="I848"/>
  <c r="J848"/>
  <c r="K848"/>
  <c r="S848"/>
  <c r="T848"/>
  <c r="V848"/>
  <c r="B849"/>
  <c r="C849"/>
  <c r="D849"/>
  <c r="F849"/>
  <c r="G849"/>
  <c r="H849"/>
  <c r="I849"/>
  <c r="J849"/>
  <c r="K849"/>
  <c r="S849"/>
  <c r="T849"/>
  <c r="V849"/>
  <c r="B850"/>
  <c r="C850"/>
  <c r="D850"/>
  <c r="F850"/>
  <c r="G850"/>
  <c r="H850"/>
  <c r="I850"/>
  <c r="J850"/>
  <c r="K850"/>
  <c r="S850"/>
  <c r="T850"/>
  <c r="V850"/>
  <c r="B851"/>
  <c r="C851"/>
  <c r="D851"/>
  <c r="F851"/>
  <c r="G851"/>
  <c r="H851"/>
  <c r="I851"/>
  <c r="J851"/>
  <c r="K851"/>
  <c r="S851"/>
  <c r="T851"/>
  <c r="V851"/>
  <c r="B852"/>
  <c r="C852"/>
  <c r="D852"/>
  <c r="F852"/>
  <c r="G852"/>
  <c r="H852"/>
  <c r="I852"/>
  <c r="J852"/>
  <c r="K852"/>
  <c r="S852"/>
  <c r="T852"/>
  <c r="V852"/>
  <c r="B853"/>
  <c r="C853"/>
  <c r="D853"/>
  <c r="F853"/>
  <c r="G853"/>
  <c r="H853"/>
  <c r="I853"/>
  <c r="J853"/>
  <c r="K853"/>
  <c r="S853"/>
  <c r="T853"/>
  <c r="V853"/>
  <c r="B854"/>
  <c r="C854"/>
  <c r="D854"/>
  <c r="F854"/>
  <c r="G854"/>
  <c r="H854"/>
  <c r="I854"/>
  <c r="J854"/>
  <c r="K854"/>
  <c r="S854"/>
  <c r="T854"/>
  <c r="V854"/>
  <c r="B855"/>
  <c r="C855"/>
  <c r="D855"/>
  <c r="F855"/>
  <c r="G855"/>
  <c r="H855"/>
  <c r="I855"/>
  <c r="J855"/>
  <c r="K855"/>
  <c r="S855"/>
  <c r="T855"/>
  <c r="V855"/>
  <c r="B856"/>
  <c r="C856"/>
  <c r="D856"/>
  <c r="F856"/>
  <c r="G856"/>
  <c r="H856"/>
  <c r="I856"/>
  <c r="J856"/>
  <c r="K856"/>
  <c r="S856"/>
  <c r="T856"/>
  <c r="V856"/>
  <c r="B857"/>
  <c r="C857"/>
  <c r="D857"/>
  <c r="F857"/>
  <c r="G857"/>
  <c r="H857"/>
  <c r="I857"/>
  <c r="J857"/>
  <c r="K857"/>
  <c r="S857"/>
  <c r="T857"/>
  <c r="V857"/>
  <c r="B858"/>
  <c r="C858"/>
  <c r="D858"/>
  <c r="F858"/>
  <c r="G858"/>
  <c r="H858"/>
  <c r="I858"/>
  <c r="J858"/>
  <c r="K858"/>
  <c r="S858"/>
  <c r="T858"/>
  <c r="V858"/>
  <c r="B859"/>
  <c r="C859"/>
  <c r="D859"/>
  <c r="F859"/>
  <c r="G859"/>
  <c r="H859"/>
  <c r="I859"/>
  <c r="J859"/>
  <c r="K859"/>
  <c r="S859"/>
  <c r="T859"/>
  <c r="V859"/>
  <c r="B860"/>
  <c r="C860"/>
  <c r="D860"/>
  <c r="F860"/>
  <c r="G860"/>
  <c r="H860"/>
  <c r="I860"/>
  <c r="J860"/>
  <c r="K860"/>
  <c r="S860"/>
  <c r="T860"/>
  <c r="V860"/>
  <c r="B861"/>
  <c r="C861"/>
  <c r="D861"/>
  <c r="F861"/>
  <c r="G861"/>
  <c r="H861"/>
  <c r="I861"/>
  <c r="J861"/>
  <c r="K861"/>
  <c r="S861"/>
  <c r="T861"/>
  <c r="V861"/>
  <c r="B862"/>
  <c r="C862"/>
  <c r="D862"/>
  <c r="F862"/>
  <c r="G862"/>
  <c r="H862"/>
  <c r="I862"/>
  <c r="J862"/>
  <c r="K862"/>
  <c r="S862"/>
  <c r="T862"/>
  <c r="V862"/>
  <c r="B863"/>
  <c r="C863"/>
  <c r="D863"/>
  <c r="F863"/>
  <c r="G863"/>
  <c r="H863"/>
  <c r="I863"/>
  <c r="J863"/>
  <c r="K863"/>
  <c r="S863"/>
  <c r="T863"/>
  <c r="V863"/>
  <c r="B864"/>
  <c r="C864"/>
  <c r="D864"/>
  <c r="F864"/>
  <c r="G864"/>
  <c r="H864"/>
  <c r="I864"/>
  <c r="J864"/>
  <c r="K864"/>
  <c r="S864"/>
  <c r="T864"/>
  <c r="V864"/>
  <c r="B865"/>
  <c r="C865"/>
  <c r="D865"/>
  <c r="F865"/>
  <c r="G865"/>
  <c r="H865"/>
  <c r="I865"/>
  <c r="J865"/>
  <c r="K865"/>
  <c r="S865"/>
  <c r="T865"/>
  <c r="V865"/>
  <c r="B866"/>
  <c r="C866"/>
  <c r="D866"/>
  <c r="F866"/>
  <c r="G866"/>
  <c r="H866"/>
  <c r="I866"/>
  <c r="J866"/>
  <c r="K866"/>
  <c r="S866"/>
  <c r="T866"/>
  <c r="V866"/>
  <c r="B867"/>
  <c r="C867"/>
  <c r="D867"/>
  <c r="F867"/>
  <c r="G867"/>
  <c r="H867"/>
  <c r="I867"/>
  <c r="J867"/>
  <c r="K867"/>
  <c r="S867"/>
  <c r="T867"/>
  <c r="V867"/>
  <c r="B868"/>
  <c r="C868"/>
  <c r="D868"/>
  <c r="F868"/>
  <c r="G868"/>
  <c r="H868"/>
  <c r="I868"/>
  <c r="J868"/>
  <c r="K868"/>
  <c r="S868"/>
  <c r="T868"/>
  <c r="V868"/>
  <c r="B869"/>
  <c r="C869"/>
  <c r="D869"/>
  <c r="F869"/>
  <c r="G869"/>
  <c r="H869"/>
  <c r="I869"/>
  <c r="J869"/>
  <c r="K869"/>
  <c r="S869"/>
  <c r="T869"/>
  <c r="V869"/>
  <c r="B870"/>
  <c r="C870"/>
  <c r="D870"/>
  <c r="F870"/>
  <c r="G870"/>
  <c r="H870"/>
  <c r="I870"/>
  <c r="J870"/>
  <c r="K870"/>
  <c r="S870"/>
  <c r="T870"/>
  <c r="V870"/>
  <c r="B871"/>
  <c r="C871"/>
  <c r="D871"/>
  <c r="F871"/>
  <c r="G871"/>
  <c r="H871"/>
  <c r="I871"/>
  <c r="J871"/>
  <c r="K871"/>
  <c r="S871"/>
  <c r="T871"/>
  <c r="V871"/>
  <c r="B872"/>
  <c r="C872"/>
  <c r="D872"/>
  <c r="F872"/>
  <c r="G872"/>
  <c r="H872"/>
  <c r="I872"/>
  <c r="J872"/>
  <c r="K872"/>
  <c r="S872"/>
  <c r="T872"/>
  <c r="V872"/>
  <c r="B873"/>
  <c r="C873"/>
  <c r="D873"/>
  <c r="F873"/>
  <c r="G873"/>
  <c r="H873"/>
  <c r="I873"/>
  <c r="J873"/>
  <c r="K873"/>
  <c r="S873"/>
  <c r="T873"/>
  <c r="V873"/>
  <c r="B874"/>
  <c r="C874"/>
  <c r="D874"/>
  <c r="F874"/>
  <c r="G874"/>
  <c r="H874"/>
  <c r="I874"/>
  <c r="J874"/>
  <c r="K874"/>
  <c r="S874"/>
  <c r="T874"/>
  <c r="V874"/>
  <c r="B875"/>
  <c r="C875"/>
  <c r="D875"/>
  <c r="F875"/>
  <c r="G875"/>
  <c r="H875"/>
  <c r="I875"/>
  <c r="J875"/>
  <c r="K875"/>
  <c r="S875"/>
  <c r="T875"/>
  <c r="V875"/>
  <c r="B876"/>
  <c r="C876"/>
  <c r="D876"/>
  <c r="F876"/>
  <c r="G876"/>
  <c r="H876"/>
  <c r="I876"/>
  <c r="J876"/>
  <c r="K876"/>
  <c r="S876"/>
  <c r="T876"/>
  <c r="V876"/>
  <c r="B877"/>
  <c r="C877"/>
  <c r="D877"/>
  <c r="F877"/>
  <c r="G877"/>
  <c r="H877"/>
  <c r="I877"/>
  <c r="J877"/>
  <c r="K877"/>
  <c r="S877"/>
  <c r="T877"/>
  <c r="V877"/>
  <c r="B878"/>
  <c r="C878"/>
  <c r="D878"/>
  <c r="F878"/>
  <c r="G878"/>
  <c r="H878"/>
  <c r="I878"/>
  <c r="J878"/>
  <c r="K878"/>
  <c r="S878"/>
  <c r="T878"/>
  <c r="V878"/>
  <c r="B879"/>
  <c r="C879"/>
  <c r="D879"/>
  <c r="F879"/>
  <c r="G879"/>
  <c r="H879"/>
  <c r="I879"/>
  <c r="J879"/>
  <c r="K879"/>
  <c r="S879"/>
  <c r="T879"/>
  <c r="V879"/>
  <c r="B880"/>
  <c r="C880"/>
  <c r="D880"/>
  <c r="F880"/>
  <c r="G880"/>
  <c r="H880"/>
  <c r="I880"/>
  <c r="J880"/>
  <c r="K880"/>
  <c r="S880"/>
  <c r="T880"/>
  <c r="V880"/>
  <c r="B881"/>
  <c r="C881"/>
  <c r="D881"/>
  <c r="F881"/>
  <c r="G881"/>
  <c r="H881"/>
  <c r="I881"/>
  <c r="J881"/>
  <c r="K881"/>
  <c r="S881"/>
  <c r="T881"/>
  <c r="V881"/>
  <c r="B882"/>
  <c r="C882"/>
  <c r="D882"/>
  <c r="F882"/>
  <c r="G882"/>
  <c r="H882"/>
  <c r="I882"/>
  <c r="J882"/>
  <c r="K882"/>
  <c r="S882"/>
  <c r="T882"/>
  <c r="V882"/>
  <c r="B883"/>
  <c r="C883"/>
  <c r="D883"/>
  <c r="F883"/>
  <c r="G883"/>
  <c r="H883"/>
  <c r="I883"/>
  <c r="J883"/>
  <c r="K883"/>
  <c r="S883"/>
  <c r="T883"/>
  <c r="V883"/>
  <c r="B884"/>
  <c r="C884"/>
  <c r="D884"/>
  <c r="F884"/>
  <c r="G884"/>
  <c r="H884"/>
  <c r="I884"/>
  <c r="J884"/>
  <c r="K884"/>
  <c r="S884"/>
  <c r="T884"/>
  <c r="V884"/>
  <c r="B885"/>
  <c r="C885"/>
  <c r="D885"/>
  <c r="F885"/>
  <c r="G885"/>
  <c r="H885"/>
  <c r="I885"/>
  <c r="J885"/>
  <c r="K885"/>
  <c r="S885"/>
  <c r="T885"/>
  <c r="V885"/>
  <c r="B886"/>
  <c r="C886"/>
  <c r="D886"/>
  <c r="F886"/>
  <c r="G886"/>
  <c r="H886"/>
  <c r="I886"/>
  <c r="J886"/>
  <c r="K886"/>
  <c r="S886"/>
  <c r="T886"/>
  <c r="V886"/>
  <c r="B887"/>
  <c r="C887"/>
  <c r="D887"/>
  <c r="F887"/>
  <c r="G887"/>
  <c r="H887"/>
  <c r="I887"/>
  <c r="J887"/>
  <c r="K887"/>
  <c r="S887"/>
  <c r="T887"/>
  <c r="V887"/>
  <c r="B888"/>
  <c r="C888"/>
  <c r="D888"/>
  <c r="F888"/>
  <c r="G888"/>
  <c r="H888"/>
  <c r="I888"/>
  <c r="J888"/>
  <c r="K888"/>
  <c r="S888"/>
  <c r="T888"/>
  <c r="V888"/>
  <c r="B889"/>
  <c r="C889"/>
  <c r="D889"/>
  <c r="F889"/>
  <c r="G889"/>
  <c r="H889"/>
  <c r="I889"/>
  <c r="J889"/>
  <c r="K889"/>
  <c r="S889"/>
  <c r="T889"/>
  <c r="V889"/>
  <c r="B890"/>
  <c r="C890"/>
  <c r="D890"/>
  <c r="F890"/>
  <c r="G890"/>
  <c r="H890"/>
  <c r="I890"/>
  <c r="J890"/>
  <c r="K890"/>
  <c r="S890"/>
  <c r="T890"/>
  <c r="V890"/>
  <c r="B891"/>
  <c r="C891"/>
  <c r="D891"/>
  <c r="F891"/>
  <c r="G891"/>
  <c r="H891"/>
  <c r="I891"/>
  <c r="J891"/>
  <c r="K891"/>
  <c r="S891"/>
  <c r="T891"/>
  <c r="V891"/>
  <c r="B892"/>
  <c r="C892"/>
  <c r="D892"/>
  <c r="F892"/>
  <c r="G892"/>
  <c r="H892"/>
  <c r="I892"/>
  <c r="J892"/>
  <c r="K892"/>
  <c r="S892"/>
  <c r="T892"/>
  <c r="V892"/>
  <c r="B893"/>
  <c r="C893"/>
  <c r="D893"/>
  <c r="F893"/>
  <c r="G893"/>
  <c r="H893"/>
  <c r="I893"/>
  <c r="J893"/>
  <c r="K893"/>
  <c r="S893"/>
  <c r="T893"/>
  <c r="V893"/>
  <c r="B894"/>
  <c r="C894"/>
  <c r="D894"/>
  <c r="F894"/>
  <c r="G894"/>
  <c r="H894"/>
  <c r="I894"/>
  <c r="J894"/>
  <c r="K894"/>
  <c r="S894"/>
  <c r="T894"/>
  <c r="V894"/>
  <c r="B895"/>
  <c r="C895"/>
  <c r="D895"/>
  <c r="F895"/>
  <c r="G895"/>
  <c r="H895"/>
  <c r="I895"/>
  <c r="J895"/>
  <c r="K895"/>
  <c r="S895"/>
  <c r="T895"/>
  <c r="V895"/>
  <c r="B896"/>
  <c r="C896"/>
  <c r="D896"/>
  <c r="F896"/>
  <c r="G896"/>
  <c r="H896"/>
  <c r="I896"/>
  <c r="J896"/>
  <c r="K896"/>
  <c r="S896"/>
  <c r="T896"/>
  <c r="V896"/>
  <c r="B897"/>
  <c r="C897"/>
  <c r="D897"/>
  <c r="F897"/>
  <c r="G897"/>
  <c r="H897"/>
  <c r="I897"/>
  <c r="J897"/>
  <c r="K897"/>
  <c r="S897"/>
  <c r="T897"/>
  <c r="V897"/>
  <c r="B898"/>
  <c r="C898"/>
  <c r="D898"/>
  <c r="F898"/>
  <c r="G898"/>
  <c r="H898"/>
  <c r="I898"/>
  <c r="J898"/>
  <c r="K898"/>
  <c r="S898"/>
  <c r="T898"/>
  <c r="V898"/>
  <c r="B899"/>
  <c r="C899"/>
  <c r="D899"/>
  <c r="F899"/>
  <c r="G899"/>
  <c r="H899"/>
  <c r="I899"/>
  <c r="J899"/>
  <c r="K899"/>
  <c r="S899"/>
  <c r="T899"/>
  <c r="V899"/>
  <c r="B900"/>
  <c r="C900"/>
  <c r="D900"/>
  <c r="F900"/>
  <c r="G900"/>
  <c r="H900"/>
  <c r="I900"/>
  <c r="J900"/>
  <c r="K900"/>
  <c r="S900"/>
  <c r="T900"/>
  <c r="V900"/>
  <c r="B901"/>
  <c r="C901"/>
  <c r="D901"/>
  <c r="F901"/>
  <c r="G901"/>
  <c r="H901"/>
  <c r="I901"/>
  <c r="J901"/>
  <c r="K901"/>
  <c r="S901"/>
  <c r="T901"/>
  <c r="V901"/>
  <c r="B902"/>
  <c r="C902"/>
  <c r="D902"/>
  <c r="F902"/>
  <c r="G902"/>
  <c r="H902"/>
  <c r="I902"/>
  <c r="J902"/>
  <c r="K902"/>
  <c r="S902"/>
  <c r="T902"/>
  <c r="V902"/>
  <c r="B903"/>
  <c r="C903"/>
  <c r="D903"/>
  <c r="F903"/>
  <c r="G903"/>
  <c r="H903"/>
  <c r="I903"/>
  <c r="J903"/>
  <c r="K903"/>
  <c r="S903"/>
  <c r="T903"/>
  <c r="V903"/>
  <c r="B904"/>
  <c r="C904"/>
  <c r="D904"/>
  <c r="F904"/>
  <c r="G904"/>
  <c r="H904"/>
  <c r="I904"/>
  <c r="J904"/>
  <c r="K904"/>
  <c r="S904"/>
  <c r="T904"/>
  <c r="V904"/>
  <c r="B905"/>
  <c r="C905"/>
  <c r="D905"/>
  <c r="F905"/>
  <c r="G905"/>
  <c r="H905"/>
  <c r="I905"/>
  <c r="J905"/>
  <c r="K905"/>
  <c r="S905"/>
  <c r="T905"/>
  <c r="V905"/>
  <c r="B906"/>
  <c r="C906"/>
  <c r="D906"/>
  <c r="F906"/>
  <c r="G906"/>
  <c r="H906"/>
  <c r="I906"/>
  <c r="J906"/>
  <c r="K906"/>
  <c r="S906"/>
  <c r="T906"/>
  <c r="V906"/>
  <c r="B907"/>
  <c r="C907"/>
  <c r="D907"/>
  <c r="F907"/>
  <c r="G907"/>
  <c r="H907"/>
  <c r="I907"/>
  <c r="J907"/>
  <c r="K907"/>
  <c r="S907"/>
  <c r="T907"/>
  <c r="V907"/>
  <c r="B908"/>
  <c r="C908"/>
  <c r="D908"/>
  <c r="F908"/>
  <c r="G908"/>
  <c r="H908"/>
  <c r="I908"/>
  <c r="J908"/>
  <c r="K908"/>
  <c r="S908"/>
  <c r="T908"/>
  <c r="V908"/>
  <c r="B909"/>
  <c r="C909"/>
  <c r="D909"/>
  <c r="F909"/>
  <c r="G909"/>
  <c r="H909"/>
  <c r="I909"/>
  <c r="J909"/>
  <c r="K909"/>
  <c r="S909"/>
  <c r="T909"/>
  <c r="V909"/>
  <c r="B910"/>
  <c r="C910"/>
  <c r="D910"/>
  <c r="F910"/>
  <c r="G910"/>
  <c r="H910"/>
  <c r="I910"/>
  <c r="J910"/>
  <c r="K910"/>
  <c r="S910"/>
  <c r="T910"/>
  <c r="V910"/>
  <c r="B911"/>
  <c r="C911"/>
  <c r="D911"/>
  <c r="F911"/>
  <c r="G911"/>
  <c r="H911"/>
  <c r="I911"/>
  <c r="J911"/>
  <c r="K911"/>
  <c r="S911"/>
  <c r="T911"/>
  <c r="V911"/>
  <c r="B912"/>
  <c r="C912"/>
  <c r="D912"/>
  <c r="F912"/>
  <c r="G912"/>
  <c r="H912"/>
  <c r="I912"/>
  <c r="J912"/>
  <c r="K912"/>
  <c r="S912"/>
  <c r="T912"/>
  <c r="V912"/>
  <c r="B913"/>
  <c r="C913"/>
  <c r="D913"/>
  <c r="F913"/>
  <c r="G913"/>
  <c r="H913"/>
  <c r="I913"/>
  <c r="J913"/>
  <c r="K913"/>
  <c r="S913"/>
  <c r="T913"/>
  <c r="V913"/>
  <c r="B914"/>
  <c r="C914"/>
  <c r="D914"/>
  <c r="F914"/>
  <c r="G914"/>
  <c r="H914"/>
  <c r="I914"/>
  <c r="J914"/>
  <c r="K914"/>
  <c r="S914"/>
  <c r="T914"/>
  <c r="V914"/>
  <c r="B915"/>
  <c r="C915"/>
  <c r="D915"/>
  <c r="F915"/>
  <c r="G915"/>
  <c r="H915"/>
  <c r="I915"/>
  <c r="J915"/>
  <c r="K915"/>
  <c r="S915"/>
  <c r="T915"/>
  <c r="V915"/>
  <c r="B916"/>
  <c r="C916"/>
  <c r="D916"/>
  <c r="F916"/>
  <c r="G916"/>
  <c r="H916"/>
  <c r="I916"/>
  <c r="J916"/>
  <c r="K916"/>
  <c r="S916"/>
  <c r="T916"/>
  <c r="V916"/>
  <c r="B917"/>
  <c r="C917"/>
  <c r="D917"/>
  <c r="F917"/>
  <c r="G917"/>
  <c r="H917"/>
  <c r="I917"/>
  <c r="J917"/>
  <c r="K917"/>
  <c r="S917"/>
  <c r="T917"/>
  <c r="V917"/>
  <c r="B918"/>
  <c r="C918"/>
  <c r="D918"/>
  <c r="F918"/>
  <c r="G918"/>
  <c r="H918"/>
  <c r="I918"/>
  <c r="J918"/>
  <c r="K918"/>
  <c r="S918"/>
  <c r="T918"/>
  <c r="V918"/>
  <c r="B919"/>
  <c r="C919"/>
  <c r="D919"/>
  <c r="F919"/>
  <c r="G919"/>
  <c r="H919"/>
  <c r="I919"/>
  <c r="J919"/>
  <c r="K919"/>
  <c r="S919"/>
  <c r="T919"/>
  <c r="V919"/>
  <c r="B920"/>
  <c r="C920"/>
  <c r="D920"/>
  <c r="F920"/>
  <c r="G920"/>
  <c r="H920"/>
  <c r="I920"/>
  <c r="J920"/>
  <c r="K920"/>
  <c r="S920"/>
  <c r="T920"/>
  <c r="V920"/>
  <c r="B921"/>
  <c r="C921"/>
  <c r="D921"/>
  <c r="F921"/>
  <c r="G921"/>
  <c r="H921"/>
  <c r="I921"/>
  <c r="J921"/>
  <c r="K921"/>
  <c r="S921"/>
  <c r="T921"/>
  <c r="V921"/>
  <c r="B922"/>
  <c r="C922"/>
  <c r="D922"/>
  <c r="F922"/>
  <c r="G922"/>
  <c r="H922"/>
  <c r="I922"/>
  <c r="J922"/>
  <c r="K922"/>
  <c r="S922"/>
  <c r="T922"/>
  <c r="V922"/>
  <c r="B923"/>
  <c r="C923"/>
  <c r="D923"/>
  <c r="F923"/>
  <c r="G923"/>
  <c r="H923"/>
  <c r="I923"/>
  <c r="J923"/>
  <c r="K923"/>
  <c r="S923"/>
  <c r="T923"/>
  <c r="V923"/>
  <c r="B924"/>
  <c r="C924"/>
  <c r="D924"/>
  <c r="F924"/>
  <c r="G924"/>
  <c r="H924"/>
  <c r="I924"/>
  <c r="J924"/>
  <c r="K924"/>
  <c r="S924"/>
  <c r="T924"/>
  <c r="V924"/>
  <c r="B925"/>
  <c r="C925"/>
  <c r="D925"/>
  <c r="F925"/>
  <c r="G925"/>
  <c r="H925"/>
  <c r="I925"/>
  <c r="J925"/>
  <c r="K925"/>
  <c r="S925"/>
  <c r="T925"/>
  <c r="V925"/>
  <c r="B926"/>
  <c r="C926"/>
  <c r="D926"/>
  <c r="F926"/>
  <c r="G926"/>
  <c r="H926"/>
  <c r="I926"/>
  <c r="J926"/>
  <c r="K926"/>
  <c r="S926"/>
  <c r="T926"/>
  <c r="V926"/>
  <c r="B927"/>
  <c r="C927"/>
  <c r="D927"/>
  <c r="F927"/>
  <c r="G927"/>
  <c r="H927"/>
  <c r="I927"/>
  <c r="J927"/>
  <c r="K927"/>
  <c r="S927"/>
  <c r="T927"/>
  <c r="V927"/>
  <c r="B928"/>
  <c r="C928"/>
  <c r="D928"/>
  <c r="F928"/>
  <c r="G928"/>
  <c r="H928"/>
  <c r="I928"/>
  <c r="J928"/>
  <c r="K928"/>
  <c r="S928"/>
  <c r="T928"/>
  <c r="V928"/>
  <c r="B929"/>
  <c r="C929"/>
  <c r="D929"/>
  <c r="F929"/>
  <c r="G929"/>
  <c r="H929"/>
  <c r="I929"/>
  <c r="J929"/>
  <c r="K929"/>
  <c r="S929"/>
  <c r="T929"/>
  <c r="V929"/>
  <c r="B930"/>
  <c r="C930"/>
  <c r="D930"/>
  <c r="F930"/>
  <c r="G930"/>
  <c r="H930"/>
  <c r="I930"/>
  <c r="J930"/>
  <c r="K930"/>
  <c r="S930"/>
  <c r="T930"/>
  <c r="V930"/>
  <c r="B931"/>
  <c r="C931"/>
  <c r="D931"/>
  <c r="F931"/>
  <c r="G931"/>
  <c r="H931"/>
  <c r="I931"/>
  <c r="J931"/>
  <c r="K931"/>
  <c r="S931"/>
  <c r="T931"/>
  <c r="V931"/>
  <c r="B932"/>
  <c r="C932"/>
  <c r="D932"/>
  <c r="F932"/>
  <c r="G932"/>
  <c r="H932"/>
  <c r="I932"/>
  <c r="J932"/>
  <c r="K932"/>
  <c r="S932"/>
  <c r="T932"/>
  <c r="V932"/>
  <c r="B933"/>
  <c r="C933"/>
  <c r="D933"/>
  <c r="F933"/>
  <c r="G933"/>
  <c r="H933"/>
  <c r="I933"/>
  <c r="J933"/>
  <c r="K933"/>
  <c r="S933"/>
  <c r="T933"/>
  <c r="V933"/>
  <c r="B934"/>
  <c r="C934"/>
  <c r="D934"/>
  <c r="F934"/>
  <c r="G934"/>
  <c r="H934"/>
  <c r="I934"/>
  <c r="J934"/>
  <c r="K934"/>
  <c r="S934"/>
  <c r="T934"/>
  <c r="V934"/>
  <c r="B935"/>
  <c r="C935"/>
  <c r="D935"/>
  <c r="F935"/>
  <c r="G935"/>
  <c r="H935"/>
  <c r="I935"/>
  <c r="J935"/>
  <c r="K935"/>
  <c r="S935"/>
  <c r="T935"/>
  <c r="V935"/>
  <c r="B936"/>
  <c r="C936"/>
  <c r="D936"/>
  <c r="F936"/>
  <c r="G936"/>
  <c r="H936"/>
  <c r="I936"/>
  <c r="J936"/>
  <c r="K936"/>
  <c r="S936"/>
  <c r="T936"/>
  <c r="V936"/>
  <c r="B937"/>
  <c r="C937"/>
  <c r="D937"/>
  <c r="F937"/>
  <c r="G937"/>
  <c r="H937"/>
  <c r="I937"/>
  <c r="J937"/>
  <c r="K937"/>
  <c r="S937"/>
  <c r="T937"/>
  <c r="V937"/>
  <c r="B938"/>
  <c r="C938"/>
  <c r="D938"/>
  <c r="F938"/>
  <c r="G938"/>
  <c r="H938"/>
  <c r="I938"/>
  <c r="J938"/>
  <c r="K938"/>
  <c r="S938"/>
  <c r="T938"/>
  <c r="V938"/>
  <c r="B939"/>
  <c r="C939"/>
  <c r="D939"/>
  <c r="F939"/>
  <c r="G939"/>
  <c r="H939"/>
  <c r="I939"/>
  <c r="J939"/>
  <c r="K939"/>
  <c r="S939"/>
  <c r="T939"/>
  <c r="V939"/>
  <c r="B940"/>
  <c r="C940"/>
  <c r="D940"/>
  <c r="F940"/>
  <c r="G940"/>
  <c r="H940"/>
  <c r="I940"/>
  <c r="J940"/>
  <c r="K940"/>
  <c r="S940"/>
  <c r="T940"/>
  <c r="V940"/>
  <c r="B941"/>
  <c r="C941"/>
  <c r="D941"/>
  <c r="F941"/>
  <c r="G941"/>
  <c r="H941"/>
  <c r="I941"/>
  <c r="J941"/>
  <c r="K941"/>
  <c r="S941"/>
  <c r="T941"/>
  <c r="V941"/>
  <c r="B942"/>
  <c r="C942"/>
  <c r="D942"/>
  <c r="F942"/>
  <c r="G942"/>
  <c r="H942"/>
  <c r="I942"/>
  <c r="J942"/>
  <c r="K942"/>
  <c r="S942"/>
  <c r="T942"/>
  <c r="V942"/>
  <c r="B943"/>
  <c r="C943"/>
  <c r="D943"/>
  <c r="F943"/>
  <c r="G943"/>
  <c r="H943"/>
  <c r="I943"/>
  <c r="J943"/>
  <c r="K943"/>
  <c r="S943"/>
  <c r="T943"/>
  <c r="V943"/>
  <c r="B944"/>
  <c r="C944"/>
  <c r="D944"/>
  <c r="F944"/>
  <c r="G944"/>
  <c r="H944"/>
  <c r="I944"/>
  <c r="J944"/>
  <c r="K944"/>
  <c r="S944"/>
  <c r="T944"/>
  <c r="V944"/>
  <c r="B945"/>
  <c r="C945"/>
  <c r="D945"/>
  <c r="F945"/>
  <c r="G945"/>
  <c r="H945"/>
  <c r="I945"/>
  <c r="J945"/>
  <c r="K945"/>
  <c r="S945"/>
  <c r="T945"/>
  <c r="V945"/>
  <c r="B946"/>
  <c r="C946"/>
  <c r="D946"/>
  <c r="F946"/>
  <c r="G946"/>
  <c r="H946"/>
  <c r="I946"/>
  <c r="J946"/>
  <c r="K946"/>
  <c r="S946"/>
  <c r="T946"/>
  <c r="V946"/>
  <c r="B947"/>
  <c r="C947"/>
  <c r="D947"/>
  <c r="F947"/>
  <c r="G947"/>
  <c r="H947"/>
  <c r="I947"/>
  <c r="J947"/>
  <c r="K947"/>
  <c r="S947"/>
  <c r="T947"/>
  <c r="V947"/>
  <c r="B948"/>
  <c r="C948"/>
  <c r="D948"/>
  <c r="F948"/>
  <c r="G948"/>
  <c r="H948"/>
  <c r="I948"/>
  <c r="J948"/>
  <c r="K948"/>
  <c r="S948"/>
  <c r="T948"/>
  <c r="V948"/>
  <c r="B949"/>
  <c r="C949"/>
  <c r="D949"/>
  <c r="F949"/>
  <c r="G949"/>
  <c r="H949"/>
  <c r="I949"/>
  <c r="J949"/>
  <c r="K949"/>
  <c r="S949"/>
  <c r="T949"/>
  <c r="V949"/>
  <c r="B950"/>
  <c r="C950"/>
  <c r="D950"/>
  <c r="F950"/>
  <c r="G950"/>
  <c r="H950"/>
  <c r="I950"/>
  <c r="J950"/>
  <c r="K950"/>
  <c r="S950"/>
  <c r="T950"/>
  <c r="V950"/>
  <c r="B951"/>
  <c r="C951"/>
  <c r="D951"/>
  <c r="F951"/>
  <c r="G951"/>
  <c r="H951"/>
  <c r="I951"/>
  <c r="J951"/>
  <c r="K951"/>
  <c r="S951"/>
  <c r="T951"/>
  <c r="V951"/>
  <c r="B952"/>
  <c r="C952"/>
  <c r="D952"/>
  <c r="F952"/>
  <c r="G952"/>
  <c r="H952"/>
  <c r="I952"/>
  <c r="J952"/>
  <c r="K952"/>
  <c r="S952"/>
  <c r="T952"/>
  <c r="V952"/>
  <c r="B953"/>
  <c r="C953"/>
  <c r="D953"/>
  <c r="F953"/>
  <c r="G953"/>
  <c r="H953"/>
  <c r="I953"/>
  <c r="J953"/>
  <c r="K953"/>
  <c r="S953"/>
  <c r="T953"/>
  <c r="V953"/>
  <c r="B954"/>
  <c r="C954"/>
  <c r="D954"/>
  <c r="F954"/>
  <c r="G954"/>
  <c r="H954"/>
  <c r="I954"/>
  <c r="J954"/>
  <c r="K954"/>
  <c r="S954"/>
  <c r="T954"/>
  <c r="V954"/>
  <c r="B955"/>
  <c r="C955"/>
  <c r="D955"/>
  <c r="F955"/>
  <c r="G955"/>
  <c r="H955"/>
  <c r="I955"/>
  <c r="J955"/>
  <c r="K955"/>
  <c r="S955"/>
  <c r="T955"/>
  <c r="V955"/>
  <c r="B956"/>
  <c r="C956"/>
  <c r="D956"/>
  <c r="F956"/>
  <c r="G956"/>
  <c r="H956"/>
  <c r="I956"/>
  <c r="J956"/>
  <c r="K956"/>
  <c r="S956"/>
  <c r="T956"/>
  <c r="V956"/>
  <c r="B957"/>
  <c r="C957"/>
  <c r="D957"/>
  <c r="F957"/>
  <c r="G957"/>
  <c r="H957"/>
  <c r="I957"/>
  <c r="J957"/>
  <c r="K957"/>
  <c r="S957"/>
  <c r="T957"/>
  <c r="V957"/>
  <c r="B958"/>
  <c r="C958"/>
  <c r="D958"/>
  <c r="F958"/>
  <c r="G958"/>
  <c r="H958"/>
  <c r="I958"/>
  <c r="J958"/>
  <c r="K958"/>
  <c r="S958"/>
  <c r="T958"/>
  <c r="V958"/>
  <c r="B959"/>
  <c r="C959"/>
  <c r="D959"/>
  <c r="F959"/>
  <c r="G959"/>
  <c r="H959"/>
  <c r="I959"/>
  <c r="J959"/>
  <c r="K959"/>
  <c r="S959"/>
  <c r="T959"/>
  <c r="V959"/>
  <c r="B960"/>
  <c r="C960"/>
  <c r="D960"/>
  <c r="F960"/>
  <c r="G960"/>
  <c r="H960"/>
  <c r="I960"/>
  <c r="J960"/>
  <c r="K960"/>
  <c r="S960"/>
  <c r="T960"/>
  <c r="V960"/>
  <c r="B961"/>
  <c r="C961"/>
  <c r="D961"/>
  <c r="F961"/>
  <c r="G961"/>
  <c r="H961"/>
  <c r="I961"/>
  <c r="J961"/>
  <c r="K961"/>
  <c r="S961"/>
  <c r="T961"/>
  <c r="V961"/>
  <c r="B962"/>
  <c r="C962"/>
  <c r="D962"/>
  <c r="F962"/>
  <c r="G962"/>
  <c r="H962"/>
  <c r="I962"/>
  <c r="J962"/>
  <c r="K962"/>
  <c r="S962"/>
  <c r="T962"/>
  <c r="V962"/>
  <c r="B963"/>
  <c r="C963"/>
  <c r="D963"/>
  <c r="F963"/>
  <c r="G963"/>
  <c r="H963"/>
  <c r="I963"/>
  <c r="J963"/>
  <c r="K963"/>
  <c r="S963"/>
  <c r="T963"/>
  <c r="V963"/>
  <c r="B964"/>
  <c r="C964"/>
  <c r="D964"/>
  <c r="F964"/>
  <c r="G964"/>
  <c r="H964"/>
  <c r="I964"/>
  <c r="J964"/>
  <c r="K964"/>
  <c r="S964"/>
  <c r="T964"/>
  <c r="V964"/>
  <c r="B965"/>
  <c r="C965"/>
  <c r="D965"/>
  <c r="F965"/>
  <c r="G965"/>
  <c r="H965"/>
  <c r="I965"/>
  <c r="J965"/>
  <c r="K965"/>
  <c r="S965"/>
  <c r="T965"/>
  <c r="V965"/>
  <c r="B966"/>
  <c r="C966"/>
  <c r="D966"/>
  <c r="F966"/>
  <c r="G966"/>
  <c r="H966"/>
  <c r="I966"/>
  <c r="J966"/>
  <c r="K966"/>
  <c r="S966"/>
  <c r="T966"/>
  <c r="V966"/>
  <c r="B967"/>
  <c r="C967"/>
  <c r="D967"/>
  <c r="F967"/>
  <c r="G967"/>
  <c r="H967"/>
  <c r="I967"/>
  <c r="J967"/>
  <c r="K967"/>
  <c r="S967"/>
  <c r="T967"/>
  <c r="V967"/>
  <c r="B968"/>
  <c r="C968"/>
  <c r="D968"/>
  <c r="F968"/>
  <c r="G968"/>
  <c r="H968"/>
  <c r="I968"/>
  <c r="J968"/>
  <c r="K968"/>
  <c r="S968"/>
  <c r="T968"/>
  <c r="V968"/>
  <c r="B969"/>
  <c r="C969"/>
  <c r="D969"/>
  <c r="F969"/>
  <c r="G969"/>
  <c r="H969"/>
  <c r="I969"/>
  <c r="J969"/>
  <c r="K969"/>
  <c r="S969"/>
  <c r="T969"/>
  <c r="V969"/>
  <c r="B970"/>
  <c r="C970"/>
  <c r="D970"/>
  <c r="F970"/>
  <c r="G970"/>
  <c r="H970"/>
  <c r="I970"/>
  <c r="J970"/>
  <c r="K970"/>
  <c r="S970"/>
  <c r="T970"/>
  <c r="V970"/>
  <c r="B971"/>
  <c r="C971"/>
  <c r="D971"/>
  <c r="F971"/>
  <c r="G971"/>
  <c r="H971"/>
  <c r="I971"/>
  <c r="J971"/>
  <c r="K971"/>
  <c r="S971"/>
  <c r="T971"/>
  <c r="V971"/>
  <c r="B972"/>
  <c r="C972"/>
  <c r="D972"/>
  <c r="F972"/>
  <c r="G972"/>
  <c r="H972"/>
  <c r="I972"/>
  <c r="J972"/>
  <c r="K972"/>
  <c r="S972"/>
  <c r="T972"/>
  <c r="V972"/>
  <c r="B973"/>
  <c r="C973"/>
  <c r="D973"/>
  <c r="F973"/>
  <c r="G973"/>
  <c r="H973"/>
  <c r="I973"/>
  <c r="J973"/>
  <c r="K973"/>
  <c r="S973"/>
  <c r="T973"/>
  <c r="V973"/>
  <c r="B974"/>
  <c r="C974"/>
  <c r="D974"/>
  <c r="F974"/>
  <c r="G974"/>
  <c r="H974"/>
  <c r="I974"/>
  <c r="J974"/>
  <c r="K974"/>
  <c r="S974"/>
  <c r="T974"/>
  <c r="V974"/>
  <c r="B975"/>
  <c r="C975"/>
  <c r="D975"/>
  <c r="F975"/>
  <c r="G975"/>
  <c r="H975"/>
  <c r="I975"/>
  <c r="J975"/>
  <c r="K975"/>
  <c r="S975"/>
  <c r="T975"/>
  <c r="V975"/>
  <c r="B976"/>
  <c r="C976"/>
  <c r="D976"/>
  <c r="F976"/>
  <c r="G976"/>
  <c r="H976"/>
  <c r="I976"/>
  <c r="J976"/>
  <c r="K976"/>
  <c r="S976"/>
  <c r="T976"/>
  <c r="V976"/>
  <c r="B977"/>
  <c r="C977"/>
  <c r="D977"/>
  <c r="F977"/>
  <c r="G977"/>
  <c r="H977"/>
  <c r="I977"/>
  <c r="J977"/>
  <c r="K977"/>
  <c r="S977"/>
  <c r="T977"/>
  <c r="V977"/>
  <c r="B978"/>
  <c r="C978"/>
  <c r="D978"/>
  <c r="F978"/>
  <c r="G978"/>
  <c r="H978"/>
  <c r="I978"/>
  <c r="J978"/>
  <c r="K978"/>
  <c r="S978"/>
  <c r="T978"/>
  <c r="V978"/>
  <c r="B979"/>
  <c r="C979"/>
  <c r="D979"/>
  <c r="F979"/>
  <c r="G979"/>
  <c r="H979"/>
  <c r="I979"/>
  <c r="J979"/>
  <c r="K979"/>
  <c r="S979"/>
  <c r="T979"/>
  <c r="V979"/>
  <c r="B980"/>
  <c r="C980"/>
  <c r="D980"/>
  <c r="F980"/>
  <c r="G980"/>
  <c r="H980"/>
  <c r="I980"/>
  <c r="J980"/>
  <c r="K980"/>
  <c r="S980"/>
  <c r="T980"/>
  <c r="V980"/>
  <c r="B981"/>
  <c r="C981"/>
  <c r="D981"/>
  <c r="F981"/>
  <c r="G981"/>
  <c r="H981"/>
  <c r="I981"/>
  <c r="J981"/>
  <c r="K981"/>
  <c r="S981"/>
  <c r="T981"/>
  <c r="V981"/>
  <c r="B982"/>
  <c r="C982"/>
  <c r="D982"/>
  <c r="F982"/>
  <c r="G982"/>
  <c r="H982"/>
  <c r="I982"/>
  <c r="J982"/>
  <c r="K982"/>
  <c r="S982"/>
  <c r="T982"/>
  <c r="V982"/>
  <c r="B983"/>
  <c r="C983"/>
  <c r="D983"/>
  <c r="F983"/>
  <c r="G983"/>
  <c r="H983"/>
  <c r="I983"/>
  <c r="J983"/>
  <c r="K983"/>
  <c r="S983"/>
  <c r="T983"/>
  <c r="V983"/>
  <c r="B984"/>
  <c r="C984"/>
  <c r="D984"/>
  <c r="F984"/>
  <c r="G984"/>
  <c r="H984"/>
  <c r="I984"/>
  <c r="J984"/>
  <c r="K984"/>
  <c r="S984"/>
  <c r="T984"/>
  <c r="V984"/>
  <c r="B985"/>
  <c r="C985"/>
  <c r="D985"/>
  <c r="F985"/>
  <c r="G985"/>
  <c r="H985"/>
  <c r="I985"/>
  <c r="J985"/>
  <c r="K985"/>
  <c r="S985"/>
  <c r="T985"/>
  <c r="V985"/>
  <c r="B986"/>
  <c r="C986"/>
  <c r="D986"/>
  <c r="F986"/>
  <c r="G986"/>
  <c r="H986"/>
  <c r="I986"/>
  <c r="J986"/>
  <c r="K986"/>
  <c r="S986"/>
  <c r="T986"/>
  <c r="V986"/>
  <c r="B987"/>
  <c r="C987"/>
  <c r="D987"/>
  <c r="F987"/>
  <c r="G987"/>
  <c r="H987"/>
  <c r="I987"/>
  <c r="J987"/>
  <c r="K987"/>
  <c r="S987"/>
  <c r="T987"/>
  <c r="V987"/>
  <c r="B988"/>
  <c r="C988"/>
  <c r="D988"/>
  <c r="F988"/>
  <c r="G988"/>
  <c r="H988"/>
  <c r="I988"/>
  <c r="J988"/>
  <c r="K988"/>
  <c r="S988"/>
  <c r="T988"/>
  <c r="V988"/>
  <c r="B989"/>
  <c r="C989"/>
  <c r="D989"/>
  <c r="F989"/>
  <c r="G989"/>
  <c r="H989"/>
  <c r="I989"/>
  <c r="J989"/>
  <c r="K989"/>
  <c r="S989"/>
  <c r="T989"/>
  <c r="V989"/>
  <c r="B990"/>
  <c r="C990"/>
  <c r="D990"/>
  <c r="F990"/>
  <c r="G990"/>
  <c r="H990"/>
  <c r="I990"/>
  <c r="J990"/>
  <c r="K990"/>
  <c r="S990"/>
  <c r="T990"/>
  <c r="V990"/>
  <c r="B991"/>
  <c r="C991"/>
  <c r="D991"/>
  <c r="F991"/>
  <c r="G991"/>
  <c r="H991"/>
  <c r="I991"/>
  <c r="J991"/>
  <c r="K991"/>
  <c r="S991"/>
  <c r="T991"/>
  <c r="V991"/>
  <c r="B992"/>
  <c r="C992"/>
  <c r="D992"/>
  <c r="F992"/>
  <c r="G992"/>
  <c r="H992"/>
  <c r="I992"/>
  <c r="J992"/>
  <c r="K992"/>
  <c r="S992"/>
  <c r="T992"/>
  <c r="V992"/>
  <c r="B993"/>
  <c r="C993"/>
  <c r="D993"/>
  <c r="F993"/>
  <c r="G993"/>
  <c r="H993"/>
  <c r="I993"/>
  <c r="J993"/>
  <c r="K993"/>
  <c r="S993"/>
  <c r="T993"/>
  <c r="V993"/>
  <c r="B994"/>
  <c r="C994"/>
  <c r="D994"/>
  <c r="F994"/>
  <c r="G994"/>
  <c r="H994"/>
  <c r="I994"/>
  <c r="J994"/>
  <c r="K994"/>
  <c r="S994"/>
  <c r="T994"/>
  <c r="V994"/>
  <c r="B995"/>
  <c r="C995"/>
  <c r="D995"/>
  <c r="F995"/>
  <c r="G995"/>
  <c r="H995"/>
  <c r="I995"/>
  <c r="J995"/>
  <c r="K995"/>
  <c r="S995"/>
  <c r="T995"/>
  <c r="V995"/>
  <c r="B996"/>
  <c r="C996"/>
  <c r="D996"/>
  <c r="F996"/>
  <c r="G996"/>
  <c r="H996"/>
  <c r="I996"/>
  <c r="J996"/>
  <c r="K996"/>
  <c r="S996"/>
  <c r="T996"/>
  <c r="V996"/>
  <c r="B997"/>
  <c r="C997"/>
  <c r="D997"/>
  <c r="F997"/>
  <c r="G997"/>
  <c r="H997"/>
  <c r="I997"/>
  <c r="J997"/>
  <c r="K997"/>
  <c r="S997"/>
  <c r="T997"/>
  <c r="V997"/>
  <c r="B998"/>
  <c r="C998"/>
  <c r="D998"/>
  <c r="F998"/>
  <c r="G998"/>
  <c r="H998"/>
  <c r="I998"/>
  <c r="J998"/>
  <c r="K998"/>
  <c r="S998"/>
  <c r="T998"/>
  <c r="V998"/>
  <c r="B999"/>
  <c r="C999"/>
  <c r="D999"/>
  <c r="F999"/>
  <c r="G999"/>
  <c r="H999"/>
  <c r="I999"/>
  <c r="J999"/>
  <c r="K999"/>
  <c r="S999"/>
  <c r="T999"/>
  <c r="V999"/>
  <c r="B1000"/>
  <c r="C1000"/>
  <c r="D1000"/>
  <c r="F1000"/>
  <c r="G1000"/>
  <c r="H1000"/>
  <c r="I1000"/>
  <c r="J1000"/>
  <c r="K1000"/>
  <c r="S1000"/>
  <c r="T1000"/>
  <c r="V1000"/>
  <c r="B1001"/>
  <c r="C1001"/>
  <c r="D1001"/>
  <c r="F1001"/>
  <c r="G1001"/>
  <c r="H1001"/>
  <c r="I1001"/>
  <c r="J1001"/>
  <c r="K1001"/>
  <c r="S1001"/>
  <c r="T1001"/>
  <c r="V1001"/>
  <c r="B1002"/>
  <c r="C1002"/>
  <c r="D1002"/>
  <c r="F1002"/>
  <c r="G1002"/>
  <c r="H1002"/>
  <c r="I1002"/>
  <c r="J1002"/>
  <c r="K1002"/>
  <c r="S1002"/>
  <c r="T1002"/>
  <c r="V1002"/>
  <c r="B1003"/>
  <c r="C1003"/>
  <c r="D1003"/>
  <c r="F1003"/>
  <c r="G1003"/>
  <c r="H1003"/>
  <c r="I1003"/>
  <c r="J1003"/>
  <c r="K1003"/>
  <c r="S1003"/>
  <c r="T1003"/>
  <c r="V1003"/>
  <c r="B1004"/>
  <c r="C1004"/>
  <c r="D1004"/>
  <c r="F1004"/>
  <c r="G1004"/>
  <c r="H1004"/>
  <c r="I1004"/>
  <c r="J1004"/>
  <c r="K1004"/>
  <c r="S1004"/>
  <c r="T1004"/>
  <c r="V1004"/>
  <c r="B1005"/>
  <c r="C1005"/>
  <c r="D1005"/>
  <c r="F1005"/>
  <c r="G1005"/>
  <c r="H1005"/>
  <c r="I1005"/>
  <c r="J1005"/>
  <c r="K1005"/>
  <c r="S1005"/>
  <c r="T1005"/>
  <c r="V1005"/>
  <c r="B1006"/>
  <c r="C1006"/>
  <c r="D1006"/>
  <c r="F1006"/>
  <c r="G1006"/>
  <c r="H1006"/>
  <c r="I1006"/>
  <c r="J1006"/>
  <c r="K1006"/>
  <c r="S1006"/>
  <c r="T1006"/>
  <c r="V1006"/>
  <c r="B1007"/>
  <c r="C1007"/>
  <c r="D1007"/>
  <c r="F1007"/>
  <c r="G1007"/>
  <c r="H1007"/>
  <c r="I1007"/>
  <c r="J1007"/>
  <c r="K1007"/>
  <c r="S1007"/>
  <c r="T1007"/>
  <c r="V1007"/>
  <c r="B1008"/>
  <c r="C1008"/>
  <c r="D1008"/>
  <c r="F1008"/>
  <c r="G1008"/>
  <c r="H1008"/>
  <c r="I1008"/>
  <c r="J1008"/>
  <c r="K1008"/>
  <c r="S1008"/>
  <c r="T1008"/>
  <c r="V1008"/>
  <c r="B1009"/>
  <c r="C1009"/>
  <c r="D1009"/>
  <c r="F1009"/>
  <c r="G1009"/>
  <c r="H1009"/>
  <c r="I1009"/>
  <c r="J1009"/>
  <c r="K1009"/>
  <c r="S1009"/>
  <c r="T1009"/>
  <c r="V1009"/>
  <c r="B1010"/>
  <c r="C1010"/>
  <c r="D1010"/>
  <c r="F1010"/>
  <c r="G1010"/>
  <c r="H1010"/>
  <c r="I1010"/>
  <c r="J1010"/>
  <c r="K1010"/>
  <c r="S1010"/>
  <c r="T1010"/>
  <c r="V1010"/>
  <c r="B1011"/>
  <c r="C1011"/>
  <c r="D1011"/>
  <c r="F1011"/>
  <c r="G1011"/>
  <c r="H1011"/>
  <c r="I1011"/>
  <c r="J1011"/>
  <c r="K1011"/>
  <c r="S1011"/>
  <c r="T1011"/>
  <c r="V1011"/>
  <c r="B1012"/>
  <c r="C1012"/>
  <c r="D1012"/>
  <c r="F1012"/>
  <c r="G1012"/>
  <c r="H1012"/>
  <c r="I1012"/>
  <c r="J1012"/>
  <c r="K1012"/>
  <c r="S1012"/>
  <c r="T1012"/>
  <c r="V1012"/>
  <c r="B1013"/>
  <c r="C1013"/>
  <c r="D1013"/>
  <c r="F1013"/>
  <c r="G1013"/>
  <c r="H1013"/>
  <c r="I1013"/>
  <c r="J1013"/>
  <c r="K1013"/>
  <c r="S1013"/>
  <c r="T1013"/>
  <c r="V1013"/>
  <c r="B1014"/>
  <c r="C1014"/>
  <c r="D1014"/>
  <c r="F1014"/>
  <c r="G1014"/>
  <c r="H1014"/>
  <c r="I1014"/>
  <c r="J1014"/>
  <c r="K1014"/>
  <c r="S1014"/>
  <c r="T1014"/>
  <c r="V1014"/>
  <c r="B1015"/>
  <c r="C1015"/>
  <c r="D1015"/>
  <c r="F1015"/>
  <c r="G1015"/>
  <c r="H1015"/>
  <c r="I1015"/>
  <c r="J1015"/>
  <c r="K1015"/>
  <c r="S1015"/>
  <c r="T1015"/>
  <c r="V1015"/>
  <c r="B1016"/>
  <c r="C1016"/>
  <c r="D1016"/>
  <c r="F1016"/>
  <c r="G1016"/>
  <c r="H1016"/>
  <c r="I1016"/>
  <c r="J1016"/>
  <c r="K1016"/>
  <c r="S1016"/>
  <c r="T1016"/>
  <c r="V1016"/>
  <c r="B1017"/>
  <c r="C1017"/>
  <c r="D1017"/>
  <c r="F1017"/>
  <c r="G1017"/>
  <c r="H1017"/>
  <c r="I1017"/>
  <c r="J1017"/>
  <c r="K1017"/>
  <c r="S1017"/>
  <c r="T1017"/>
  <c r="V1017"/>
  <c r="B1018"/>
  <c r="C1018"/>
  <c r="D1018"/>
  <c r="F1018"/>
  <c r="G1018"/>
  <c r="H1018"/>
  <c r="I1018"/>
  <c r="J1018"/>
  <c r="K1018"/>
  <c r="S1018"/>
  <c r="T1018"/>
  <c r="V1018"/>
  <c r="B1019"/>
  <c r="C1019"/>
  <c r="D1019"/>
  <c r="F1019"/>
  <c r="G1019"/>
  <c r="H1019"/>
  <c r="I1019"/>
  <c r="J1019"/>
  <c r="K1019"/>
  <c r="S1019"/>
  <c r="T1019"/>
  <c r="V1019"/>
  <c r="B1020"/>
  <c r="C1020"/>
  <c r="D1020"/>
  <c r="F1020"/>
  <c r="G1020"/>
  <c r="H1020"/>
  <c r="I1020"/>
  <c r="J1020"/>
  <c r="K1020"/>
  <c r="S1020"/>
  <c r="T1020"/>
  <c r="V1020"/>
  <c r="B1021"/>
  <c r="C1021"/>
  <c r="D1021"/>
  <c r="F1021"/>
  <c r="G1021"/>
  <c r="H1021"/>
  <c r="I1021"/>
  <c r="J1021"/>
  <c r="K1021"/>
  <c r="S1021"/>
  <c r="T1021"/>
  <c r="V1021"/>
  <c r="B1022"/>
  <c r="C1022"/>
  <c r="D1022"/>
  <c r="F1022"/>
  <c r="G1022"/>
  <c r="H1022"/>
  <c r="I1022"/>
  <c r="J1022"/>
  <c r="K1022"/>
  <c r="S1022"/>
  <c r="T1022"/>
  <c r="V1022"/>
  <c r="B1023"/>
  <c r="C1023"/>
  <c r="D1023"/>
  <c r="F1023"/>
  <c r="G1023"/>
  <c r="H1023"/>
  <c r="I1023"/>
  <c r="J1023"/>
  <c r="K1023"/>
  <c r="S1023"/>
  <c r="T1023"/>
  <c r="V1023"/>
  <c r="B1024"/>
  <c r="C1024"/>
  <c r="D1024"/>
  <c r="F1024"/>
  <c r="G1024"/>
  <c r="H1024"/>
  <c r="I1024"/>
  <c r="J1024"/>
  <c r="K1024"/>
  <c r="S1024"/>
  <c r="T1024"/>
  <c r="V1024"/>
  <c r="B1025"/>
  <c r="C1025"/>
  <c r="D1025"/>
  <c r="F1025"/>
  <c r="G1025"/>
  <c r="H1025"/>
  <c r="I1025"/>
  <c r="J1025"/>
  <c r="K1025"/>
  <c r="S1025"/>
  <c r="T1025"/>
  <c r="V1025"/>
  <c r="B1026"/>
  <c r="C1026"/>
  <c r="D1026"/>
  <c r="F1026"/>
  <c r="G1026"/>
  <c r="H1026"/>
  <c r="I1026"/>
  <c r="J1026"/>
  <c r="K1026"/>
  <c r="S1026"/>
  <c r="T1026"/>
  <c r="V1026"/>
  <c r="B1027"/>
  <c r="C1027"/>
  <c r="D1027"/>
  <c r="F1027"/>
  <c r="G1027"/>
  <c r="H1027"/>
  <c r="I1027"/>
  <c r="J1027"/>
  <c r="K1027"/>
  <c r="S1027"/>
  <c r="T1027"/>
  <c r="V1027"/>
  <c r="B1028"/>
  <c r="C1028"/>
  <c r="D1028"/>
  <c r="F1028"/>
  <c r="G1028"/>
  <c r="H1028"/>
  <c r="I1028"/>
  <c r="J1028"/>
  <c r="K1028"/>
  <c r="S1028"/>
  <c r="T1028"/>
  <c r="V1028"/>
  <c r="B1029"/>
  <c r="C1029"/>
  <c r="D1029"/>
  <c r="F1029"/>
  <c r="G1029"/>
  <c r="H1029"/>
  <c r="I1029"/>
  <c r="J1029"/>
  <c r="K1029"/>
  <c r="S1029"/>
  <c r="T1029"/>
  <c r="V1029"/>
  <c r="B1030"/>
  <c r="C1030"/>
  <c r="D1030"/>
  <c r="F1030"/>
  <c r="G1030"/>
  <c r="H1030"/>
  <c r="I1030"/>
  <c r="J1030"/>
  <c r="K1030"/>
  <c r="S1030"/>
  <c r="T1030"/>
  <c r="V1030"/>
  <c r="B1031"/>
  <c r="C1031"/>
  <c r="D1031"/>
  <c r="F1031"/>
  <c r="G1031"/>
  <c r="H1031"/>
  <c r="I1031"/>
  <c r="J1031"/>
  <c r="K1031"/>
  <c r="S1031"/>
  <c r="T1031"/>
  <c r="V1031"/>
  <c r="B1032"/>
  <c r="C1032"/>
  <c r="D1032"/>
  <c r="F1032"/>
  <c r="G1032"/>
  <c r="H1032"/>
  <c r="I1032"/>
  <c r="J1032"/>
  <c r="K1032"/>
  <c r="S1032"/>
  <c r="T1032"/>
  <c r="V1032"/>
  <c r="B1033"/>
  <c r="C1033"/>
  <c r="D1033"/>
  <c r="F1033"/>
  <c r="G1033"/>
  <c r="H1033"/>
  <c r="I1033"/>
  <c r="J1033"/>
  <c r="K1033"/>
  <c r="S1033"/>
  <c r="T1033"/>
  <c r="V1033"/>
  <c r="B1034"/>
  <c r="C1034"/>
  <c r="D1034"/>
  <c r="F1034"/>
  <c r="G1034"/>
  <c r="H1034"/>
  <c r="I1034"/>
  <c r="J1034"/>
  <c r="K1034"/>
  <c r="S1034"/>
  <c r="T1034"/>
  <c r="V1034"/>
  <c r="B1035"/>
  <c r="C1035"/>
  <c r="D1035"/>
  <c r="F1035"/>
  <c r="G1035"/>
  <c r="H1035"/>
  <c r="I1035"/>
  <c r="J1035"/>
  <c r="K1035"/>
  <c r="S1035"/>
  <c r="T1035"/>
  <c r="V1035"/>
  <c r="B1036"/>
  <c r="C1036"/>
  <c r="D1036"/>
  <c r="F1036"/>
  <c r="G1036"/>
  <c r="H1036"/>
  <c r="I1036"/>
  <c r="J1036"/>
  <c r="K1036"/>
  <c r="S1036"/>
  <c r="T1036"/>
  <c r="V1036"/>
  <c r="B1037"/>
  <c r="C1037"/>
  <c r="D1037"/>
  <c r="F1037"/>
  <c r="G1037"/>
  <c r="H1037"/>
  <c r="I1037"/>
  <c r="J1037"/>
  <c r="K1037"/>
  <c r="S1037"/>
  <c r="T1037"/>
  <c r="V1037"/>
  <c r="B1038"/>
  <c r="C1038"/>
  <c r="D1038"/>
  <c r="F1038"/>
  <c r="G1038"/>
  <c r="H1038"/>
  <c r="I1038"/>
  <c r="J1038"/>
  <c r="K1038"/>
  <c r="S1038"/>
  <c r="T1038"/>
  <c r="V1038"/>
  <c r="B1039"/>
  <c r="C1039"/>
  <c r="D1039"/>
  <c r="F1039"/>
  <c r="G1039"/>
  <c r="H1039"/>
  <c r="I1039"/>
  <c r="J1039"/>
  <c r="K1039"/>
  <c r="S1039"/>
  <c r="T1039"/>
  <c r="V1039"/>
  <c r="B1040"/>
  <c r="C1040"/>
  <c r="D1040"/>
  <c r="F1040"/>
  <c r="G1040"/>
  <c r="H1040"/>
  <c r="I1040"/>
  <c r="J1040"/>
  <c r="K1040"/>
  <c r="S1040"/>
  <c r="T1040"/>
  <c r="V1040"/>
  <c r="B1041"/>
  <c r="C1041"/>
  <c r="D1041"/>
  <c r="F1041"/>
  <c r="G1041"/>
  <c r="H1041"/>
  <c r="I1041"/>
  <c r="J1041"/>
  <c r="K1041"/>
  <c r="S1041"/>
  <c r="T1041"/>
  <c r="V1041"/>
  <c r="B1042"/>
  <c r="C1042"/>
  <c r="D1042"/>
  <c r="F1042"/>
  <c r="G1042"/>
  <c r="H1042"/>
  <c r="I1042"/>
  <c r="J1042"/>
  <c r="K1042"/>
  <c r="S1042"/>
  <c r="T1042"/>
  <c r="V1042"/>
  <c r="B1043"/>
  <c r="C1043"/>
  <c r="D1043"/>
  <c r="F1043"/>
  <c r="G1043"/>
  <c r="H1043"/>
  <c r="I1043"/>
  <c r="J1043"/>
  <c r="K1043"/>
  <c r="S1043"/>
  <c r="T1043"/>
  <c r="V1043"/>
  <c r="B1044"/>
  <c r="C1044"/>
  <c r="D1044"/>
  <c r="F1044"/>
  <c r="G1044"/>
  <c r="H1044"/>
  <c r="I1044"/>
  <c r="J1044"/>
  <c r="K1044"/>
  <c r="S1044"/>
  <c r="T1044"/>
  <c r="V1044"/>
  <c r="B1045"/>
  <c r="C1045"/>
  <c r="D1045"/>
  <c r="F1045"/>
  <c r="G1045"/>
  <c r="H1045"/>
  <c r="I1045"/>
  <c r="J1045"/>
  <c r="K1045"/>
  <c r="S1045"/>
  <c r="T1045"/>
  <c r="V1045"/>
  <c r="B1046"/>
  <c r="C1046"/>
  <c r="D1046"/>
  <c r="F1046"/>
  <c r="G1046"/>
  <c r="H1046"/>
  <c r="I1046"/>
  <c r="J1046"/>
  <c r="K1046"/>
  <c r="S1046"/>
  <c r="T1046"/>
  <c r="V1046"/>
  <c r="B1047"/>
  <c r="C1047"/>
  <c r="D1047"/>
  <c r="F1047"/>
  <c r="G1047"/>
  <c r="H1047"/>
  <c r="I1047"/>
  <c r="J1047"/>
  <c r="K1047"/>
  <c r="S1047"/>
  <c r="T1047"/>
  <c r="V1047"/>
  <c r="B1048"/>
  <c r="C1048"/>
  <c r="D1048"/>
  <c r="F1048"/>
  <c r="G1048"/>
  <c r="H1048"/>
  <c r="I1048"/>
  <c r="J1048"/>
  <c r="K1048"/>
  <c r="S1048"/>
  <c r="T1048"/>
  <c r="V1048"/>
  <c r="B1049"/>
  <c r="C1049"/>
  <c r="D1049"/>
  <c r="F1049"/>
  <c r="G1049"/>
  <c r="H1049"/>
  <c r="I1049"/>
  <c r="J1049"/>
  <c r="K1049"/>
  <c r="S1049"/>
  <c r="T1049"/>
  <c r="V1049"/>
  <c r="B1050"/>
  <c r="C1050"/>
  <c r="D1050"/>
  <c r="F1050"/>
  <c r="G1050"/>
  <c r="H1050"/>
  <c r="I1050"/>
  <c r="J1050"/>
  <c r="K1050"/>
  <c r="S1050"/>
  <c r="T1050"/>
  <c r="V1050"/>
  <c r="B1051"/>
  <c r="C1051"/>
  <c r="D1051"/>
  <c r="F1051"/>
  <c r="G1051"/>
  <c r="H1051"/>
  <c r="I1051"/>
  <c r="J1051"/>
  <c r="K1051"/>
  <c r="S1051"/>
  <c r="T1051"/>
  <c r="V1051"/>
  <c r="B1052"/>
  <c r="C1052"/>
  <c r="D1052"/>
  <c r="F1052"/>
  <c r="G1052"/>
  <c r="H1052"/>
  <c r="I1052"/>
  <c r="J1052"/>
  <c r="K1052"/>
  <c r="S1052"/>
  <c r="T1052"/>
  <c r="V1052"/>
  <c r="B1053"/>
  <c r="C1053"/>
  <c r="D1053"/>
  <c r="F1053"/>
  <c r="G1053"/>
  <c r="H1053"/>
  <c r="I1053"/>
  <c r="J1053"/>
  <c r="K1053"/>
  <c r="S1053"/>
  <c r="T1053"/>
  <c r="V1053"/>
  <c r="B1054"/>
  <c r="C1054"/>
  <c r="D1054"/>
  <c r="F1054"/>
  <c r="G1054"/>
  <c r="H1054"/>
  <c r="I1054"/>
  <c r="J1054"/>
  <c r="K1054"/>
  <c r="S1054"/>
  <c r="T1054"/>
  <c r="V1054"/>
  <c r="B1055"/>
  <c r="C1055"/>
  <c r="D1055"/>
  <c r="F1055"/>
  <c r="G1055"/>
  <c r="H1055"/>
  <c r="I1055"/>
  <c r="J1055"/>
  <c r="K1055"/>
  <c r="S1055"/>
  <c r="T1055"/>
  <c r="V1055"/>
  <c r="B1056"/>
  <c r="C1056"/>
  <c r="D1056"/>
  <c r="F1056"/>
  <c r="G1056"/>
  <c r="H1056"/>
  <c r="I1056"/>
  <c r="J1056"/>
  <c r="K1056"/>
  <c r="S1056"/>
  <c r="T1056"/>
  <c r="V1056"/>
  <c r="B1057"/>
  <c r="C1057"/>
  <c r="D1057"/>
  <c r="F1057"/>
  <c r="G1057"/>
  <c r="H1057"/>
  <c r="I1057"/>
  <c r="J1057"/>
  <c r="K1057"/>
  <c r="S1057"/>
  <c r="T1057"/>
  <c r="V1057"/>
  <c r="B1058"/>
  <c r="C1058"/>
  <c r="D1058"/>
  <c r="F1058"/>
  <c r="G1058"/>
  <c r="H1058"/>
  <c r="I1058"/>
  <c r="J1058"/>
  <c r="K1058"/>
  <c r="S1058"/>
  <c r="T1058"/>
  <c r="V1058"/>
  <c r="B1059"/>
  <c r="C1059"/>
  <c r="D1059"/>
  <c r="F1059"/>
  <c r="G1059"/>
  <c r="H1059"/>
  <c r="I1059"/>
  <c r="J1059"/>
  <c r="K1059"/>
  <c r="S1059"/>
  <c r="T1059"/>
  <c r="V1059"/>
  <c r="B1060"/>
  <c r="C1060"/>
  <c r="D1060"/>
  <c r="F1060"/>
  <c r="G1060"/>
  <c r="H1060"/>
  <c r="I1060"/>
  <c r="J1060"/>
  <c r="K1060"/>
  <c r="S1060"/>
  <c r="T1060"/>
  <c r="V1060"/>
  <c r="B1061"/>
  <c r="C1061"/>
  <c r="D1061"/>
  <c r="F1061"/>
  <c r="G1061"/>
  <c r="H1061"/>
  <c r="I1061"/>
  <c r="J1061"/>
  <c r="K1061"/>
  <c r="S1061"/>
  <c r="T1061"/>
  <c r="V1061"/>
  <c r="B1062"/>
  <c r="C1062"/>
  <c r="D1062"/>
  <c r="F1062"/>
  <c r="G1062"/>
  <c r="H1062"/>
  <c r="I1062"/>
  <c r="J1062"/>
  <c r="K1062"/>
  <c r="S1062"/>
  <c r="T1062"/>
  <c r="V1062"/>
  <c r="B1063"/>
  <c r="C1063"/>
  <c r="D1063"/>
  <c r="F1063"/>
  <c r="G1063"/>
  <c r="H1063"/>
  <c r="I1063"/>
  <c r="J1063"/>
  <c r="K1063"/>
  <c r="S1063"/>
  <c r="T1063"/>
  <c r="V1063"/>
  <c r="B1064"/>
  <c r="C1064"/>
  <c r="D1064"/>
  <c r="F1064"/>
  <c r="G1064"/>
  <c r="H1064"/>
  <c r="I1064"/>
  <c r="J1064"/>
  <c r="K1064"/>
  <c r="S1064"/>
  <c r="T1064"/>
  <c r="V1064"/>
  <c r="B1065"/>
  <c r="C1065"/>
  <c r="D1065"/>
  <c r="F1065"/>
  <c r="G1065"/>
  <c r="H1065"/>
  <c r="I1065"/>
  <c r="J1065"/>
  <c r="K1065"/>
  <c r="S1065"/>
  <c r="T1065"/>
  <c r="V1065"/>
  <c r="B1066"/>
  <c r="C1066"/>
  <c r="D1066"/>
  <c r="F1066"/>
  <c r="G1066"/>
  <c r="H1066"/>
  <c r="I1066"/>
  <c r="J1066"/>
  <c r="K1066"/>
  <c r="S1066"/>
  <c r="T1066"/>
  <c r="V1066"/>
  <c r="B1067"/>
  <c r="C1067"/>
  <c r="D1067"/>
  <c r="F1067"/>
  <c r="G1067"/>
  <c r="H1067"/>
  <c r="I1067"/>
  <c r="J1067"/>
  <c r="K1067"/>
  <c r="S1067"/>
  <c r="T1067"/>
  <c r="V1067"/>
  <c r="B1068"/>
  <c r="C1068"/>
  <c r="D1068"/>
  <c r="F1068"/>
  <c r="G1068"/>
  <c r="H1068"/>
  <c r="I1068"/>
  <c r="J1068"/>
  <c r="K1068"/>
  <c r="S1068"/>
  <c r="T1068"/>
  <c r="V1068"/>
  <c r="B1069"/>
  <c r="C1069"/>
  <c r="D1069"/>
  <c r="F1069"/>
  <c r="G1069"/>
  <c r="H1069"/>
  <c r="I1069"/>
  <c r="J1069"/>
  <c r="K1069"/>
  <c r="S1069"/>
  <c r="T1069"/>
  <c r="V1069"/>
  <c r="B1070"/>
  <c r="C1070"/>
  <c r="D1070"/>
  <c r="F1070"/>
  <c r="G1070"/>
  <c r="H1070"/>
  <c r="I1070"/>
  <c r="J1070"/>
  <c r="K1070"/>
  <c r="S1070"/>
  <c r="T1070"/>
  <c r="V1070"/>
  <c r="B1071"/>
  <c r="C1071"/>
  <c r="D1071"/>
  <c r="F1071"/>
  <c r="G1071"/>
  <c r="H1071"/>
  <c r="I1071"/>
  <c r="J1071"/>
  <c r="K1071"/>
  <c r="S1071"/>
  <c r="T1071"/>
  <c r="V1071"/>
  <c r="B1072"/>
  <c r="C1072"/>
  <c r="D1072"/>
  <c r="F1072"/>
  <c r="G1072"/>
  <c r="H1072"/>
  <c r="I1072"/>
  <c r="J1072"/>
  <c r="K1072"/>
  <c r="S1072"/>
  <c r="T1072"/>
  <c r="V1072"/>
  <c r="B1073"/>
  <c r="C1073"/>
  <c r="D1073"/>
  <c r="F1073"/>
  <c r="G1073"/>
  <c r="H1073"/>
  <c r="I1073"/>
  <c r="J1073"/>
  <c r="K1073"/>
  <c r="S1073"/>
  <c r="T1073"/>
  <c r="V1073"/>
  <c r="B1074"/>
  <c r="C1074"/>
  <c r="D1074"/>
  <c r="F1074"/>
  <c r="G1074"/>
  <c r="H1074"/>
  <c r="I1074"/>
  <c r="J1074"/>
  <c r="K1074"/>
  <c r="S1074"/>
  <c r="T1074"/>
  <c r="V1074"/>
  <c r="B1075"/>
  <c r="C1075"/>
  <c r="D1075"/>
  <c r="F1075"/>
  <c r="G1075"/>
  <c r="H1075"/>
  <c r="I1075"/>
  <c r="J1075"/>
  <c r="K1075"/>
  <c r="S1075"/>
  <c r="T1075"/>
  <c r="V1075"/>
  <c r="B1076"/>
  <c r="C1076"/>
  <c r="D1076"/>
  <c r="F1076"/>
  <c r="G1076"/>
  <c r="H1076"/>
  <c r="I1076"/>
  <c r="J1076"/>
  <c r="K1076"/>
  <c r="S1076"/>
  <c r="T1076"/>
  <c r="V1076"/>
  <c r="B1077"/>
  <c r="C1077"/>
  <c r="D1077"/>
  <c r="F1077"/>
  <c r="G1077"/>
  <c r="H1077"/>
  <c r="I1077"/>
  <c r="J1077"/>
  <c r="K1077"/>
  <c r="S1077"/>
  <c r="T1077"/>
  <c r="V1077"/>
  <c r="B1078"/>
  <c r="C1078"/>
  <c r="D1078"/>
  <c r="F1078"/>
  <c r="G1078"/>
  <c r="H1078"/>
  <c r="I1078"/>
  <c r="J1078"/>
  <c r="K1078"/>
  <c r="S1078"/>
  <c r="T1078"/>
  <c r="V1078"/>
  <c r="B1079"/>
  <c r="C1079"/>
  <c r="D1079"/>
  <c r="F1079"/>
  <c r="G1079"/>
  <c r="H1079"/>
  <c r="I1079"/>
  <c r="J1079"/>
  <c r="K1079"/>
  <c r="S1079"/>
  <c r="T1079"/>
  <c r="V1079"/>
  <c r="B1080"/>
  <c r="C1080"/>
  <c r="D1080"/>
  <c r="F1080"/>
  <c r="G1080"/>
  <c r="H1080"/>
  <c r="I1080"/>
  <c r="J1080"/>
  <c r="K1080"/>
  <c r="S1080"/>
  <c r="T1080"/>
  <c r="V1080"/>
  <c r="B1081"/>
  <c r="C1081"/>
  <c r="D1081"/>
  <c r="F1081"/>
  <c r="G1081"/>
  <c r="H1081"/>
  <c r="I1081"/>
  <c r="J1081"/>
  <c r="K1081"/>
  <c r="S1081"/>
  <c r="T1081"/>
  <c r="V1081"/>
  <c r="B1082"/>
  <c r="C1082"/>
  <c r="D1082"/>
  <c r="F1082"/>
  <c r="G1082"/>
  <c r="H1082"/>
  <c r="I1082"/>
  <c r="J1082"/>
  <c r="K1082"/>
  <c r="S1082"/>
  <c r="T1082"/>
  <c r="V1082"/>
  <c r="B1083"/>
  <c r="C1083"/>
  <c r="D1083"/>
  <c r="F1083"/>
  <c r="G1083"/>
  <c r="H1083"/>
  <c r="I1083"/>
  <c r="J1083"/>
  <c r="K1083"/>
  <c r="S1083"/>
  <c r="T1083"/>
  <c r="V1083"/>
  <c r="B1084"/>
  <c r="C1084"/>
  <c r="D1084"/>
  <c r="F1084"/>
  <c r="G1084"/>
  <c r="H1084"/>
  <c r="I1084"/>
  <c r="J1084"/>
  <c r="K1084"/>
  <c r="S1084"/>
  <c r="T1084"/>
  <c r="V1084"/>
  <c r="B1085"/>
  <c r="C1085"/>
  <c r="D1085"/>
  <c r="F1085"/>
  <c r="G1085"/>
  <c r="H1085"/>
  <c r="I1085"/>
  <c r="J1085"/>
  <c r="K1085"/>
  <c r="S1085"/>
  <c r="T1085"/>
  <c r="V1085"/>
  <c r="B1086"/>
  <c r="C1086"/>
  <c r="D1086"/>
  <c r="F1086"/>
  <c r="G1086"/>
  <c r="H1086"/>
  <c r="I1086"/>
  <c r="J1086"/>
  <c r="K1086"/>
  <c r="S1086"/>
  <c r="T1086"/>
  <c r="V1086"/>
  <c r="B1087"/>
  <c r="C1087"/>
  <c r="D1087"/>
  <c r="F1087"/>
  <c r="G1087"/>
  <c r="H1087"/>
  <c r="I1087"/>
  <c r="J1087"/>
  <c r="K1087"/>
  <c r="S1087"/>
  <c r="T1087"/>
  <c r="V1087"/>
  <c r="B1088"/>
  <c r="C1088"/>
  <c r="D1088"/>
  <c r="F1088"/>
  <c r="G1088"/>
  <c r="H1088"/>
  <c r="I1088"/>
  <c r="J1088"/>
  <c r="K1088"/>
  <c r="S1088"/>
  <c r="T1088"/>
  <c r="V1088"/>
  <c r="B1089"/>
  <c r="C1089"/>
  <c r="D1089"/>
  <c r="F1089"/>
  <c r="G1089"/>
  <c r="H1089"/>
  <c r="I1089"/>
  <c r="J1089"/>
  <c r="K1089"/>
  <c r="S1089"/>
  <c r="T1089"/>
  <c r="V1089"/>
  <c r="B1090"/>
  <c r="C1090"/>
  <c r="D1090"/>
  <c r="F1090"/>
  <c r="G1090"/>
  <c r="H1090"/>
  <c r="I1090"/>
  <c r="J1090"/>
  <c r="K1090"/>
  <c r="S1090"/>
  <c r="T1090"/>
  <c r="V1090"/>
  <c r="B1091"/>
  <c r="C1091"/>
  <c r="D1091"/>
  <c r="F1091"/>
  <c r="G1091"/>
  <c r="H1091"/>
  <c r="I1091"/>
  <c r="J1091"/>
  <c r="K1091"/>
  <c r="S1091"/>
  <c r="T1091"/>
  <c r="V1091"/>
  <c r="B1092"/>
  <c r="C1092"/>
  <c r="D1092"/>
  <c r="F1092"/>
  <c r="G1092"/>
  <c r="H1092"/>
  <c r="I1092"/>
  <c r="J1092"/>
  <c r="K1092"/>
  <c r="S1092"/>
  <c r="T1092"/>
  <c r="V1092"/>
  <c r="B1093"/>
  <c r="C1093"/>
  <c r="D1093"/>
  <c r="F1093"/>
  <c r="G1093"/>
  <c r="H1093"/>
  <c r="I1093"/>
  <c r="J1093"/>
  <c r="K1093"/>
  <c r="S1093"/>
  <c r="T1093"/>
  <c r="V1093"/>
  <c r="B1094"/>
  <c r="C1094"/>
  <c r="D1094"/>
  <c r="F1094"/>
  <c r="G1094"/>
  <c r="H1094"/>
  <c r="I1094"/>
  <c r="J1094"/>
  <c r="K1094"/>
  <c r="S1094"/>
  <c r="T1094"/>
  <c r="V1094"/>
  <c r="B1095"/>
  <c r="C1095"/>
  <c r="D1095"/>
  <c r="F1095"/>
  <c r="G1095"/>
  <c r="H1095"/>
  <c r="I1095"/>
  <c r="J1095"/>
  <c r="K1095"/>
  <c r="S1095"/>
  <c r="T1095"/>
  <c r="V1095"/>
  <c r="B1096"/>
  <c r="C1096"/>
  <c r="D1096"/>
  <c r="F1096"/>
  <c r="G1096"/>
  <c r="H1096"/>
  <c r="I1096"/>
  <c r="J1096"/>
  <c r="K1096"/>
  <c r="S1096"/>
  <c r="T1096"/>
  <c r="V1096"/>
  <c r="B1097"/>
  <c r="C1097"/>
  <c r="D1097"/>
  <c r="F1097"/>
  <c r="G1097"/>
  <c r="H1097"/>
  <c r="I1097"/>
  <c r="J1097"/>
  <c r="K1097"/>
  <c r="S1097"/>
  <c r="T1097"/>
  <c r="V1097"/>
  <c r="B1098"/>
  <c r="C1098"/>
  <c r="D1098"/>
  <c r="F1098"/>
  <c r="G1098"/>
  <c r="H1098"/>
  <c r="I1098"/>
  <c r="J1098"/>
  <c r="K1098"/>
  <c r="S1098"/>
  <c r="T1098"/>
  <c r="V1098"/>
  <c r="B1099"/>
  <c r="C1099"/>
  <c r="D1099"/>
  <c r="F1099"/>
  <c r="G1099"/>
  <c r="H1099"/>
  <c r="I1099"/>
  <c r="J1099"/>
  <c r="K1099"/>
  <c r="S1099"/>
  <c r="T1099"/>
  <c r="V1099"/>
  <c r="B1100"/>
  <c r="C1100"/>
  <c r="D1100"/>
  <c r="F1100"/>
  <c r="G1100"/>
  <c r="H1100"/>
  <c r="I1100"/>
  <c r="J1100"/>
  <c r="K1100"/>
  <c r="S1100"/>
  <c r="T1100"/>
  <c r="V1100"/>
  <c r="B1101"/>
  <c r="C1101"/>
  <c r="D1101"/>
  <c r="F1101"/>
  <c r="G1101"/>
  <c r="H1101"/>
  <c r="I1101"/>
  <c r="J1101"/>
  <c r="K1101"/>
  <c r="S1101"/>
  <c r="T1101"/>
  <c r="V1101"/>
  <c r="B1102"/>
  <c r="C1102"/>
  <c r="D1102"/>
  <c r="F1102"/>
  <c r="G1102"/>
  <c r="H1102"/>
  <c r="I1102"/>
  <c r="J1102"/>
  <c r="K1102"/>
  <c r="S1102"/>
  <c r="T1102"/>
  <c r="V1102"/>
  <c r="B1103"/>
  <c r="C1103"/>
  <c r="D1103"/>
  <c r="F1103"/>
  <c r="G1103"/>
  <c r="H1103"/>
  <c r="I1103"/>
  <c r="J1103"/>
  <c r="K1103"/>
  <c r="S1103"/>
  <c r="T1103"/>
  <c r="V1103"/>
  <c r="B1104"/>
  <c r="C1104"/>
  <c r="D1104"/>
  <c r="F1104"/>
  <c r="G1104"/>
  <c r="H1104"/>
  <c r="I1104"/>
  <c r="J1104"/>
  <c r="K1104"/>
  <c r="S1104"/>
  <c r="T1104"/>
  <c r="V1104"/>
  <c r="B1105"/>
  <c r="C1105"/>
  <c r="D1105"/>
  <c r="F1105"/>
  <c r="G1105"/>
  <c r="H1105"/>
  <c r="I1105"/>
  <c r="J1105"/>
  <c r="K1105"/>
  <c r="S1105"/>
  <c r="T1105"/>
  <c r="V1105"/>
  <c r="B1106"/>
  <c r="C1106"/>
  <c r="D1106"/>
  <c r="F1106"/>
  <c r="G1106"/>
  <c r="H1106"/>
  <c r="I1106"/>
  <c r="J1106"/>
  <c r="K1106"/>
  <c r="S1106"/>
  <c r="T1106"/>
  <c r="V1106"/>
  <c r="B1107"/>
  <c r="C1107"/>
  <c r="D1107"/>
  <c r="F1107"/>
  <c r="G1107"/>
  <c r="H1107"/>
  <c r="I1107"/>
  <c r="J1107"/>
  <c r="K1107"/>
  <c r="S1107"/>
  <c r="T1107"/>
  <c r="V1107"/>
  <c r="B1108"/>
  <c r="C1108"/>
  <c r="D1108"/>
  <c r="F1108"/>
  <c r="G1108"/>
  <c r="H1108"/>
  <c r="I1108"/>
  <c r="J1108"/>
  <c r="K1108"/>
  <c r="S1108"/>
  <c r="T1108"/>
  <c r="V1108"/>
  <c r="B1109"/>
  <c r="C1109"/>
  <c r="D1109"/>
  <c r="F1109"/>
  <c r="G1109"/>
  <c r="H1109"/>
  <c r="I1109"/>
  <c r="J1109"/>
  <c r="K1109"/>
  <c r="S1109"/>
  <c r="T1109"/>
  <c r="V1109"/>
  <c r="B1110"/>
  <c r="C1110"/>
  <c r="D1110"/>
  <c r="F1110"/>
  <c r="G1110"/>
  <c r="H1110"/>
  <c r="I1110"/>
  <c r="J1110"/>
  <c r="K1110"/>
  <c r="S1110"/>
  <c r="T1110"/>
  <c r="V1110"/>
  <c r="B1111"/>
  <c r="C1111"/>
  <c r="D1111"/>
  <c r="F1111"/>
  <c r="G1111"/>
  <c r="H1111"/>
  <c r="I1111"/>
  <c r="J1111"/>
  <c r="K1111"/>
  <c r="S1111"/>
  <c r="T1111"/>
  <c r="V1111"/>
  <c r="B1112"/>
  <c r="C1112"/>
  <c r="D1112"/>
  <c r="F1112"/>
  <c r="G1112"/>
  <c r="H1112"/>
  <c r="I1112"/>
  <c r="J1112"/>
  <c r="K1112"/>
  <c r="S1112"/>
  <c r="T1112"/>
  <c r="V1112"/>
  <c r="B1113"/>
  <c r="C1113"/>
  <c r="D1113"/>
  <c r="F1113"/>
  <c r="G1113"/>
  <c r="H1113"/>
  <c r="I1113"/>
  <c r="J1113"/>
  <c r="K1113"/>
  <c r="S1113"/>
  <c r="T1113"/>
  <c r="V1113"/>
  <c r="B1114"/>
  <c r="C1114"/>
  <c r="D1114"/>
  <c r="F1114"/>
  <c r="G1114"/>
  <c r="H1114"/>
  <c r="I1114"/>
  <c r="J1114"/>
  <c r="K1114"/>
  <c r="S1114"/>
  <c r="T1114"/>
  <c r="V1114"/>
  <c r="B1115"/>
  <c r="C1115"/>
  <c r="D1115"/>
  <c r="F1115"/>
  <c r="G1115"/>
  <c r="H1115"/>
  <c r="I1115"/>
  <c r="J1115"/>
  <c r="K1115"/>
  <c r="S1115"/>
  <c r="T1115"/>
  <c r="V1115"/>
  <c r="B1116"/>
  <c r="C1116"/>
  <c r="D1116"/>
  <c r="F1116"/>
  <c r="G1116"/>
  <c r="H1116"/>
  <c r="I1116"/>
  <c r="J1116"/>
  <c r="K1116"/>
  <c r="S1116"/>
  <c r="T1116"/>
  <c r="V1116"/>
  <c r="B1117"/>
  <c r="C1117"/>
  <c r="D1117"/>
  <c r="F1117"/>
  <c r="G1117"/>
  <c r="H1117"/>
  <c r="I1117"/>
  <c r="J1117"/>
  <c r="K1117"/>
  <c r="S1117"/>
  <c r="T1117"/>
  <c r="V1117"/>
  <c r="B1118"/>
  <c r="C1118"/>
  <c r="D1118"/>
  <c r="F1118"/>
  <c r="G1118"/>
  <c r="H1118"/>
  <c r="I1118"/>
  <c r="J1118"/>
  <c r="K1118"/>
  <c r="S1118"/>
  <c r="T1118"/>
  <c r="V1118"/>
  <c r="B1119"/>
  <c r="C1119"/>
  <c r="D1119"/>
  <c r="F1119"/>
  <c r="G1119"/>
  <c r="H1119"/>
  <c r="I1119"/>
  <c r="J1119"/>
  <c r="K1119"/>
  <c r="S1119"/>
  <c r="T1119"/>
  <c r="V1119"/>
  <c r="B1120"/>
  <c r="C1120"/>
  <c r="D1120"/>
  <c r="F1120"/>
  <c r="G1120"/>
  <c r="H1120"/>
  <c r="I1120"/>
  <c r="J1120"/>
  <c r="K1120"/>
  <c r="S1120"/>
  <c r="T1120"/>
  <c r="V1120"/>
  <c r="B1121"/>
  <c r="C1121"/>
  <c r="D1121"/>
  <c r="F1121"/>
  <c r="G1121"/>
  <c r="H1121"/>
  <c r="I1121"/>
  <c r="J1121"/>
  <c r="K1121"/>
  <c r="S1121"/>
  <c r="T1121"/>
  <c r="V1121"/>
  <c r="B1122"/>
  <c r="C1122"/>
  <c r="D1122"/>
  <c r="F1122"/>
  <c r="G1122"/>
  <c r="H1122"/>
  <c r="I1122"/>
  <c r="J1122"/>
  <c r="K1122"/>
  <c r="S1122"/>
  <c r="T1122"/>
  <c r="V1122"/>
  <c r="B1123"/>
  <c r="C1123"/>
  <c r="D1123"/>
  <c r="F1123"/>
  <c r="G1123"/>
  <c r="H1123"/>
  <c r="I1123"/>
  <c r="J1123"/>
  <c r="K1123"/>
  <c r="S1123"/>
  <c r="T1123"/>
  <c r="V1123"/>
  <c r="B1124"/>
  <c r="C1124"/>
  <c r="D1124"/>
  <c r="F1124"/>
  <c r="G1124"/>
  <c r="H1124"/>
  <c r="I1124"/>
  <c r="J1124"/>
  <c r="K1124"/>
  <c r="S1124"/>
  <c r="T1124"/>
  <c r="V1124"/>
  <c r="B1125"/>
  <c r="C1125"/>
  <c r="D1125"/>
  <c r="F1125"/>
  <c r="G1125"/>
  <c r="H1125"/>
  <c r="I1125"/>
  <c r="J1125"/>
  <c r="K1125"/>
  <c r="S1125"/>
  <c r="T1125"/>
  <c r="V1125"/>
  <c r="B1126"/>
  <c r="C1126"/>
  <c r="D1126"/>
  <c r="F1126"/>
  <c r="G1126"/>
  <c r="H1126"/>
  <c r="I1126"/>
  <c r="J1126"/>
  <c r="K1126"/>
  <c r="S1126"/>
  <c r="T1126"/>
  <c r="V1126"/>
  <c r="B1127"/>
  <c r="C1127"/>
  <c r="D1127"/>
  <c r="F1127"/>
  <c r="G1127"/>
  <c r="H1127"/>
  <c r="I1127"/>
  <c r="J1127"/>
  <c r="K1127"/>
  <c r="S1127"/>
  <c r="T1127"/>
  <c r="V1127"/>
  <c r="B1128"/>
  <c r="C1128"/>
  <c r="D1128"/>
  <c r="F1128"/>
  <c r="G1128"/>
  <c r="H1128"/>
  <c r="I1128"/>
  <c r="J1128"/>
  <c r="K1128"/>
  <c r="S1128"/>
  <c r="T1128"/>
  <c r="V1128"/>
  <c r="B1129"/>
  <c r="C1129"/>
  <c r="D1129"/>
  <c r="F1129"/>
  <c r="G1129"/>
  <c r="H1129"/>
  <c r="I1129"/>
  <c r="J1129"/>
  <c r="K1129"/>
  <c r="S1129"/>
  <c r="T1129"/>
  <c r="V1129"/>
  <c r="B1130"/>
  <c r="C1130"/>
  <c r="D1130"/>
  <c r="F1130"/>
  <c r="G1130"/>
  <c r="H1130"/>
  <c r="I1130"/>
  <c r="J1130"/>
  <c r="K1130"/>
  <c r="S1130"/>
  <c r="T1130"/>
  <c r="V1130"/>
  <c r="B1131"/>
  <c r="C1131"/>
  <c r="D1131"/>
  <c r="F1131"/>
  <c r="G1131"/>
  <c r="H1131"/>
  <c r="I1131"/>
  <c r="J1131"/>
  <c r="K1131"/>
  <c r="S1131"/>
  <c r="T1131"/>
  <c r="V1131"/>
  <c r="B1132"/>
  <c r="C1132"/>
  <c r="D1132"/>
  <c r="F1132"/>
  <c r="G1132"/>
  <c r="H1132"/>
  <c r="I1132"/>
  <c r="J1132"/>
  <c r="K1132"/>
  <c r="S1132"/>
  <c r="T1132"/>
  <c r="V1132"/>
  <c r="B1133"/>
  <c r="C1133"/>
  <c r="D1133"/>
  <c r="F1133"/>
  <c r="G1133"/>
  <c r="H1133"/>
  <c r="I1133"/>
  <c r="J1133"/>
  <c r="K1133"/>
  <c r="S1133"/>
  <c r="T1133"/>
  <c r="V1133"/>
  <c r="B1134"/>
  <c r="C1134"/>
  <c r="D1134"/>
  <c r="F1134"/>
  <c r="G1134"/>
  <c r="H1134"/>
  <c r="I1134"/>
  <c r="J1134"/>
  <c r="K1134"/>
  <c r="S1134"/>
  <c r="T1134"/>
  <c r="V1134"/>
  <c r="B1135"/>
  <c r="C1135"/>
  <c r="D1135"/>
  <c r="F1135"/>
  <c r="G1135"/>
  <c r="H1135"/>
  <c r="I1135"/>
  <c r="J1135"/>
  <c r="K1135"/>
  <c r="S1135"/>
  <c r="T1135"/>
  <c r="V1135"/>
  <c r="B1136"/>
  <c r="C1136"/>
  <c r="D1136"/>
  <c r="F1136"/>
  <c r="G1136"/>
  <c r="H1136"/>
  <c r="I1136"/>
  <c r="J1136"/>
  <c r="K1136"/>
  <c r="S1136"/>
  <c r="T1136"/>
  <c r="V1136"/>
  <c r="B1137"/>
  <c r="C1137"/>
  <c r="D1137"/>
  <c r="F1137"/>
  <c r="G1137"/>
  <c r="H1137"/>
  <c r="I1137"/>
  <c r="J1137"/>
  <c r="K1137"/>
  <c r="S1137"/>
  <c r="T1137"/>
  <c r="V1137"/>
  <c r="B1138"/>
  <c r="C1138"/>
  <c r="D1138"/>
  <c r="F1138"/>
  <c r="G1138"/>
  <c r="H1138"/>
  <c r="I1138"/>
  <c r="J1138"/>
  <c r="K1138"/>
  <c r="S1138"/>
  <c r="T1138"/>
  <c r="V1138"/>
  <c r="B1139"/>
  <c r="C1139"/>
  <c r="D1139"/>
  <c r="F1139"/>
  <c r="G1139"/>
  <c r="H1139"/>
  <c r="I1139"/>
  <c r="J1139"/>
  <c r="K1139"/>
  <c r="S1139"/>
  <c r="T1139"/>
  <c r="V1139"/>
  <c r="B1140"/>
  <c r="C1140"/>
  <c r="D1140"/>
  <c r="F1140"/>
  <c r="G1140"/>
  <c r="H1140"/>
  <c r="I1140"/>
  <c r="J1140"/>
  <c r="K1140"/>
  <c r="S1140"/>
  <c r="T1140"/>
  <c r="V1140"/>
  <c r="B1141"/>
  <c r="C1141"/>
  <c r="D1141"/>
  <c r="F1141"/>
  <c r="G1141"/>
  <c r="H1141"/>
  <c r="I1141"/>
  <c r="J1141"/>
  <c r="K1141"/>
  <c r="S1141"/>
  <c r="T1141"/>
  <c r="V1141"/>
  <c r="B1142"/>
  <c r="C1142"/>
  <c r="D1142"/>
  <c r="F1142"/>
  <c r="G1142"/>
  <c r="H1142"/>
  <c r="I1142"/>
  <c r="J1142"/>
  <c r="K1142"/>
  <c r="S1142"/>
  <c r="T1142"/>
  <c r="V1142"/>
  <c r="B1143"/>
  <c r="C1143"/>
  <c r="D1143"/>
  <c r="F1143"/>
  <c r="G1143"/>
  <c r="H1143"/>
  <c r="I1143"/>
  <c r="J1143"/>
  <c r="K1143"/>
  <c r="S1143"/>
  <c r="T1143"/>
  <c r="V1143"/>
  <c r="B1144"/>
  <c r="C1144"/>
  <c r="D1144"/>
  <c r="F1144"/>
  <c r="G1144"/>
  <c r="H1144"/>
  <c r="I1144"/>
  <c r="J1144"/>
  <c r="K1144"/>
  <c r="S1144"/>
  <c r="T1144"/>
  <c r="V1144"/>
  <c r="B1145"/>
  <c r="C1145"/>
  <c r="D1145"/>
  <c r="F1145"/>
  <c r="G1145"/>
  <c r="H1145"/>
  <c r="I1145"/>
  <c r="J1145"/>
  <c r="K1145"/>
  <c r="S1145"/>
  <c r="T1145"/>
  <c r="V1145"/>
  <c r="B1146"/>
  <c r="C1146"/>
  <c r="D1146"/>
  <c r="F1146"/>
  <c r="G1146"/>
  <c r="H1146"/>
  <c r="I1146"/>
  <c r="J1146"/>
  <c r="K1146"/>
  <c r="S1146"/>
  <c r="T1146"/>
  <c r="V1146"/>
  <c r="B1147"/>
  <c r="C1147"/>
  <c r="D1147"/>
  <c r="F1147"/>
  <c r="G1147"/>
  <c r="H1147"/>
  <c r="I1147"/>
  <c r="J1147"/>
  <c r="K1147"/>
  <c r="S1147"/>
  <c r="T1147"/>
  <c r="V1147"/>
  <c r="B1148"/>
  <c r="C1148"/>
  <c r="D1148"/>
  <c r="F1148"/>
  <c r="G1148"/>
  <c r="H1148"/>
  <c r="I1148"/>
  <c r="J1148"/>
  <c r="K1148"/>
  <c r="S1148"/>
  <c r="T1148"/>
  <c r="V1148"/>
  <c r="B1149"/>
  <c r="C1149"/>
  <c r="D1149"/>
  <c r="F1149"/>
  <c r="G1149"/>
  <c r="H1149"/>
  <c r="I1149"/>
  <c r="J1149"/>
  <c r="K1149"/>
  <c r="S1149"/>
  <c r="T1149"/>
  <c r="V1149"/>
  <c r="B1150"/>
  <c r="C1150"/>
  <c r="D1150"/>
  <c r="F1150"/>
  <c r="G1150"/>
  <c r="H1150"/>
  <c r="I1150"/>
  <c r="J1150"/>
  <c r="K1150"/>
  <c r="S1150"/>
  <c r="T1150"/>
  <c r="V1150"/>
  <c r="B1151"/>
  <c r="C1151"/>
  <c r="D1151"/>
  <c r="F1151"/>
  <c r="G1151"/>
  <c r="H1151"/>
  <c r="I1151"/>
  <c r="J1151"/>
  <c r="K1151"/>
  <c r="S1151"/>
  <c r="T1151"/>
  <c r="V1151"/>
  <c r="B1152"/>
  <c r="C1152"/>
  <c r="D1152"/>
  <c r="F1152"/>
  <c r="G1152"/>
  <c r="H1152"/>
  <c r="I1152"/>
  <c r="J1152"/>
  <c r="K1152"/>
  <c r="S1152"/>
  <c r="T1152"/>
  <c r="V1152"/>
  <c r="B1153"/>
  <c r="C1153"/>
  <c r="D1153"/>
  <c r="F1153"/>
  <c r="G1153"/>
  <c r="H1153"/>
  <c r="I1153"/>
  <c r="J1153"/>
  <c r="K1153"/>
  <c r="S1153"/>
  <c r="T1153"/>
  <c r="V1153"/>
  <c r="B1154"/>
  <c r="C1154"/>
  <c r="D1154"/>
  <c r="F1154"/>
  <c r="G1154"/>
  <c r="H1154"/>
  <c r="I1154"/>
  <c r="J1154"/>
  <c r="K1154"/>
  <c r="S1154"/>
  <c r="T1154"/>
  <c r="V1154"/>
  <c r="B1155"/>
  <c r="C1155"/>
  <c r="D1155"/>
  <c r="F1155"/>
  <c r="G1155"/>
  <c r="H1155"/>
  <c r="I1155"/>
  <c r="J1155"/>
  <c r="K1155"/>
  <c r="S1155"/>
  <c r="T1155"/>
  <c r="V1155"/>
  <c r="B1156"/>
  <c r="C1156"/>
  <c r="D1156"/>
  <c r="F1156"/>
  <c r="G1156"/>
  <c r="H1156"/>
  <c r="I1156"/>
  <c r="J1156"/>
  <c r="K1156"/>
  <c r="S1156"/>
  <c r="T1156"/>
  <c r="V1156"/>
  <c r="B1157"/>
  <c r="C1157"/>
  <c r="D1157"/>
  <c r="F1157"/>
  <c r="G1157"/>
  <c r="H1157"/>
  <c r="I1157"/>
  <c r="J1157"/>
  <c r="K1157"/>
  <c r="S1157"/>
  <c r="T1157"/>
  <c r="V1157"/>
  <c r="B1158"/>
  <c r="C1158"/>
  <c r="D1158"/>
  <c r="F1158"/>
  <c r="G1158"/>
  <c r="H1158"/>
  <c r="I1158"/>
  <c r="J1158"/>
  <c r="K1158"/>
  <c r="S1158"/>
  <c r="T1158"/>
  <c r="V1158"/>
  <c r="B1159"/>
  <c r="C1159"/>
  <c r="D1159"/>
  <c r="F1159"/>
  <c r="G1159"/>
  <c r="H1159"/>
  <c r="I1159"/>
  <c r="J1159"/>
  <c r="K1159"/>
  <c r="S1159"/>
  <c r="T1159"/>
  <c r="V1159"/>
  <c r="B1160"/>
  <c r="C1160"/>
  <c r="D1160"/>
  <c r="F1160"/>
  <c r="G1160"/>
  <c r="H1160"/>
  <c r="I1160"/>
  <c r="J1160"/>
  <c r="K1160"/>
  <c r="S1160"/>
  <c r="T1160"/>
  <c r="V1160"/>
  <c r="B1161"/>
  <c r="C1161"/>
  <c r="D1161"/>
  <c r="F1161"/>
  <c r="G1161"/>
  <c r="H1161"/>
  <c r="I1161"/>
  <c r="J1161"/>
  <c r="K1161"/>
  <c r="S1161"/>
  <c r="T1161"/>
  <c r="V1161"/>
  <c r="B1162"/>
  <c r="C1162"/>
  <c r="D1162"/>
  <c r="F1162"/>
  <c r="G1162"/>
  <c r="H1162"/>
  <c r="I1162"/>
  <c r="J1162"/>
  <c r="K1162"/>
  <c r="S1162"/>
  <c r="T1162"/>
  <c r="V1162"/>
  <c r="B1163"/>
  <c r="C1163"/>
  <c r="D1163"/>
  <c r="F1163"/>
  <c r="G1163"/>
  <c r="H1163"/>
  <c r="I1163"/>
  <c r="J1163"/>
  <c r="K1163"/>
  <c r="S1163"/>
  <c r="T1163"/>
  <c r="V1163"/>
  <c r="B1164"/>
  <c r="C1164"/>
  <c r="D1164"/>
  <c r="F1164"/>
  <c r="G1164"/>
  <c r="H1164"/>
  <c r="I1164"/>
  <c r="J1164"/>
  <c r="K1164"/>
  <c r="S1164"/>
  <c r="T1164"/>
  <c r="V1164"/>
  <c r="B1165"/>
  <c r="C1165"/>
  <c r="D1165"/>
  <c r="F1165"/>
  <c r="G1165"/>
  <c r="H1165"/>
  <c r="I1165"/>
  <c r="J1165"/>
  <c r="K1165"/>
  <c r="S1165"/>
  <c r="T1165"/>
  <c r="V1165"/>
  <c r="B1166"/>
  <c r="C1166"/>
  <c r="D1166"/>
  <c r="F1166"/>
  <c r="G1166"/>
  <c r="H1166"/>
  <c r="I1166"/>
  <c r="J1166"/>
  <c r="K1166"/>
  <c r="S1166"/>
  <c r="T1166"/>
  <c r="V1166"/>
  <c r="B1167"/>
  <c r="C1167"/>
  <c r="D1167"/>
  <c r="F1167"/>
  <c r="G1167"/>
  <c r="H1167"/>
  <c r="I1167"/>
  <c r="J1167"/>
  <c r="K1167"/>
  <c r="S1167"/>
  <c r="T1167"/>
  <c r="V1167"/>
  <c r="B1168"/>
  <c r="C1168"/>
  <c r="D1168"/>
  <c r="F1168"/>
  <c r="G1168"/>
  <c r="H1168"/>
  <c r="I1168"/>
  <c r="J1168"/>
  <c r="K1168"/>
  <c r="S1168"/>
  <c r="T1168"/>
  <c r="V1168"/>
  <c r="B1169"/>
  <c r="C1169"/>
  <c r="D1169"/>
  <c r="F1169"/>
  <c r="G1169"/>
  <c r="H1169"/>
  <c r="I1169"/>
  <c r="J1169"/>
  <c r="K1169"/>
  <c r="S1169"/>
  <c r="T1169"/>
  <c r="V1169"/>
  <c r="B1170"/>
  <c r="C1170"/>
  <c r="D1170"/>
  <c r="F1170"/>
  <c r="G1170"/>
  <c r="H1170"/>
  <c r="I1170"/>
  <c r="J1170"/>
  <c r="K1170"/>
  <c r="S1170"/>
  <c r="T1170"/>
  <c r="V1170"/>
  <c r="B1171"/>
  <c r="C1171"/>
  <c r="D1171"/>
  <c r="F1171"/>
  <c r="G1171"/>
  <c r="H1171"/>
  <c r="I1171"/>
  <c r="J1171"/>
  <c r="K1171"/>
  <c r="S1171"/>
  <c r="T1171"/>
  <c r="V1171"/>
  <c r="B1172"/>
  <c r="C1172"/>
  <c r="D1172"/>
  <c r="F1172"/>
  <c r="G1172"/>
  <c r="H1172"/>
  <c r="I1172"/>
  <c r="J1172"/>
  <c r="K1172"/>
  <c r="S1172"/>
  <c r="T1172"/>
  <c r="V1172"/>
  <c r="B1173"/>
  <c r="C1173"/>
  <c r="D1173"/>
  <c r="F1173"/>
  <c r="G1173"/>
  <c r="H1173"/>
  <c r="I1173"/>
  <c r="J1173"/>
  <c r="K1173"/>
  <c r="S1173"/>
  <c r="T1173"/>
  <c r="V1173"/>
  <c r="B1174"/>
  <c r="C1174"/>
  <c r="D1174"/>
  <c r="F1174"/>
  <c r="G1174"/>
  <c r="H1174"/>
  <c r="I1174"/>
  <c r="J1174"/>
  <c r="K1174"/>
  <c r="S1174"/>
  <c r="T1174"/>
  <c r="V1174"/>
  <c r="B1175"/>
  <c r="C1175"/>
  <c r="D1175"/>
  <c r="F1175"/>
  <c r="G1175"/>
  <c r="H1175"/>
  <c r="I1175"/>
  <c r="J1175"/>
  <c r="K1175"/>
  <c r="S1175"/>
  <c r="T1175"/>
  <c r="V1175"/>
  <c r="B1176"/>
  <c r="C1176"/>
  <c r="D1176"/>
  <c r="F1176"/>
  <c r="G1176"/>
  <c r="H1176"/>
  <c r="I1176"/>
  <c r="J1176"/>
  <c r="K1176"/>
  <c r="S1176"/>
  <c r="T1176"/>
  <c r="V1176"/>
  <c r="B1177"/>
  <c r="C1177"/>
  <c r="D1177"/>
  <c r="F1177"/>
  <c r="G1177"/>
  <c r="H1177"/>
  <c r="I1177"/>
  <c r="J1177"/>
  <c r="K1177"/>
  <c r="S1177"/>
  <c r="T1177"/>
  <c r="V1177"/>
  <c r="B1178"/>
  <c r="C1178"/>
  <c r="D1178"/>
  <c r="F1178"/>
  <c r="G1178"/>
  <c r="H1178"/>
  <c r="I1178"/>
  <c r="J1178"/>
  <c r="K1178"/>
  <c r="S1178"/>
  <c r="T1178"/>
  <c r="V1178"/>
  <c r="B1179"/>
  <c r="C1179"/>
  <c r="D1179"/>
  <c r="F1179"/>
  <c r="G1179"/>
  <c r="H1179"/>
  <c r="I1179"/>
  <c r="J1179"/>
  <c r="K1179"/>
  <c r="S1179"/>
  <c r="T1179"/>
  <c r="V1179"/>
  <c r="B1180"/>
  <c r="C1180"/>
  <c r="D1180"/>
  <c r="F1180"/>
  <c r="G1180"/>
  <c r="H1180"/>
  <c r="I1180"/>
  <c r="J1180"/>
  <c r="K1180"/>
  <c r="S1180"/>
  <c r="T1180"/>
  <c r="V1180"/>
  <c r="B1181"/>
  <c r="C1181"/>
  <c r="D1181"/>
  <c r="F1181"/>
  <c r="G1181"/>
  <c r="H1181"/>
  <c r="I1181"/>
  <c r="J1181"/>
  <c r="K1181"/>
  <c r="S1181"/>
  <c r="T1181"/>
  <c r="V1181"/>
  <c r="B1182"/>
  <c r="C1182"/>
  <c r="D1182"/>
  <c r="F1182"/>
  <c r="G1182"/>
  <c r="H1182"/>
  <c r="I1182"/>
  <c r="J1182"/>
  <c r="K1182"/>
  <c r="S1182"/>
  <c r="T1182"/>
  <c r="V1182"/>
  <c r="B1183"/>
  <c r="C1183"/>
  <c r="D1183"/>
  <c r="F1183"/>
  <c r="G1183"/>
  <c r="H1183"/>
  <c r="I1183"/>
  <c r="J1183"/>
  <c r="K1183"/>
  <c r="S1183"/>
  <c r="T1183"/>
  <c r="V1183"/>
  <c r="B1184"/>
  <c r="C1184"/>
  <c r="D1184"/>
  <c r="F1184"/>
  <c r="G1184"/>
  <c r="H1184"/>
  <c r="I1184"/>
  <c r="J1184"/>
  <c r="K1184"/>
  <c r="S1184"/>
  <c r="T1184"/>
  <c r="V1184"/>
  <c r="B1185"/>
  <c r="C1185"/>
  <c r="D1185"/>
  <c r="F1185"/>
  <c r="G1185"/>
  <c r="H1185"/>
  <c r="I1185"/>
  <c r="J1185"/>
  <c r="K1185"/>
  <c r="S1185"/>
  <c r="T1185"/>
  <c r="V1185"/>
  <c r="B1186"/>
  <c r="C1186"/>
  <c r="D1186"/>
  <c r="F1186"/>
  <c r="G1186"/>
  <c r="H1186"/>
  <c r="I1186"/>
  <c r="J1186"/>
  <c r="K1186"/>
  <c r="S1186"/>
  <c r="T1186"/>
  <c r="V1186"/>
  <c r="B1187"/>
  <c r="C1187"/>
  <c r="D1187"/>
  <c r="F1187"/>
  <c r="G1187"/>
  <c r="H1187"/>
  <c r="I1187"/>
  <c r="J1187"/>
  <c r="K1187"/>
  <c r="S1187"/>
  <c r="T1187"/>
  <c r="V1187"/>
  <c r="B1188"/>
  <c r="C1188"/>
  <c r="D1188"/>
  <c r="F1188"/>
  <c r="G1188"/>
  <c r="H1188"/>
  <c r="I1188"/>
  <c r="J1188"/>
  <c r="K1188"/>
  <c r="S1188"/>
  <c r="T1188"/>
  <c r="V1188"/>
  <c r="B1189"/>
  <c r="C1189"/>
  <c r="D1189"/>
  <c r="F1189"/>
  <c r="G1189"/>
  <c r="H1189"/>
  <c r="I1189"/>
  <c r="J1189"/>
  <c r="K1189"/>
  <c r="S1189"/>
  <c r="T1189"/>
  <c r="V1189"/>
  <c r="B1190"/>
  <c r="C1190"/>
  <c r="D1190"/>
  <c r="F1190"/>
  <c r="G1190"/>
  <c r="H1190"/>
  <c r="I1190"/>
  <c r="J1190"/>
  <c r="K1190"/>
  <c r="S1190"/>
  <c r="T1190"/>
  <c r="V1190"/>
  <c r="B1191"/>
  <c r="C1191"/>
  <c r="D1191"/>
  <c r="F1191"/>
  <c r="G1191"/>
  <c r="H1191"/>
  <c r="I1191"/>
  <c r="J1191"/>
  <c r="K1191"/>
  <c r="S1191"/>
  <c r="T1191"/>
  <c r="V1191"/>
  <c r="B1192"/>
  <c r="C1192"/>
  <c r="D1192"/>
  <c r="F1192"/>
  <c r="G1192"/>
  <c r="H1192"/>
  <c r="I1192"/>
  <c r="J1192"/>
  <c r="K1192"/>
  <c r="S1192"/>
  <c r="T1192"/>
  <c r="V1192"/>
  <c r="B1193"/>
  <c r="C1193"/>
  <c r="D1193"/>
  <c r="F1193"/>
  <c r="G1193"/>
  <c r="H1193"/>
  <c r="I1193"/>
  <c r="J1193"/>
  <c r="K1193"/>
  <c r="S1193"/>
  <c r="T1193"/>
  <c r="V1193"/>
  <c r="B1194"/>
  <c r="C1194"/>
  <c r="D1194"/>
  <c r="F1194"/>
  <c r="G1194"/>
  <c r="H1194"/>
  <c r="I1194"/>
  <c r="J1194"/>
  <c r="K1194"/>
  <c r="S1194"/>
  <c r="T1194"/>
  <c r="V1194"/>
  <c r="B1195"/>
  <c r="C1195"/>
  <c r="D1195"/>
  <c r="F1195"/>
  <c r="G1195"/>
  <c r="H1195"/>
  <c r="I1195"/>
  <c r="J1195"/>
  <c r="K1195"/>
  <c r="S1195"/>
  <c r="T1195"/>
  <c r="V1195"/>
  <c r="B1196"/>
  <c r="C1196"/>
  <c r="D1196"/>
  <c r="F1196"/>
  <c r="G1196"/>
  <c r="H1196"/>
  <c r="I1196"/>
  <c r="J1196"/>
  <c r="K1196"/>
  <c r="S1196"/>
  <c r="T1196"/>
  <c r="V1196"/>
  <c r="B1197"/>
  <c r="C1197"/>
  <c r="D1197"/>
  <c r="F1197"/>
  <c r="G1197"/>
  <c r="H1197"/>
  <c r="I1197"/>
  <c r="J1197"/>
  <c r="K1197"/>
  <c r="S1197"/>
  <c r="T1197"/>
  <c r="V1197"/>
  <c r="B1198"/>
  <c r="C1198"/>
  <c r="D1198"/>
  <c r="F1198"/>
  <c r="G1198"/>
  <c r="H1198"/>
  <c r="I1198"/>
  <c r="J1198"/>
  <c r="K1198"/>
  <c r="S1198"/>
  <c r="T1198"/>
  <c r="V1198"/>
  <c r="B1199"/>
  <c r="C1199"/>
  <c r="D1199"/>
  <c r="F1199"/>
  <c r="G1199"/>
  <c r="H1199"/>
  <c r="I1199"/>
  <c r="J1199"/>
  <c r="K1199"/>
  <c r="S1199"/>
  <c r="T1199"/>
  <c r="V1199"/>
  <c r="B1200"/>
  <c r="C1200"/>
  <c r="D1200"/>
  <c r="F1200"/>
  <c r="G1200"/>
  <c r="H1200"/>
  <c r="I1200"/>
  <c r="J1200"/>
  <c r="K1200"/>
  <c r="S1200"/>
  <c r="T1200"/>
  <c r="V1200"/>
  <c r="B1201"/>
  <c r="C1201"/>
  <c r="D1201"/>
  <c r="F1201"/>
  <c r="G1201"/>
  <c r="H1201"/>
  <c r="I1201"/>
  <c r="J1201"/>
  <c r="K1201"/>
  <c r="S1201"/>
  <c r="T1201"/>
  <c r="V1201"/>
  <c r="B1202"/>
  <c r="C1202"/>
  <c r="D1202"/>
  <c r="F1202"/>
  <c r="G1202"/>
  <c r="H1202"/>
  <c r="I1202"/>
  <c r="J1202"/>
  <c r="K1202"/>
  <c r="S1202"/>
  <c r="T1202"/>
  <c r="V1202"/>
  <c r="B1203"/>
  <c r="C1203"/>
  <c r="D1203"/>
  <c r="F1203"/>
  <c r="G1203"/>
  <c r="H1203"/>
  <c r="I1203"/>
  <c r="J1203"/>
  <c r="K1203"/>
  <c r="S1203"/>
  <c r="T1203"/>
  <c r="V1203"/>
  <c r="B1204"/>
  <c r="C1204"/>
  <c r="D1204"/>
  <c r="F1204"/>
  <c r="G1204"/>
  <c r="H1204"/>
  <c r="I1204"/>
  <c r="J1204"/>
  <c r="K1204"/>
  <c r="S1204"/>
  <c r="T1204"/>
  <c r="V1204"/>
  <c r="B1205"/>
  <c r="C1205"/>
  <c r="D1205"/>
  <c r="F1205"/>
  <c r="G1205"/>
  <c r="H1205"/>
  <c r="I1205"/>
  <c r="J1205"/>
  <c r="K1205"/>
  <c r="S1205"/>
  <c r="T1205"/>
  <c r="V1205"/>
  <c r="B1206"/>
  <c r="C1206"/>
  <c r="D1206"/>
  <c r="F1206"/>
  <c r="G1206"/>
  <c r="H1206"/>
  <c r="I1206"/>
  <c r="J1206"/>
  <c r="K1206"/>
  <c r="S1206"/>
  <c r="T1206"/>
  <c r="V1206"/>
  <c r="B1207"/>
  <c r="C1207"/>
  <c r="D1207"/>
  <c r="F1207"/>
  <c r="G1207"/>
  <c r="H1207"/>
  <c r="I1207"/>
  <c r="J1207"/>
  <c r="K1207"/>
  <c r="S1207"/>
  <c r="T1207"/>
  <c r="V1207"/>
  <c r="B1208"/>
  <c r="C1208"/>
  <c r="D1208"/>
  <c r="F1208"/>
  <c r="G1208"/>
  <c r="H1208"/>
  <c r="I1208"/>
  <c r="J1208"/>
  <c r="K1208"/>
  <c r="S1208"/>
  <c r="T1208"/>
  <c r="V1208"/>
  <c r="B1209"/>
  <c r="C1209"/>
  <c r="D1209"/>
  <c r="F1209"/>
  <c r="G1209"/>
  <c r="H1209"/>
  <c r="I1209"/>
  <c r="J1209"/>
  <c r="K1209"/>
  <c r="S1209"/>
  <c r="T1209"/>
  <c r="V1209"/>
  <c r="B1210"/>
  <c r="C1210"/>
  <c r="D1210"/>
  <c r="F1210"/>
  <c r="G1210"/>
  <c r="H1210"/>
  <c r="I1210"/>
  <c r="J1210"/>
  <c r="K1210"/>
  <c r="S1210"/>
  <c r="T1210"/>
  <c r="V1210"/>
  <c r="B1211"/>
  <c r="C1211"/>
  <c r="D1211"/>
  <c r="F1211"/>
  <c r="G1211"/>
  <c r="H1211"/>
  <c r="I1211"/>
  <c r="J1211"/>
  <c r="K1211"/>
  <c r="S1211"/>
  <c r="T1211"/>
  <c r="V1211"/>
  <c r="B1212"/>
  <c r="C1212"/>
  <c r="D1212"/>
  <c r="F1212"/>
  <c r="G1212"/>
  <c r="H1212"/>
  <c r="I1212"/>
  <c r="J1212"/>
  <c r="K1212"/>
  <c r="S1212"/>
  <c r="T1212"/>
  <c r="V1212"/>
  <c r="B1213"/>
  <c r="C1213"/>
  <c r="D1213"/>
  <c r="F1213"/>
  <c r="G1213"/>
  <c r="H1213"/>
  <c r="I1213"/>
  <c r="J1213"/>
  <c r="K1213"/>
  <c r="S1213"/>
  <c r="T1213"/>
  <c r="V1213"/>
  <c r="B1214"/>
  <c r="C1214"/>
  <c r="D1214"/>
  <c r="F1214"/>
  <c r="G1214"/>
  <c r="H1214"/>
  <c r="I1214"/>
  <c r="J1214"/>
  <c r="K1214"/>
  <c r="S1214"/>
  <c r="T1214"/>
  <c r="V1214"/>
  <c r="B1215"/>
  <c r="C1215"/>
  <c r="D1215"/>
  <c r="F1215"/>
  <c r="G1215"/>
  <c r="H1215"/>
  <c r="I1215"/>
  <c r="J1215"/>
  <c r="K1215"/>
  <c r="S1215"/>
  <c r="T1215"/>
  <c r="V1215"/>
  <c r="B1216"/>
  <c r="C1216"/>
  <c r="D1216"/>
  <c r="F1216"/>
  <c r="G1216"/>
  <c r="H1216"/>
  <c r="I1216"/>
  <c r="J1216"/>
  <c r="K1216"/>
  <c r="S1216"/>
  <c r="T1216"/>
  <c r="V1216"/>
  <c r="B1217"/>
  <c r="C1217"/>
  <c r="D1217"/>
  <c r="F1217"/>
  <c r="G1217"/>
  <c r="H1217"/>
  <c r="I1217"/>
  <c r="J1217"/>
  <c r="K1217"/>
  <c r="S1217"/>
  <c r="T1217"/>
  <c r="V1217"/>
  <c r="B1218"/>
  <c r="C1218"/>
  <c r="D1218"/>
  <c r="F1218"/>
  <c r="G1218"/>
  <c r="H1218"/>
  <c r="I1218"/>
  <c r="J1218"/>
  <c r="K1218"/>
  <c r="S1218"/>
  <c r="T1218"/>
  <c r="V1218"/>
  <c r="B1219"/>
  <c r="C1219"/>
  <c r="D1219"/>
  <c r="F1219"/>
  <c r="G1219"/>
  <c r="H1219"/>
  <c r="I1219"/>
  <c r="J1219"/>
  <c r="K1219"/>
  <c r="S1219"/>
  <c r="T1219"/>
  <c r="V1219"/>
  <c r="B1220"/>
  <c r="C1220"/>
  <c r="D1220"/>
  <c r="F1220"/>
  <c r="G1220"/>
  <c r="H1220"/>
  <c r="I1220"/>
  <c r="J1220"/>
  <c r="K1220"/>
  <c r="S1220"/>
  <c r="T1220"/>
  <c r="V1220"/>
  <c r="B1221"/>
  <c r="C1221"/>
  <c r="D1221"/>
  <c r="F1221"/>
  <c r="G1221"/>
  <c r="H1221"/>
  <c r="I1221"/>
  <c r="J1221"/>
  <c r="K1221"/>
  <c r="S1221"/>
  <c r="T1221"/>
  <c r="V1221"/>
  <c r="B1222"/>
  <c r="C1222"/>
  <c r="D1222"/>
  <c r="F1222"/>
  <c r="G1222"/>
  <c r="H1222"/>
  <c r="I1222"/>
  <c r="J1222"/>
  <c r="K1222"/>
  <c r="S1222"/>
  <c r="T1222"/>
  <c r="V1222"/>
  <c r="B1223"/>
  <c r="C1223"/>
  <c r="D1223"/>
  <c r="F1223"/>
  <c r="G1223"/>
  <c r="H1223"/>
  <c r="I1223"/>
  <c r="J1223"/>
  <c r="K1223"/>
  <c r="S1223"/>
  <c r="T1223"/>
  <c r="V1223"/>
  <c r="B1224"/>
  <c r="C1224"/>
  <c r="D1224"/>
  <c r="F1224"/>
  <c r="G1224"/>
  <c r="H1224"/>
  <c r="I1224"/>
  <c r="J1224"/>
  <c r="K1224"/>
  <c r="S1224"/>
  <c r="T1224"/>
  <c r="V1224"/>
  <c r="B1225"/>
  <c r="C1225"/>
  <c r="D1225"/>
  <c r="F1225"/>
  <c r="G1225"/>
  <c r="H1225"/>
  <c r="I1225"/>
  <c r="J1225"/>
  <c r="K1225"/>
  <c r="S1225"/>
  <c r="T1225"/>
  <c r="V1225"/>
  <c r="B1226"/>
  <c r="C1226"/>
  <c r="D1226"/>
  <c r="F1226"/>
  <c r="G1226"/>
  <c r="H1226"/>
  <c r="I1226"/>
  <c r="J1226"/>
  <c r="K1226"/>
  <c r="S1226"/>
  <c r="T1226"/>
  <c r="V1226"/>
  <c r="B1227"/>
  <c r="C1227"/>
  <c r="D1227"/>
  <c r="F1227"/>
  <c r="G1227"/>
  <c r="H1227"/>
  <c r="I1227"/>
  <c r="J1227"/>
  <c r="K1227"/>
  <c r="S1227"/>
  <c r="T1227"/>
  <c r="V1227"/>
  <c r="B1228"/>
  <c r="C1228"/>
  <c r="D1228"/>
  <c r="F1228"/>
  <c r="G1228"/>
  <c r="H1228"/>
  <c r="I1228"/>
  <c r="J1228"/>
  <c r="K1228"/>
  <c r="S1228"/>
  <c r="T1228"/>
  <c r="V1228"/>
  <c r="B1229"/>
  <c r="C1229"/>
  <c r="D1229"/>
  <c r="F1229"/>
  <c r="G1229"/>
  <c r="H1229"/>
  <c r="I1229"/>
  <c r="J1229"/>
  <c r="K1229"/>
  <c r="S1229"/>
  <c r="T1229"/>
  <c r="V1229"/>
  <c r="B1230"/>
  <c r="C1230"/>
  <c r="D1230"/>
  <c r="F1230"/>
  <c r="G1230"/>
  <c r="H1230"/>
  <c r="I1230"/>
  <c r="J1230"/>
  <c r="K1230"/>
  <c r="S1230"/>
  <c r="T1230"/>
  <c r="V1230"/>
  <c r="B1231"/>
  <c r="C1231"/>
  <c r="D1231"/>
  <c r="F1231"/>
  <c r="G1231"/>
  <c r="H1231"/>
  <c r="I1231"/>
  <c r="J1231"/>
  <c r="K1231"/>
  <c r="S1231"/>
  <c r="T1231"/>
  <c r="V1231"/>
  <c r="B1232"/>
  <c r="C1232"/>
  <c r="D1232"/>
  <c r="F1232"/>
  <c r="G1232"/>
  <c r="H1232"/>
  <c r="I1232"/>
  <c r="J1232"/>
  <c r="K1232"/>
  <c r="S1232"/>
  <c r="T1232"/>
  <c r="V1232"/>
  <c r="B1233"/>
  <c r="C1233"/>
  <c r="D1233"/>
  <c r="F1233"/>
  <c r="G1233"/>
  <c r="H1233"/>
  <c r="I1233"/>
  <c r="J1233"/>
  <c r="K1233"/>
  <c r="S1233"/>
  <c r="T1233"/>
  <c r="V1233"/>
  <c r="B1234"/>
  <c r="C1234"/>
  <c r="D1234"/>
  <c r="F1234"/>
  <c r="G1234"/>
  <c r="H1234"/>
  <c r="I1234"/>
  <c r="J1234"/>
  <c r="K1234"/>
  <c r="S1234"/>
  <c r="T1234"/>
  <c r="V1234"/>
  <c r="B1235"/>
  <c r="C1235"/>
  <c r="D1235"/>
  <c r="F1235"/>
  <c r="G1235"/>
  <c r="H1235"/>
  <c r="I1235"/>
  <c r="J1235"/>
  <c r="K1235"/>
  <c r="S1235"/>
  <c r="T1235"/>
  <c r="V1235"/>
  <c r="B1236"/>
  <c r="C1236"/>
  <c r="D1236"/>
  <c r="F1236"/>
  <c r="G1236"/>
  <c r="H1236"/>
  <c r="I1236"/>
  <c r="J1236"/>
  <c r="K1236"/>
  <c r="S1236"/>
  <c r="T1236"/>
  <c r="V1236"/>
  <c r="B1237"/>
  <c r="C1237"/>
  <c r="D1237"/>
  <c r="F1237"/>
  <c r="G1237"/>
  <c r="H1237"/>
  <c r="I1237"/>
  <c r="J1237"/>
  <c r="K1237"/>
  <c r="S1237"/>
  <c r="T1237"/>
  <c r="V1237"/>
  <c r="B1238"/>
  <c r="C1238"/>
  <c r="D1238"/>
  <c r="F1238"/>
  <c r="G1238"/>
  <c r="H1238"/>
  <c r="I1238"/>
  <c r="J1238"/>
  <c r="K1238"/>
  <c r="S1238"/>
  <c r="T1238"/>
  <c r="V1238"/>
  <c r="B1239"/>
  <c r="C1239"/>
  <c r="D1239"/>
  <c r="F1239"/>
  <c r="G1239"/>
  <c r="H1239"/>
  <c r="I1239"/>
  <c r="J1239"/>
  <c r="K1239"/>
  <c r="S1239"/>
  <c r="T1239"/>
  <c r="V1239"/>
  <c r="B1240"/>
  <c r="C1240"/>
  <c r="D1240"/>
  <c r="F1240"/>
  <c r="G1240"/>
  <c r="H1240"/>
  <c r="I1240"/>
  <c r="J1240"/>
  <c r="K1240"/>
  <c r="S1240"/>
  <c r="T1240"/>
  <c r="V1240"/>
  <c r="B1241"/>
  <c r="C1241"/>
  <c r="D1241"/>
  <c r="F1241"/>
  <c r="G1241"/>
  <c r="H1241"/>
  <c r="I1241"/>
  <c r="J1241"/>
  <c r="K1241"/>
  <c r="S1241"/>
  <c r="T1241"/>
  <c r="V1241"/>
  <c r="B1242"/>
  <c r="C1242"/>
  <c r="D1242"/>
  <c r="F1242"/>
  <c r="G1242"/>
  <c r="H1242"/>
  <c r="I1242"/>
  <c r="J1242"/>
  <c r="K1242"/>
  <c r="S1242"/>
  <c r="T1242"/>
  <c r="V1242"/>
  <c r="B1243"/>
  <c r="C1243"/>
  <c r="D1243"/>
  <c r="F1243"/>
  <c r="G1243"/>
  <c r="H1243"/>
  <c r="I1243"/>
  <c r="J1243"/>
  <c r="K1243"/>
  <c r="S1243"/>
  <c r="T1243"/>
  <c r="V1243"/>
  <c r="B1244"/>
  <c r="C1244"/>
  <c r="D1244"/>
  <c r="F1244"/>
  <c r="G1244"/>
  <c r="H1244"/>
  <c r="I1244"/>
  <c r="J1244"/>
  <c r="K1244"/>
  <c r="S1244"/>
  <c r="T1244"/>
  <c r="V1244"/>
  <c r="B1245"/>
  <c r="C1245"/>
  <c r="D1245"/>
  <c r="F1245"/>
  <c r="G1245"/>
  <c r="H1245"/>
  <c r="I1245"/>
  <c r="J1245"/>
  <c r="K1245"/>
  <c r="S1245"/>
  <c r="T1245"/>
  <c r="V1245"/>
  <c r="B1246"/>
  <c r="C1246"/>
  <c r="D1246"/>
  <c r="F1246"/>
  <c r="G1246"/>
  <c r="H1246"/>
  <c r="I1246"/>
  <c r="J1246"/>
  <c r="K1246"/>
  <c r="S1246"/>
  <c r="T1246"/>
  <c r="V1246"/>
  <c r="B1247"/>
  <c r="C1247"/>
  <c r="D1247"/>
  <c r="F1247"/>
  <c r="G1247"/>
  <c r="H1247"/>
  <c r="I1247"/>
  <c r="J1247"/>
  <c r="K1247"/>
  <c r="S1247"/>
  <c r="T1247"/>
  <c r="V1247"/>
  <c r="B1248"/>
  <c r="C1248"/>
  <c r="D1248"/>
  <c r="F1248"/>
  <c r="G1248"/>
  <c r="H1248"/>
  <c r="I1248"/>
  <c r="J1248"/>
  <c r="K1248"/>
  <c r="S1248"/>
  <c r="T1248"/>
  <c r="V1248"/>
  <c r="B1249"/>
  <c r="C1249"/>
  <c r="D1249"/>
  <c r="F1249"/>
  <c r="G1249"/>
  <c r="H1249"/>
  <c r="I1249"/>
  <c r="J1249"/>
  <c r="K1249"/>
  <c r="S1249"/>
  <c r="T1249"/>
  <c r="V1249"/>
  <c r="B1250"/>
  <c r="C1250"/>
  <c r="D1250"/>
  <c r="F1250"/>
  <c r="G1250"/>
  <c r="H1250"/>
  <c r="I1250"/>
  <c r="J1250"/>
  <c r="K1250"/>
  <c r="S1250"/>
  <c r="T1250"/>
  <c r="V1250"/>
  <c r="B1251"/>
  <c r="C1251"/>
  <c r="D1251"/>
  <c r="F1251"/>
  <c r="G1251"/>
  <c r="H1251"/>
  <c r="I1251"/>
  <c r="J1251"/>
  <c r="K1251"/>
  <c r="S1251"/>
  <c r="T1251"/>
  <c r="V1251"/>
  <c r="B1252"/>
  <c r="C1252"/>
  <c r="D1252"/>
  <c r="F1252"/>
  <c r="G1252"/>
  <c r="H1252"/>
  <c r="I1252"/>
  <c r="J1252"/>
  <c r="K1252"/>
  <c r="S1252"/>
  <c r="T1252"/>
  <c r="V1252"/>
  <c r="B1253"/>
  <c r="C1253"/>
  <c r="D1253"/>
  <c r="F1253"/>
  <c r="G1253"/>
  <c r="H1253"/>
  <c r="I1253"/>
  <c r="J1253"/>
  <c r="K1253"/>
  <c r="S1253"/>
  <c r="T1253"/>
  <c r="V1253"/>
  <c r="B1254"/>
  <c r="C1254"/>
  <c r="D1254"/>
  <c r="F1254"/>
  <c r="G1254"/>
  <c r="H1254"/>
  <c r="I1254"/>
  <c r="J1254"/>
  <c r="K1254"/>
  <c r="S1254"/>
  <c r="T1254"/>
  <c r="V1254"/>
  <c r="B1255"/>
  <c r="C1255"/>
  <c r="D1255"/>
  <c r="F1255"/>
  <c r="G1255"/>
  <c r="H1255"/>
  <c r="I1255"/>
  <c r="J1255"/>
  <c r="K1255"/>
  <c r="S1255"/>
  <c r="T1255"/>
  <c r="V1255"/>
  <c r="B1256"/>
  <c r="C1256"/>
  <c r="D1256"/>
  <c r="F1256"/>
  <c r="G1256"/>
  <c r="H1256"/>
  <c r="I1256"/>
  <c r="J1256"/>
  <c r="K1256"/>
  <c r="S1256"/>
  <c r="T1256"/>
  <c r="V1256"/>
  <c r="B1257"/>
  <c r="C1257"/>
  <c r="D1257"/>
  <c r="F1257"/>
  <c r="G1257"/>
  <c r="H1257"/>
  <c r="I1257"/>
  <c r="J1257"/>
  <c r="K1257"/>
  <c r="S1257"/>
  <c r="T1257"/>
  <c r="V1257"/>
  <c r="B1258"/>
  <c r="C1258"/>
  <c r="D1258"/>
  <c r="F1258"/>
  <c r="G1258"/>
  <c r="H1258"/>
  <c r="I1258"/>
  <c r="J1258"/>
  <c r="K1258"/>
  <c r="S1258"/>
  <c r="T1258"/>
  <c r="V1258"/>
  <c r="B1259"/>
  <c r="C1259"/>
  <c r="D1259"/>
  <c r="F1259"/>
  <c r="G1259"/>
  <c r="H1259"/>
  <c r="I1259"/>
  <c r="J1259"/>
  <c r="K1259"/>
  <c r="S1259"/>
  <c r="T1259"/>
  <c r="V1259"/>
  <c r="B1260"/>
  <c r="C1260"/>
  <c r="D1260"/>
  <c r="F1260"/>
  <c r="G1260"/>
  <c r="H1260"/>
  <c r="I1260"/>
  <c r="J1260"/>
  <c r="K1260"/>
  <c r="S1260"/>
  <c r="T1260"/>
  <c r="V1260"/>
  <c r="B1261"/>
  <c r="C1261"/>
  <c r="D1261"/>
  <c r="F1261"/>
  <c r="G1261"/>
  <c r="H1261"/>
  <c r="I1261"/>
  <c r="J1261"/>
  <c r="K1261"/>
  <c r="S1261"/>
  <c r="T1261"/>
  <c r="V1261"/>
  <c r="B1262"/>
  <c r="C1262"/>
  <c r="D1262"/>
  <c r="F1262"/>
  <c r="G1262"/>
  <c r="H1262"/>
  <c r="I1262"/>
  <c r="J1262"/>
  <c r="K1262"/>
  <c r="S1262"/>
  <c r="T1262"/>
  <c r="V1262"/>
  <c r="B1263"/>
  <c r="C1263"/>
  <c r="D1263"/>
  <c r="F1263"/>
  <c r="G1263"/>
  <c r="H1263"/>
  <c r="I1263"/>
  <c r="J1263"/>
  <c r="K1263"/>
  <c r="S1263"/>
  <c r="T1263"/>
  <c r="V1263"/>
  <c r="B1264"/>
  <c r="C1264"/>
  <c r="D1264"/>
  <c r="F1264"/>
  <c r="G1264"/>
  <c r="H1264"/>
  <c r="I1264"/>
  <c r="J1264"/>
  <c r="K1264"/>
  <c r="S1264"/>
  <c r="T1264"/>
  <c r="V1264"/>
  <c r="B1265"/>
  <c r="C1265"/>
  <c r="D1265"/>
  <c r="F1265"/>
  <c r="G1265"/>
  <c r="H1265"/>
  <c r="I1265"/>
  <c r="J1265"/>
  <c r="K1265"/>
  <c r="S1265"/>
  <c r="T1265"/>
  <c r="V1265"/>
  <c r="B1266"/>
  <c r="C1266"/>
  <c r="D1266"/>
  <c r="F1266"/>
  <c r="G1266"/>
  <c r="H1266"/>
  <c r="I1266"/>
  <c r="J1266"/>
  <c r="K1266"/>
  <c r="S1266"/>
  <c r="T1266"/>
  <c r="V1266"/>
  <c r="B1267"/>
  <c r="C1267"/>
  <c r="D1267"/>
  <c r="F1267"/>
  <c r="G1267"/>
  <c r="H1267"/>
  <c r="I1267"/>
  <c r="J1267"/>
  <c r="K1267"/>
  <c r="S1267"/>
  <c r="T1267"/>
  <c r="V1267"/>
  <c r="B1268"/>
  <c r="C1268"/>
  <c r="D1268"/>
  <c r="F1268"/>
  <c r="G1268"/>
  <c r="H1268"/>
  <c r="I1268"/>
  <c r="J1268"/>
  <c r="K1268"/>
  <c r="S1268"/>
  <c r="T1268"/>
  <c r="V1268"/>
  <c r="B1269"/>
  <c r="C1269"/>
  <c r="D1269"/>
  <c r="F1269"/>
  <c r="G1269"/>
  <c r="H1269"/>
  <c r="I1269"/>
  <c r="J1269"/>
  <c r="K1269"/>
  <c r="S1269"/>
  <c r="T1269"/>
  <c r="V1269"/>
  <c r="B1270"/>
  <c r="C1270"/>
  <c r="D1270"/>
  <c r="F1270"/>
  <c r="G1270"/>
  <c r="H1270"/>
  <c r="I1270"/>
  <c r="J1270"/>
  <c r="K1270"/>
  <c r="S1270"/>
  <c r="T1270"/>
  <c r="V1270"/>
  <c r="B1271"/>
  <c r="C1271"/>
  <c r="D1271"/>
  <c r="F1271"/>
  <c r="G1271"/>
  <c r="H1271"/>
  <c r="I1271"/>
  <c r="J1271"/>
  <c r="K1271"/>
  <c r="S1271"/>
  <c r="T1271"/>
  <c r="V1271"/>
  <c r="B1272"/>
  <c r="C1272"/>
  <c r="D1272"/>
  <c r="F1272"/>
  <c r="G1272"/>
  <c r="H1272"/>
  <c r="I1272"/>
  <c r="J1272"/>
  <c r="K1272"/>
  <c r="S1272"/>
  <c r="T1272"/>
  <c r="V1272"/>
  <c r="B1273"/>
  <c r="C1273"/>
  <c r="D1273"/>
  <c r="F1273"/>
  <c r="G1273"/>
  <c r="H1273"/>
  <c r="I1273"/>
  <c r="J1273"/>
  <c r="K1273"/>
  <c r="S1273"/>
  <c r="T1273"/>
  <c r="V1273"/>
  <c r="B1274"/>
  <c r="C1274"/>
  <c r="D1274"/>
  <c r="F1274"/>
  <c r="G1274"/>
  <c r="H1274"/>
  <c r="I1274"/>
  <c r="J1274"/>
  <c r="K1274"/>
  <c r="S1274"/>
  <c r="T1274"/>
  <c r="V1274"/>
  <c r="B1275"/>
  <c r="C1275"/>
  <c r="D1275"/>
  <c r="F1275"/>
  <c r="G1275"/>
  <c r="H1275"/>
  <c r="I1275"/>
  <c r="J1275"/>
  <c r="K1275"/>
  <c r="S1275"/>
  <c r="T1275"/>
  <c r="V1275"/>
  <c r="B1276"/>
  <c r="C1276"/>
  <c r="D1276"/>
  <c r="F1276"/>
  <c r="G1276"/>
  <c r="H1276"/>
  <c r="I1276"/>
  <c r="J1276"/>
  <c r="K1276"/>
  <c r="S1276"/>
  <c r="T1276"/>
  <c r="V1276"/>
  <c r="B1277"/>
  <c r="C1277"/>
  <c r="D1277"/>
  <c r="F1277"/>
  <c r="G1277"/>
  <c r="H1277"/>
  <c r="I1277"/>
  <c r="J1277"/>
  <c r="K1277"/>
  <c r="S1277"/>
  <c r="T1277"/>
  <c r="V1277"/>
  <c r="B1278"/>
  <c r="C1278"/>
  <c r="D1278"/>
  <c r="F1278"/>
  <c r="G1278"/>
  <c r="H1278"/>
  <c r="I1278"/>
  <c r="J1278"/>
  <c r="K1278"/>
  <c r="S1278"/>
  <c r="T1278"/>
  <c r="V1278"/>
  <c r="B1279"/>
  <c r="C1279"/>
  <c r="D1279"/>
  <c r="F1279"/>
  <c r="G1279"/>
  <c r="H1279"/>
  <c r="I1279"/>
  <c r="J1279"/>
  <c r="K1279"/>
  <c r="S1279"/>
  <c r="T1279"/>
  <c r="V1279"/>
  <c r="B1280"/>
  <c r="C1280"/>
  <c r="D1280"/>
  <c r="F1280"/>
  <c r="G1280"/>
  <c r="H1280"/>
  <c r="I1280"/>
  <c r="J1280"/>
  <c r="K1280"/>
  <c r="S1280"/>
  <c r="T1280"/>
  <c r="V1280"/>
  <c r="B1281"/>
  <c r="C1281"/>
  <c r="D1281"/>
  <c r="F1281"/>
  <c r="G1281"/>
  <c r="H1281"/>
  <c r="I1281"/>
  <c r="J1281"/>
  <c r="K1281"/>
  <c r="S1281"/>
  <c r="T1281"/>
  <c r="V1281"/>
  <c r="B1282"/>
  <c r="C1282"/>
  <c r="D1282"/>
  <c r="F1282"/>
  <c r="G1282"/>
  <c r="H1282"/>
  <c r="I1282"/>
  <c r="J1282"/>
  <c r="K1282"/>
  <c r="S1282"/>
  <c r="T1282"/>
  <c r="V1282"/>
  <c r="B1283"/>
  <c r="C1283"/>
  <c r="D1283"/>
  <c r="F1283"/>
  <c r="G1283"/>
  <c r="H1283"/>
  <c r="I1283"/>
  <c r="J1283"/>
  <c r="K1283"/>
  <c r="S1283"/>
  <c r="T1283"/>
  <c r="V1283"/>
  <c r="B1284"/>
  <c r="C1284"/>
  <c r="D1284"/>
  <c r="F1284"/>
  <c r="G1284"/>
  <c r="H1284"/>
  <c r="I1284"/>
  <c r="J1284"/>
  <c r="K1284"/>
  <c r="S1284"/>
  <c r="T1284"/>
  <c r="V1284"/>
  <c r="B1285"/>
  <c r="C1285"/>
  <c r="D1285"/>
  <c r="F1285"/>
  <c r="G1285"/>
  <c r="H1285"/>
  <c r="I1285"/>
  <c r="J1285"/>
  <c r="K1285"/>
  <c r="S1285"/>
  <c r="T1285"/>
  <c r="V1285"/>
  <c r="B1286"/>
  <c r="C1286"/>
  <c r="D1286"/>
  <c r="F1286"/>
  <c r="G1286"/>
  <c r="H1286"/>
  <c r="I1286"/>
  <c r="J1286"/>
  <c r="K1286"/>
  <c r="S1286"/>
  <c r="T1286"/>
  <c r="V1286"/>
  <c r="B1287"/>
  <c r="C1287"/>
  <c r="D1287"/>
  <c r="F1287"/>
  <c r="G1287"/>
  <c r="H1287"/>
  <c r="I1287"/>
  <c r="J1287"/>
  <c r="K1287"/>
  <c r="S1287"/>
  <c r="T1287"/>
  <c r="V1287"/>
  <c r="B1288"/>
  <c r="C1288"/>
  <c r="D1288"/>
  <c r="F1288"/>
  <c r="G1288"/>
  <c r="H1288"/>
  <c r="I1288"/>
  <c r="J1288"/>
  <c r="K1288"/>
  <c r="S1288"/>
  <c r="T1288"/>
  <c r="V1288"/>
  <c r="B1289"/>
  <c r="C1289"/>
  <c r="D1289"/>
  <c r="F1289"/>
  <c r="G1289"/>
  <c r="H1289"/>
  <c r="I1289"/>
  <c r="J1289"/>
  <c r="K1289"/>
  <c r="S1289"/>
  <c r="T1289"/>
  <c r="V1289"/>
  <c r="B1290"/>
  <c r="C1290"/>
  <c r="D1290"/>
  <c r="F1290"/>
  <c r="G1290"/>
  <c r="H1290"/>
  <c r="I1290"/>
  <c r="J1290"/>
  <c r="K1290"/>
  <c r="S1290"/>
  <c r="T1290"/>
  <c r="V1290"/>
  <c r="B1291"/>
  <c r="C1291"/>
  <c r="D1291"/>
  <c r="F1291"/>
  <c r="G1291"/>
  <c r="H1291"/>
  <c r="I1291"/>
  <c r="J1291"/>
  <c r="K1291"/>
  <c r="S1291"/>
  <c r="T1291"/>
  <c r="V1291"/>
  <c r="B1292"/>
  <c r="C1292"/>
  <c r="D1292"/>
  <c r="F1292"/>
  <c r="G1292"/>
  <c r="H1292"/>
  <c r="I1292"/>
  <c r="J1292"/>
  <c r="K1292"/>
  <c r="S1292"/>
  <c r="T1292"/>
  <c r="V1292"/>
  <c r="B1293"/>
  <c r="C1293"/>
  <c r="D1293"/>
  <c r="F1293"/>
  <c r="G1293"/>
  <c r="H1293"/>
  <c r="I1293"/>
  <c r="J1293"/>
  <c r="K1293"/>
  <c r="S1293"/>
  <c r="T1293"/>
  <c r="V1293"/>
  <c r="B1294"/>
  <c r="C1294"/>
  <c r="D1294"/>
  <c r="F1294"/>
  <c r="G1294"/>
  <c r="H1294"/>
  <c r="I1294"/>
  <c r="J1294"/>
  <c r="K1294"/>
  <c r="S1294"/>
  <c r="T1294"/>
  <c r="V1294"/>
  <c r="B1295"/>
  <c r="C1295"/>
  <c r="D1295"/>
  <c r="F1295"/>
  <c r="G1295"/>
  <c r="H1295"/>
  <c r="I1295"/>
  <c r="J1295"/>
  <c r="K1295"/>
  <c r="S1295"/>
  <c r="T1295"/>
  <c r="V1295"/>
  <c r="B1296"/>
  <c r="C1296"/>
  <c r="D1296"/>
  <c r="F1296"/>
  <c r="G1296"/>
  <c r="H1296"/>
  <c r="I1296"/>
  <c r="J1296"/>
  <c r="K1296"/>
  <c r="S1296"/>
  <c r="T1296"/>
  <c r="V1296"/>
  <c r="B1297"/>
  <c r="C1297"/>
  <c r="D1297"/>
  <c r="F1297"/>
  <c r="G1297"/>
  <c r="H1297"/>
  <c r="I1297"/>
  <c r="J1297"/>
  <c r="K1297"/>
  <c r="S1297"/>
  <c r="T1297"/>
  <c r="V1297"/>
  <c r="B1298"/>
  <c r="C1298"/>
  <c r="D1298"/>
  <c r="F1298"/>
  <c r="G1298"/>
  <c r="H1298"/>
  <c r="I1298"/>
  <c r="J1298"/>
  <c r="K1298"/>
  <c r="S1298"/>
  <c r="T1298"/>
  <c r="V1298"/>
  <c r="B1299"/>
  <c r="C1299"/>
  <c r="D1299"/>
  <c r="F1299"/>
  <c r="G1299"/>
  <c r="H1299"/>
  <c r="I1299"/>
  <c r="J1299"/>
  <c r="K1299"/>
  <c r="S1299"/>
  <c r="T1299"/>
  <c r="V1299"/>
  <c r="B1300"/>
  <c r="C1300"/>
  <c r="D1300"/>
  <c r="F1300"/>
  <c r="G1300"/>
  <c r="H1300"/>
  <c r="I1300"/>
  <c r="J1300"/>
  <c r="K1300"/>
  <c r="S1300"/>
  <c r="T1300"/>
  <c r="V1300"/>
  <c r="B1301"/>
  <c r="C1301"/>
  <c r="D1301"/>
  <c r="F1301"/>
  <c r="G1301"/>
  <c r="H1301"/>
  <c r="I1301"/>
  <c r="J1301"/>
  <c r="K1301"/>
  <c r="S1301"/>
  <c r="T1301"/>
  <c r="V1301"/>
  <c r="B1302"/>
  <c r="C1302"/>
  <c r="D1302"/>
  <c r="F1302"/>
  <c r="G1302"/>
  <c r="H1302"/>
  <c r="I1302"/>
  <c r="J1302"/>
  <c r="K1302"/>
  <c r="S1302"/>
  <c r="T1302"/>
  <c r="V1302"/>
  <c r="B1303"/>
  <c r="C1303"/>
  <c r="D1303"/>
  <c r="F1303"/>
  <c r="G1303"/>
  <c r="H1303"/>
  <c r="I1303"/>
  <c r="J1303"/>
  <c r="K1303"/>
  <c r="S1303"/>
  <c r="T1303"/>
  <c r="V1303"/>
  <c r="B1304"/>
  <c r="C1304"/>
  <c r="D1304"/>
  <c r="F1304"/>
  <c r="G1304"/>
  <c r="H1304"/>
  <c r="I1304"/>
  <c r="J1304"/>
  <c r="K1304"/>
  <c r="S1304"/>
  <c r="T1304"/>
  <c r="V1304"/>
  <c r="B1305"/>
  <c r="C1305"/>
  <c r="D1305"/>
  <c r="F1305"/>
  <c r="G1305"/>
  <c r="H1305"/>
  <c r="I1305"/>
  <c r="J1305"/>
  <c r="K1305"/>
  <c r="S1305"/>
  <c r="T1305"/>
  <c r="V1305"/>
  <c r="B1306"/>
  <c r="C1306"/>
  <c r="D1306"/>
  <c r="F1306"/>
  <c r="G1306"/>
  <c r="H1306"/>
  <c r="I1306"/>
  <c r="J1306"/>
  <c r="K1306"/>
  <c r="S1306"/>
  <c r="T1306"/>
  <c r="V1306"/>
  <c r="B1307"/>
  <c r="C1307"/>
  <c r="D1307"/>
  <c r="F1307"/>
  <c r="G1307"/>
  <c r="H1307"/>
  <c r="I1307"/>
  <c r="J1307"/>
  <c r="K1307"/>
  <c r="S1307"/>
  <c r="T1307"/>
  <c r="V1307"/>
  <c r="B1308"/>
  <c r="C1308"/>
  <c r="D1308"/>
  <c r="F1308"/>
  <c r="G1308"/>
  <c r="H1308"/>
  <c r="I1308"/>
  <c r="J1308"/>
  <c r="K1308"/>
  <c r="S1308"/>
  <c r="T1308"/>
  <c r="V1308"/>
  <c r="B1309"/>
  <c r="C1309"/>
  <c r="D1309"/>
  <c r="F1309"/>
  <c r="G1309"/>
  <c r="H1309"/>
  <c r="I1309"/>
  <c r="J1309"/>
  <c r="K1309"/>
  <c r="S1309"/>
  <c r="T1309"/>
  <c r="V1309"/>
  <c r="B1310"/>
  <c r="C1310"/>
  <c r="D1310"/>
  <c r="F1310"/>
  <c r="G1310"/>
  <c r="H1310"/>
  <c r="I1310"/>
  <c r="J1310"/>
  <c r="K1310"/>
  <c r="S1310"/>
  <c r="T1310"/>
  <c r="V1310"/>
  <c r="B1311"/>
  <c r="C1311"/>
  <c r="D1311"/>
  <c r="F1311"/>
  <c r="G1311"/>
  <c r="H1311"/>
  <c r="I1311"/>
  <c r="J1311"/>
  <c r="K1311"/>
  <c r="S1311"/>
  <c r="T1311"/>
  <c r="V1311"/>
  <c r="B1312"/>
  <c r="C1312"/>
  <c r="D1312"/>
  <c r="F1312"/>
  <c r="G1312"/>
  <c r="H1312"/>
  <c r="I1312"/>
  <c r="J1312"/>
  <c r="K1312"/>
  <c r="S1312"/>
  <c r="T1312"/>
  <c r="V1312"/>
  <c r="B1313"/>
  <c r="C1313"/>
  <c r="D1313"/>
  <c r="F1313"/>
  <c r="G1313"/>
  <c r="H1313"/>
  <c r="I1313"/>
  <c r="J1313"/>
  <c r="K1313"/>
  <c r="S1313"/>
  <c r="T1313"/>
  <c r="V1313"/>
  <c r="B1314"/>
  <c r="C1314"/>
  <c r="D1314"/>
  <c r="F1314"/>
  <c r="G1314"/>
  <c r="H1314"/>
  <c r="I1314"/>
  <c r="J1314"/>
  <c r="K1314"/>
  <c r="S1314"/>
  <c r="T1314"/>
  <c r="V1314"/>
  <c r="B1315"/>
  <c r="C1315"/>
  <c r="D1315"/>
  <c r="F1315"/>
  <c r="G1315"/>
  <c r="H1315"/>
  <c r="I1315"/>
  <c r="J1315"/>
  <c r="K1315"/>
  <c r="S1315"/>
  <c r="T1315"/>
  <c r="V1315"/>
  <c r="B1316"/>
  <c r="C1316"/>
  <c r="D1316"/>
  <c r="F1316"/>
  <c r="G1316"/>
  <c r="H1316"/>
  <c r="I1316"/>
  <c r="J1316"/>
  <c r="K1316"/>
  <c r="S1316"/>
  <c r="T1316"/>
  <c r="V1316"/>
  <c r="B1317"/>
  <c r="C1317"/>
  <c r="D1317"/>
  <c r="F1317"/>
  <c r="G1317"/>
  <c r="H1317"/>
  <c r="I1317"/>
  <c r="J1317"/>
  <c r="K1317"/>
  <c r="S1317"/>
  <c r="T1317"/>
  <c r="V1317"/>
  <c r="B1318"/>
  <c r="C1318"/>
  <c r="D1318"/>
  <c r="F1318"/>
  <c r="G1318"/>
  <c r="H1318"/>
  <c r="I1318"/>
  <c r="J1318"/>
  <c r="K1318"/>
  <c r="S1318"/>
  <c r="T1318"/>
  <c r="V1318"/>
  <c r="B1319"/>
  <c r="C1319"/>
  <c r="D1319"/>
  <c r="F1319"/>
  <c r="G1319"/>
  <c r="H1319"/>
  <c r="I1319"/>
  <c r="J1319"/>
  <c r="K1319"/>
  <c r="S1319"/>
  <c r="T1319"/>
  <c r="V1319"/>
  <c r="B1320"/>
  <c r="C1320"/>
  <c r="D1320"/>
  <c r="F1320"/>
  <c r="G1320"/>
  <c r="H1320"/>
  <c r="I1320"/>
  <c r="J1320"/>
  <c r="K1320"/>
  <c r="S1320"/>
  <c r="T1320"/>
  <c r="V1320"/>
  <c r="B1321"/>
  <c r="C1321"/>
  <c r="D1321"/>
  <c r="F1321"/>
  <c r="G1321"/>
  <c r="H1321"/>
  <c r="I1321"/>
  <c r="J1321"/>
  <c r="K1321"/>
  <c r="S1321"/>
  <c r="T1321"/>
  <c r="V1321"/>
  <c r="B1322"/>
  <c r="C1322"/>
  <c r="D1322"/>
  <c r="F1322"/>
  <c r="G1322"/>
  <c r="H1322"/>
  <c r="I1322"/>
  <c r="J1322"/>
  <c r="K1322"/>
  <c r="S1322"/>
  <c r="T1322"/>
  <c r="V1322"/>
  <c r="B1323"/>
  <c r="C1323"/>
  <c r="D1323"/>
  <c r="F1323"/>
  <c r="G1323"/>
  <c r="H1323"/>
  <c r="I1323"/>
  <c r="J1323"/>
  <c r="K1323"/>
  <c r="S1323"/>
  <c r="T1323"/>
  <c r="V1323"/>
  <c r="B1324"/>
  <c r="C1324"/>
  <c r="D1324"/>
  <c r="F1324"/>
  <c r="G1324"/>
  <c r="H1324"/>
  <c r="I1324"/>
  <c r="J1324"/>
  <c r="K1324"/>
  <c r="S1324"/>
  <c r="T1324"/>
  <c r="V1324"/>
  <c r="B1325"/>
  <c r="C1325"/>
  <c r="D1325"/>
  <c r="F1325"/>
  <c r="G1325"/>
  <c r="H1325"/>
  <c r="I1325"/>
  <c r="J1325"/>
  <c r="K1325"/>
  <c r="S1325"/>
  <c r="T1325"/>
  <c r="V1325"/>
  <c r="B1326"/>
  <c r="C1326"/>
  <c r="D1326"/>
  <c r="F1326"/>
  <c r="G1326"/>
  <c r="H1326"/>
  <c r="I1326"/>
  <c r="J1326"/>
  <c r="K1326"/>
  <c r="S1326"/>
  <c r="T1326"/>
  <c r="V1326"/>
  <c r="B1327"/>
  <c r="C1327"/>
  <c r="D1327"/>
  <c r="F1327"/>
  <c r="G1327"/>
  <c r="H1327"/>
  <c r="I1327"/>
  <c r="J1327"/>
  <c r="K1327"/>
  <c r="S1327"/>
  <c r="T1327"/>
  <c r="V1327"/>
  <c r="B1328"/>
  <c r="C1328"/>
  <c r="D1328"/>
  <c r="F1328"/>
  <c r="G1328"/>
  <c r="H1328"/>
  <c r="I1328"/>
  <c r="J1328"/>
  <c r="K1328"/>
  <c r="S1328"/>
  <c r="T1328"/>
  <c r="V1328"/>
  <c r="B1329"/>
  <c r="C1329"/>
  <c r="D1329"/>
  <c r="F1329"/>
  <c r="G1329"/>
  <c r="H1329"/>
  <c r="I1329"/>
  <c r="J1329"/>
  <c r="K1329"/>
  <c r="S1329"/>
  <c r="T1329"/>
  <c r="V1329"/>
  <c r="B1330"/>
  <c r="C1330"/>
  <c r="D1330"/>
  <c r="F1330"/>
  <c r="G1330"/>
  <c r="H1330"/>
  <c r="I1330"/>
  <c r="J1330"/>
  <c r="K1330"/>
  <c r="S1330"/>
  <c r="T1330"/>
  <c r="V1330"/>
  <c r="B1331"/>
  <c r="C1331"/>
  <c r="D1331"/>
  <c r="F1331"/>
  <c r="G1331"/>
  <c r="H1331"/>
  <c r="I1331"/>
  <c r="J1331"/>
  <c r="K1331"/>
  <c r="S1331"/>
  <c r="T1331"/>
  <c r="V1331"/>
  <c r="B1332"/>
  <c r="C1332"/>
  <c r="D1332"/>
  <c r="F1332"/>
  <c r="G1332"/>
  <c r="H1332"/>
  <c r="I1332"/>
  <c r="J1332"/>
  <c r="K1332"/>
  <c r="S1332"/>
  <c r="T1332"/>
  <c r="V1332"/>
  <c r="B1333"/>
  <c r="C1333"/>
  <c r="D1333"/>
  <c r="F1333"/>
  <c r="G1333"/>
  <c r="H1333"/>
  <c r="I1333"/>
  <c r="J1333"/>
  <c r="K1333"/>
  <c r="S1333"/>
  <c r="T1333"/>
  <c r="V1333"/>
  <c r="B1334"/>
  <c r="C1334"/>
  <c r="D1334"/>
  <c r="F1334"/>
  <c r="G1334"/>
  <c r="H1334"/>
  <c r="I1334"/>
  <c r="J1334"/>
  <c r="K1334"/>
  <c r="S1334"/>
  <c r="T1334"/>
  <c r="V1334"/>
  <c r="B1335"/>
  <c r="C1335"/>
  <c r="D1335"/>
  <c r="F1335"/>
  <c r="G1335"/>
  <c r="H1335"/>
  <c r="I1335"/>
  <c r="J1335"/>
  <c r="K1335"/>
  <c r="S1335"/>
  <c r="T1335"/>
  <c r="V1335"/>
  <c r="B1336"/>
  <c r="C1336"/>
  <c r="D1336"/>
  <c r="F1336"/>
  <c r="G1336"/>
  <c r="H1336"/>
  <c r="I1336"/>
  <c r="J1336"/>
  <c r="K1336"/>
  <c r="S1336"/>
  <c r="T1336"/>
  <c r="V1336"/>
  <c r="B1337"/>
  <c r="C1337"/>
  <c r="D1337"/>
  <c r="F1337"/>
  <c r="G1337"/>
  <c r="H1337"/>
  <c r="I1337"/>
  <c r="J1337"/>
  <c r="K1337"/>
  <c r="S1337"/>
  <c r="T1337"/>
  <c r="V1337"/>
  <c r="B1338"/>
  <c r="C1338"/>
  <c r="D1338"/>
  <c r="F1338"/>
  <c r="G1338"/>
  <c r="H1338"/>
  <c r="I1338"/>
  <c r="J1338"/>
  <c r="K1338"/>
  <c r="S1338"/>
  <c r="T1338"/>
  <c r="V1338"/>
  <c r="B1339"/>
  <c r="C1339"/>
  <c r="D1339"/>
  <c r="F1339"/>
  <c r="G1339"/>
  <c r="H1339"/>
  <c r="I1339"/>
  <c r="J1339"/>
  <c r="K1339"/>
  <c r="S1339"/>
  <c r="T1339"/>
  <c r="V1339"/>
  <c r="B1340"/>
  <c r="C1340"/>
  <c r="D1340"/>
  <c r="F1340"/>
  <c r="G1340"/>
  <c r="H1340"/>
  <c r="I1340"/>
  <c r="J1340"/>
  <c r="K1340"/>
  <c r="S1340"/>
  <c r="T1340"/>
  <c r="V1340"/>
  <c r="B1341"/>
  <c r="C1341"/>
  <c r="D1341"/>
  <c r="F1341"/>
  <c r="G1341"/>
  <c r="H1341"/>
  <c r="I1341"/>
  <c r="J1341"/>
  <c r="K1341"/>
  <c r="S1341"/>
  <c r="T1341"/>
  <c r="V1341"/>
  <c r="B1342"/>
  <c r="C1342"/>
  <c r="D1342"/>
  <c r="F1342"/>
  <c r="G1342"/>
  <c r="H1342"/>
  <c r="I1342"/>
  <c r="J1342"/>
  <c r="K1342"/>
  <c r="S1342"/>
  <c r="T1342"/>
  <c r="V1342"/>
  <c r="B1343"/>
  <c r="C1343"/>
  <c r="D1343"/>
  <c r="F1343"/>
  <c r="G1343"/>
  <c r="H1343"/>
  <c r="I1343"/>
  <c r="J1343"/>
  <c r="K1343"/>
  <c r="S1343"/>
  <c r="T1343"/>
  <c r="V1343"/>
  <c r="B1344"/>
  <c r="C1344"/>
  <c r="D1344"/>
  <c r="F1344"/>
  <c r="G1344"/>
  <c r="H1344"/>
  <c r="I1344"/>
  <c r="J1344"/>
  <c r="K1344"/>
  <c r="S1344"/>
  <c r="T1344"/>
  <c r="V1344"/>
  <c r="B1345"/>
  <c r="C1345"/>
  <c r="D1345"/>
  <c r="F1345"/>
  <c r="G1345"/>
  <c r="H1345"/>
  <c r="I1345"/>
  <c r="J1345"/>
  <c r="K1345"/>
  <c r="S1345"/>
  <c r="T1345"/>
  <c r="V1345"/>
  <c r="B1346"/>
  <c r="C1346"/>
  <c r="D1346"/>
  <c r="F1346"/>
  <c r="G1346"/>
  <c r="H1346"/>
  <c r="I1346"/>
  <c r="J1346"/>
  <c r="K1346"/>
  <c r="S1346"/>
  <c r="T1346"/>
  <c r="V1346"/>
  <c r="B1347"/>
  <c r="C1347"/>
  <c r="D1347"/>
  <c r="F1347"/>
  <c r="G1347"/>
  <c r="H1347"/>
  <c r="I1347"/>
  <c r="J1347"/>
  <c r="K1347"/>
  <c r="S1347"/>
  <c r="T1347"/>
  <c r="V1347"/>
  <c r="B1348"/>
  <c r="C1348"/>
  <c r="D1348"/>
  <c r="F1348"/>
  <c r="G1348"/>
  <c r="H1348"/>
  <c r="I1348"/>
  <c r="J1348"/>
  <c r="K1348"/>
  <c r="S1348"/>
  <c r="T1348"/>
  <c r="V1348"/>
  <c r="B1349"/>
  <c r="C1349"/>
  <c r="D1349"/>
  <c r="F1349"/>
  <c r="G1349"/>
  <c r="H1349"/>
  <c r="I1349"/>
  <c r="J1349"/>
  <c r="K1349"/>
  <c r="S1349"/>
  <c r="T1349"/>
  <c r="V1349"/>
  <c r="B1350"/>
  <c r="C1350"/>
  <c r="D1350"/>
  <c r="F1350"/>
  <c r="G1350"/>
  <c r="H1350"/>
  <c r="I1350"/>
  <c r="J1350"/>
  <c r="K1350"/>
  <c r="S1350"/>
  <c r="T1350"/>
  <c r="V1350"/>
  <c r="B1351"/>
  <c r="C1351"/>
  <c r="D1351"/>
  <c r="F1351"/>
  <c r="G1351"/>
  <c r="H1351"/>
  <c r="I1351"/>
  <c r="J1351"/>
  <c r="K1351"/>
  <c r="S1351"/>
  <c r="T1351"/>
  <c r="V1351"/>
  <c r="B1352"/>
  <c r="C1352"/>
  <c r="D1352"/>
  <c r="F1352"/>
  <c r="G1352"/>
  <c r="H1352"/>
  <c r="I1352"/>
  <c r="J1352"/>
  <c r="K1352"/>
  <c r="S1352"/>
  <c r="T1352"/>
  <c r="V1352"/>
  <c r="B1353"/>
  <c r="C1353"/>
  <c r="D1353"/>
  <c r="F1353"/>
  <c r="G1353"/>
  <c r="H1353"/>
  <c r="I1353"/>
  <c r="J1353"/>
  <c r="K1353"/>
  <c r="S1353"/>
  <c r="T1353"/>
  <c r="V1353"/>
  <c r="B1354"/>
  <c r="C1354"/>
  <c r="D1354"/>
  <c r="F1354"/>
  <c r="G1354"/>
  <c r="H1354"/>
  <c r="I1354"/>
  <c r="J1354"/>
  <c r="K1354"/>
  <c r="S1354"/>
  <c r="T1354"/>
  <c r="V1354"/>
  <c r="B1355"/>
  <c r="C1355"/>
  <c r="D1355"/>
  <c r="F1355"/>
  <c r="G1355"/>
  <c r="H1355"/>
  <c r="I1355"/>
  <c r="J1355"/>
  <c r="K1355"/>
  <c r="S1355"/>
  <c r="T1355"/>
  <c r="V1355"/>
  <c r="B1356"/>
  <c r="C1356"/>
  <c r="D1356"/>
  <c r="F1356"/>
  <c r="G1356"/>
  <c r="H1356"/>
  <c r="I1356"/>
  <c r="J1356"/>
  <c r="K1356"/>
  <c r="S1356"/>
  <c r="T1356"/>
  <c r="V1356"/>
  <c r="B1357"/>
  <c r="C1357"/>
  <c r="D1357"/>
  <c r="F1357"/>
  <c r="G1357"/>
  <c r="H1357"/>
  <c r="I1357"/>
  <c r="J1357"/>
  <c r="K1357"/>
  <c r="S1357"/>
  <c r="T1357"/>
  <c r="V1357"/>
  <c r="B1358"/>
  <c r="C1358"/>
  <c r="D1358"/>
  <c r="F1358"/>
  <c r="G1358"/>
  <c r="H1358"/>
  <c r="I1358"/>
  <c r="J1358"/>
  <c r="K1358"/>
  <c r="S1358"/>
  <c r="T1358"/>
  <c r="V1358"/>
  <c r="B1359"/>
  <c r="C1359"/>
  <c r="D1359"/>
  <c r="F1359"/>
  <c r="G1359"/>
  <c r="H1359"/>
  <c r="I1359"/>
  <c r="J1359"/>
  <c r="K1359"/>
  <c r="S1359"/>
  <c r="T1359"/>
  <c r="V1359"/>
  <c r="B1360"/>
  <c r="C1360"/>
  <c r="D1360"/>
  <c r="F1360"/>
  <c r="G1360"/>
  <c r="H1360"/>
  <c r="I1360"/>
  <c r="J1360"/>
  <c r="K1360"/>
  <c r="S1360"/>
  <c r="T1360"/>
  <c r="V1360"/>
  <c r="B1361"/>
  <c r="C1361"/>
  <c r="D1361"/>
  <c r="F1361"/>
  <c r="G1361"/>
  <c r="H1361"/>
  <c r="I1361"/>
  <c r="J1361"/>
  <c r="K1361"/>
  <c r="S1361"/>
  <c r="T1361"/>
  <c r="V1361"/>
  <c r="B1362"/>
  <c r="C1362"/>
  <c r="D1362"/>
  <c r="F1362"/>
  <c r="G1362"/>
  <c r="H1362"/>
  <c r="I1362"/>
  <c r="J1362"/>
  <c r="K1362"/>
  <c r="S1362"/>
  <c r="T1362"/>
  <c r="V1362"/>
  <c r="B1363"/>
  <c r="C1363"/>
  <c r="D1363"/>
  <c r="F1363"/>
  <c r="G1363"/>
  <c r="H1363"/>
  <c r="I1363"/>
  <c r="J1363"/>
  <c r="K1363"/>
  <c r="S1363"/>
  <c r="T1363"/>
  <c r="V1363"/>
  <c r="B1364"/>
  <c r="C1364"/>
  <c r="D1364"/>
  <c r="F1364"/>
  <c r="G1364"/>
  <c r="H1364"/>
  <c r="I1364"/>
  <c r="J1364"/>
  <c r="K1364"/>
  <c r="S1364"/>
  <c r="T1364"/>
  <c r="V1364"/>
  <c r="B1365"/>
  <c r="C1365"/>
  <c r="D1365"/>
  <c r="F1365"/>
  <c r="G1365"/>
  <c r="H1365"/>
  <c r="I1365"/>
  <c r="J1365"/>
  <c r="K1365"/>
  <c r="S1365"/>
  <c r="T1365"/>
  <c r="V1365"/>
  <c r="B1366"/>
  <c r="C1366"/>
  <c r="D1366"/>
  <c r="F1366"/>
  <c r="G1366"/>
  <c r="H1366"/>
  <c r="I1366"/>
  <c r="J1366"/>
  <c r="K1366"/>
  <c r="S1366"/>
  <c r="T1366"/>
  <c r="V1366"/>
  <c r="B1367"/>
  <c r="C1367"/>
  <c r="D1367"/>
  <c r="F1367"/>
  <c r="G1367"/>
  <c r="H1367"/>
  <c r="I1367"/>
  <c r="J1367"/>
  <c r="K1367"/>
  <c r="S1367"/>
  <c r="T1367"/>
  <c r="V1367"/>
  <c r="B1368"/>
  <c r="C1368"/>
  <c r="D1368"/>
  <c r="F1368"/>
  <c r="G1368"/>
  <c r="H1368"/>
  <c r="I1368"/>
  <c r="J1368"/>
  <c r="K1368"/>
  <c r="S1368"/>
  <c r="T1368"/>
  <c r="V1368"/>
  <c r="B1369"/>
  <c r="C1369"/>
  <c r="D1369"/>
  <c r="F1369"/>
  <c r="G1369"/>
  <c r="H1369"/>
  <c r="I1369"/>
  <c r="J1369"/>
  <c r="K1369"/>
  <c r="S1369"/>
  <c r="T1369"/>
  <c r="V1369"/>
  <c r="B1370"/>
  <c r="C1370"/>
  <c r="D1370"/>
  <c r="F1370"/>
  <c r="G1370"/>
  <c r="H1370"/>
  <c r="I1370"/>
  <c r="J1370"/>
  <c r="K1370"/>
  <c r="S1370"/>
  <c r="T1370"/>
  <c r="V1370"/>
  <c r="B1371"/>
  <c r="C1371"/>
  <c r="D1371"/>
  <c r="F1371"/>
  <c r="G1371"/>
  <c r="H1371"/>
  <c r="I1371"/>
  <c r="J1371"/>
  <c r="K1371"/>
  <c r="S1371"/>
  <c r="T1371"/>
  <c r="V1371"/>
  <c r="B1372"/>
  <c r="C1372"/>
  <c r="D1372"/>
  <c r="F1372"/>
  <c r="G1372"/>
  <c r="H1372"/>
  <c r="I1372"/>
  <c r="J1372"/>
  <c r="K1372"/>
  <c r="S1372"/>
  <c r="T1372"/>
  <c r="V1372"/>
  <c r="B1373"/>
  <c r="C1373"/>
  <c r="D1373"/>
  <c r="F1373"/>
  <c r="G1373"/>
  <c r="H1373"/>
  <c r="I1373"/>
  <c r="J1373"/>
  <c r="K1373"/>
  <c r="S1373"/>
  <c r="T1373"/>
  <c r="V1373"/>
  <c r="B1374"/>
  <c r="C1374"/>
  <c r="D1374"/>
  <c r="F1374"/>
  <c r="G1374"/>
  <c r="H1374"/>
  <c r="I1374"/>
  <c r="J1374"/>
  <c r="K1374"/>
  <c r="S1374"/>
  <c r="T1374"/>
  <c r="V1374"/>
  <c r="B1375"/>
  <c r="C1375"/>
  <c r="D1375"/>
  <c r="F1375"/>
  <c r="G1375"/>
  <c r="H1375"/>
  <c r="I1375"/>
  <c r="J1375"/>
  <c r="K1375"/>
  <c r="S1375"/>
  <c r="T1375"/>
  <c r="V1375"/>
  <c r="B1376"/>
  <c r="C1376"/>
  <c r="D1376"/>
  <c r="F1376"/>
  <c r="G1376"/>
  <c r="H1376"/>
  <c r="I1376"/>
  <c r="J1376"/>
  <c r="K1376"/>
  <c r="S1376"/>
  <c r="T1376"/>
  <c r="V1376"/>
  <c r="B1377"/>
  <c r="C1377"/>
  <c r="D1377"/>
  <c r="F1377"/>
  <c r="G1377"/>
  <c r="H1377"/>
  <c r="I1377"/>
  <c r="J1377"/>
  <c r="K1377"/>
  <c r="S1377"/>
  <c r="T1377"/>
  <c r="V1377"/>
  <c r="B1378"/>
  <c r="C1378"/>
  <c r="D1378"/>
  <c r="F1378"/>
  <c r="G1378"/>
  <c r="H1378"/>
  <c r="I1378"/>
  <c r="J1378"/>
  <c r="K1378"/>
  <c r="S1378"/>
  <c r="T1378"/>
  <c r="V1378"/>
  <c r="B1379"/>
  <c r="C1379"/>
  <c r="D1379"/>
  <c r="F1379"/>
  <c r="G1379"/>
  <c r="H1379"/>
  <c r="I1379"/>
  <c r="J1379"/>
  <c r="K1379"/>
  <c r="S1379"/>
  <c r="T1379"/>
  <c r="V1379"/>
  <c r="B1380"/>
  <c r="C1380"/>
  <c r="D1380"/>
  <c r="F1380"/>
  <c r="G1380"/>
  <c r="H1380"/>
  <c r="I1380"/>
  <c r="J1380"/>
  <c r="K1380"/>
  <c r="S1380"/>
  <c r="T1380"/>
  <c r="V1380"/>
  <c r="B1381"/>
  <c r="C1381"/>
  <c r="D1381"/>
  <c r="F1381"/>
  <c r="G1381"/>
  <c r="H1381"/>
  <c r="I1381"/>
  <c r="J1381"/>
  <c r="K1381"/>
  <c r="S1381"/>
  <c r="T1381"/>
  <c r="V1381"/>
  <c r="B1382"/>
  <c r="C1382"/>
  <c r="D1382"/>
  <c r="F1382"/>
  <c r="G1382"/>
  <c r="H1382"/>
  <c r="I1382"/>
  <c r="J1382"/>
  <c r="K1382"/>
  <c r="S1382"/>
  <c r="T1382"/>
  <c r="V1382"/>
  <c r="B1383"/>
  <c r="C1383"/>
  <c r="D1383"/>
  <c r="F1383"/>
  <c r="G1383"/>
  <c r="H1383"/>
  <c r="I1383"/>
  <c r="J1383"/>
  <c r="K1383"/>
  <c r="S1383"/>
  <c r="T1383"/>
  <c r="V1383"/>
  <c r="B1384"/>
  <c r="C1384"/>
  <c r="D1384"/>
  <c r="F1384"/>
  <c r="G1384"/>
  <c r="H1384"/>
  <c r="I1384"/>
  <c r="J1384"/>
  <c r="K1384"/>
  <c r="S1384"/>
  <c r="T1384"/>
  <c r="V1384"/>
  <c r="B1385"/>
  <c r="C1385"/>
  <c r="D1385"/>
  <c r="F1385"/>
  <c r="G1385"/>
  <c r="H1385"/>
  <c r="I1385"/>
  <c r="J1385"/>
  <c r="K1385"/>
  <c r="S1385"/>
  <c r="T1385"/>
  <c r="V1385"/>
  <c r="B1386"/>
  <c r="C1386"/>
  <c r="D1386"/>
  <c r="F1386"/>
  <c r="G1386"/>
  <c r="H1386"/>
  <c r="I1386"/>
  <c r="J1386"/>
  <c r="K1386"/>
  <c r="S1386"/>
  <c r="T1386"/>
  <c r="V1386"/>
  <c r="B1387"/>
  <c r="C1387"/>
  <c r="D1387"/>
  <c r="F1387"/>
  <c r="G1387"/>
  <c r="H1387"/>
  <c r="I1387"/>
  <c r="J1387"/>
  <c r="K1387"/>
  <c r="S1387"/>
  <c r="T1387"/>
  <c r="V1387"/>
  <c r="B1388"/>
  <c r="C1388"/>
  <c r="D1388"/>
  <c r="F1388"/>
  <c r="G1388"/>
  <c r="H1388"/>
  <c r="I1388"/>
  <c r="J1388"/>
  <c r="K1388"/>
  <c r="S1388"/>
  <c r="T1388"/>
  <c r="V1388"/>
  <c r="B1389"/>
  <c r="C1389"/>
  <c r="D1389"/>
  <c r="F1389"/>
  <c r="G1389"/>
  <c r="H1389"/>
  <c r="I1389"/>
  <c r="J1389"/>
  <c r="K1389"/>
  <c r="S1389"/>
  <c r="T1389"/>
  <c r="V1389"/>
  <c r="B1390"/>
  <c r="C1390"/>
  <c r="D1390"/>
  <c r="F1390"/>
  <c r="G1390"/>
  <c r="H1390"/>
  <c r="I1390"/>
  <c r="J1390"/>
  <c r="K1390"/>
  <c r="S1390"/>
  <c r="T1390"/>
  <c r="V1390"/>
  <c r="B1391"/>
  <c r="C1391"/>
  <c r="D1391"/>
  <c r="F1391"/>
  <c r="G1391"/>
  <c r="H1391"/>
  <c r="I1391"/>
  <c r="J1391"/>
  <c r="K1391"/>
  <c r="S1391"/>
  <c r="T1391"/>
  <c r="V1391"/>
  <c r="B1392"/>
  <c r="C1392"/>
  <c r="D1392"/>
  <c r="F1392"/>
  <c r="G1392"/>
  <c r="H1392"/>
  <c r="I1392"/>
  <c r="J1392"/>
  <c r="K1392"/>
  <c r="S1392"/>
  <c r="T1392"/>
  <c r="V1392"/>
  <c r="B1393"/>
  <c r="C1393"/>
  <c r="D1393"/>
  <c r="F1393"/>
  <c r="G1393"/>
  <c r="H1393"/>
  <c r="I1393"/>
  <c r="J1393"/>
  <c r="K1393"/>
  <c r="S1393"/>
  <c r="T1393"/>
  <c r="V1393"/>
  <c r="B1394"/>
  <c r="C1394"/>
  <c r="D1394"/>
  <c r="F1394"/>
  <c r="G1394"/>
  <c r="H1394"/>
  <c r="I1394"/>
  <c r="J1394"/>
  <c r="K1394"/>
  <c r="S1394"/>
  <c r="T1394"/>
  <c r="V1394"/>
  <c r="B1395"/>
  <c r="C1395"/>
  <c r="D1395"/>
  <c r="F1395"/>
  <c r="G1395"/>
  <c r="H1395"/>
  <c r="I1395"/>
  <c r="J1395"/>
  <c r="K1395"/>
  <c r="S1395"/>
  <c r="T1395"/>
  <c r="V1395"/>
  <c r="B1396"/>
  <c r="C1396"/>
  <c r="D1396"/>
  <c r="F1396"/>
  <c r="G1396"/>
  <c r="H1396"/>
  <c r="I1396"/>
  <c r="J1396"/>
  <c r="K1396"/>
  <c r="S1396"/>
  <c r="T1396"/>
  <c r="V1396"/>
  <c r="B1397"/>
  <c r="C1397"/>
  <c r="D1397"/>
  <c r="F1397"/>
  <c r="G1397"/>
  <c r="H1397"/>
  <c r="I1397"/>
  <c r="J1397"/>
  <c r="K1397"/>
  <c r="S1397"/>
  <c r="T1397"/>
  <c r="V1397"/>
  <c r="B1398"/>
  <c r="C1398"/>
  <c r="D1398"/>
  <c r="F1398"/>
  <c r="G1398"/>
  <c r="H1398"/>
  <c r="I1398"/>
  <c r="J1398"/>
  <c r="K1398"/>
  <c r="S1398"/>
  <c r="T1398"/>
  <c r="V1398"/>
  <c r="B1399"/>
  <c r="C1399"/>
  <c r="D1399"/>
  <c r="F1399"/>
  <c r="G1399"/>
  <c r="H1399"/>
  <c r="I1399"/>
  <c r="J1399"/>
  <c r="K1399"/>
  <c r="S1399"/>
  <c r="T1399"/>
  <c r="V1399"/>
  <c r="B1400"/>
  <c r="C1400"/>
  <c r="D1400"/>
  <c r="F1400"/>
  <c r="G1400"/>
  <c r="H1400"/>
  <c r="I1400"/>
  <c r="J1400"/>
  <c r="K1400"/>
  <c r="S1400"/>
  <c r="T1400"/>
  <c r="V1400"/>
  <c r="B1401"/>
  <c r="C1401"/>
  <c r="D1401"/>
  <c r="F1401"/>
  <c r="G1401"/>
  <c r="H1401"/>
  <c r="I1401"/>
  <c r="J1401"/>
  <c r="K1401"/>
  <c r="S1401"/>
  <c r="T1401"/>
  <c r="V1401"/>
  <c r="B1402"/>
  <c r="C1402"/>
  <c r="D1402"/>
  <c r="F1402"/>
  <c r="G1402"/>
  <c r="H1402"/>
  <c r="I1402"/>
  <c r="J1402"/>
  <c r="K1402"/>
  <c r="S1402"/>
  <c r="T1402"/>
  <c r="V1402"/>
  <c r="B1403"/>
  <c r="C1403"/>
  <c r="D1403"/>
  <c r="F1403"/>
  <c r="G1403"/>
  <c r="H1403"/>
  <c r="I1403"/>
  <c r="J1403"/>
  <c r="K1403"/>
  <c r="S1403"/>
  <c r="T1403"/>
  <c r="V1403"/>
  <c r="B1404"/>
  <c r="C1404"/>
  <c r="D1404"/>
  <c r="F1404"/>
  <c r="G1404"/>
  <c r="H1404"/>
  <c r="I1404"/>
  <c r="J1404"/>
  <c r="K1404"/>
  <c r="S1404"/>
  <c r="T1404"/>
  <c r="V1404"/>
  <c r="B1405"/>
  <c r="C1405"/>
  <c r="D1405"/>
  <c r="F1405"/>
  <c r="G1405"/>
  <c r="H1405"/>
  <c r="I1405"/>
  <c r="J1405"/>
  <c r="K1405"/>
  <c r="S1405"/>
  <c r="T1405"/>
  <c r="V1405"/>
  <c r="B1406"/>
  <c r="C1406"/>
  <c r="D1406"/>
  <c r="F1406"/>
  <c r="G1406"/>
  <c r="H1406"/>
  <c r="I1406"/>
  <c r="J1406"/>
  <c r="K1406"/>
  <c r="S1406"/>
  <c r="T1406"/>
  <c r="V1406"/>
  <c r="B1407"/>
  <c r="C1407"/>
  <c r="D1407"/>
  <c r="F1407"/>
  <c r="G1407"/>
  <c r="H1407"/>
  <c r="I1407"/>
  <c r="J1407"/>
  <c r="K1407"/>
  <c r="S1407"/>
  <c r="T1407"/>
  <c r="V1407"/>
  <c r="B1408"/>
  <c r="C1408"/>
  <c r="D1408"/>
  <c r="F1408"/>
  <c r="G1408"/>
  <c r="H1408"/>
  <c r="I1408"/>
  <c r="J1408"/>
  <c r="K1408"/>
  <c r="S1408"/>
  <c r="T1408"/>
  <c r="V1408"/>
  <c r="B1409"/>
  <c r="C1409"/>
  <c r="D1409"/>
  <c r="F1409"/>
  <c r="G1409"/>
  <c r="H1409"/>
  <c r="I1409"/>
  <c r="J1409"/>
  <c r="K1409"/>
  <c r="S1409"/>
  <c r="T1409"/>
  <c r="V1409"/>
  <c r="B1410"/>
  <c r="C1410"/>
  <c r="D1410"/>
  <c r="F1410"/>
  <c r="G1410"/>
  <c r="H1410"/>
  <c r="I1410"/>
  <c r="J1410"/>
  <c r="K1410"/>
  <c r="S1410"/>
  <c r="T1410"/>
  <c r="V1410"/>
  <c r="B1411"/>
  <c r="C1411"/>
  <c r="D1411"/>
  <c r="F1411"/>
  <c r="G1411"/>
  <c r="H1411"/>
  <c r="I1411"/>
  <c r="J1411"/>
  <c r="K1411"/>
  <c r="S1411"/>
  <c r="T1411"/>
  <c r="V1411"/>
  <c r="B1412"/>
  <c r="C1412"/>
  <c r="D1412"/>
  <c r="F1412"/>
  <c r="G1412"/>
  <c r="H1412"/>
  <c r="I1412"/>
  <c r="J1412"/>
  <c r="K1412"/>
  <c r="S1412"/>
  <c r="T1412"/>
  <c r="V1412"/>
  <c r="B1413"/>
  <c r="C1413"/>
  <c r="D1413"/>
  <c r="F1413"/>
  <c r="G1413"/>
  <c r="H1413"/>
  <c r="I1413"/>
  <c r="J1413"/>
  <c r="K1413"/>
  <c r="S1413"/>
  <c r="T1413"/>
  <c r="V1413"/>
  <c r="B1414"/>
  <c r="C1414"/>
  <c r="D1414"/>
  <c r="F1414"/>
  <c r="G1414"/>
  <c r="H1414"/>
  <c r="I1414"/>
  <c r="J1414"/>
  <c r="K1414"/>
  <c r="S1414"/>
  <c r="T1414"/>
  <c r="V1414"/>
  <c r="B1415"/>
  <c r="C1415"/>
  <c r="D1415"/>
  <c r="F1415"/>
  <c r="G1415"/>
  <c r="H1415"/>
  <c r="I1415"/>
  <c r="J1415"/>
  <c r="K1415"/>
  <c r="S1415"/>
  <c r="T1415"/>
  <c r="V1415"/>
  <c r="B1416"/>
  <c r="C1416"/>
  <c r="D1416"/>
  <c r="F1416"/>
  <c r="G1416"/>
  <c r="H1416"/>
  <c r="I1416"/>
  <c r="J1416"/>
  <c r="K1416"/>
  <c r="S1416"/>
  <c r="T1416"/>
  <c r="V1416"/>
  <c r="B1417"/>
  <c r="C1417"/>
  <c r="D1417"/>
  <c r="F1417"/>
  <c r="G1417"/>
  <c r="H1417"/>
  <c r="I1417"/>
  <c r="J1417"/>
  <c r="K1417"/>
  <c r="S1417"/>
  <c r="T1417"/>
  <c r="V1417"/>
  <c r="B1418"/>
  <c r="C1418"/>
  <c r="D1418"/>
  <c r="F1418"/>
  <c r="G1418"/>
  <c r="H1418"/>
  <c r="I1418"/>
  <c r="J1418"/>
  <c r="K1418"/>
  <c r="S1418"/>
  <c r="T1418"/>
  <c r="V1418"/>
  <c r="B1419"/>
  <c r="C1419"/>
  <c r="D1419"/>
  <c r="F1419"/>
  <c r="G1419"/>
  <c r="H1419"/>
  <c r="I1419"/>
  <c r="J1419"/>
  <c r="K1419"/>
  <c r="S1419"/>
  <c r="T1419"/>
  <c r="V1419"/>
  <c r="B1420"/>
  <c r="C1420"/>
  <c r="D1420"/>
  <c r="F1420"/>
  <c r="G1420"/>
  <c r="H1420"/>
  <c r="I1420"/>
  <c r="J1420"/>
  <c r="K1420"/>
  <c r="S1420"/>
  <c r="T1420"/>
  <c r="V1420"/>
  <c r="B1421"/>
  <c r="C1421"/>
  <c r="D1421"/>
  <c r="F1421"/>
  <c r="G1421"/>
  <c r="H1421"/>
  <c r="I1421"/>
  <c r="J1421"/>
  <c r="K1421"/>
  <c r="S1421"/>
  <c r="T1421"/>
  <c r="V1421"/>
  <c r="B1422"/>
  <c r="C1422"/>
  <c r="D1422"/>
  <c r="F1422"/>
  <c r="G1422"/>
  <c r="H1422"/>
  <c r="I1422"/>
  <c r="J1422"/>
  <c r="K1422"/>
  <c r="S1422"/>
  <c r="T1422"/>
  <c r="V1422"/>
  <c r="B1423"/>
  <c r="C1423"/>
  <c r="D1423"/>
  <c r="F1423"/>
  <c r="G1423"/>
  <c r="H1423"/>
  <c r="I1423"/>
  <c r="J1423"/>
  <c r="K1423"/>
  <c r="S1423"/>
  <c r="T1423"/>
  <c r="V1423"/>
  <c r="B1424"/>
  <c r="C1424"/>
  <c r="D1424"/>
  <c r="F1424"/>
  <c r="G1424"/>
  <c r="H1424"/>
  <c r="I1424"/>
  <c r="J1424"/>
  <c r="K1424"/>
  <c r="S1424"/>
  <c r="T1424"/>
  <c r="V1424"/>
  <c r="B1425"/>
  <c r="C1425"/>
  <c r="D1425"/>
  <c r="F1425"/>
  <c r="G1425"/>
  <c r="H1425"/>
  <c r="I1425"/>
  <c r="J1425"/>
  <c r="K1425"/>
  <c r="S1425"/>
  <c r="T1425"/>
  <c r="V1425"/>
  <c r="B1426"/>
  <c r="C1426"/>
  <c r="D1426"/>
  <c r="F1426"/>
  <c r="G1426"/>
  <c r="H1426"/>
  <c r="I1426"/>
  <c r="J1426"/>
  <c r="K1426"/>
  <c r="S1426"/>
  <c r="T1426"/>
  <c r="V1426"/>
  <c r="B1427"/>
  <c r="C1427"/>
  <c r="D1427"/>
  <c r="F1427"/>
  <c r="G1427"/>
  <c r="H1427"/>
  <c r="I1427"/>
  <c r="J1427"/>
  <c r="K1427"/>
  <c r="S1427"/>
  <c r="T1427"/>
  <c r="V1427"/>
  <c r="B1428"/>
  <c r="C1428"/>
  <c r="D1428"/>
  <c r="F1428"/>
  <c r="G1428"/>
  <c r="H1428"/>
  <c r="I1428"/>
  <c r="J1428"/>
  <c r="K1428"/>
  <c r="S1428"/>
  <c r="T1428"/>
  <c r="V1428"/>
  <c r="B1429"/>
  <c r="C1429"/>
  <c r="D1429"/>
  <c r="F1429"/>
  <c r="G1429"/>
  <c r="H1429"/>
  <c r="I1429"/>
  <c r="J1429"/>
  <c r="K1429"/>
  <c r="S1429"/>
  <c r="T1429"/>
  <c r="V1429"/>
  <c r="B1430"/>
  <c r="C1430"/>
  <c r="D1430"/>
  <c r="F1430"/>
  <c r="G1430"/>
  <c r="H1430"/>
  <c r="I1430"/>
  <c r="J1430"/>
  <c r="K1430"/>
  <c r="S1430"/>
  <c r="T1430"/>
  <c r="V1430"/>
  <c r="B1431"/>
  <c r="C1431"/>
  <c r="D1431"/>
  <c r="F1431"/>
  <c r="G1431"/>
  <c r="H1431"/>
  <c r="I1431"/>
  <c r="J1431"/>
  <c r="K1431"/>
  <c r="S1431"/>
  <c r="T1431"/>
  <c r="V1431"/>
  <c r="B1432"/>
  <c r="C1432"/>
  <c r="D1432"/>
  <c r="F1432"/>
  <c r="G1432"/>
  <c r="H1432"/>
  <c r="I1432"/>
  <c r="J1432"/>
  <c r="K1432"/>
  <c r="S1432"/>
  <c r="T1432"/>
  <c r="V1432"/>
  <c r="B1433"/>
  <c r="C1433"/>
  <c r="D1433"/>
  <c r="F1433"/>
  <c r="G1433"/>
  <c r="H1433"/>
  <c r="I1433"/>
  <c r="J1433"/>
  <c r="K1433"/>
  <c r="S1433"/>
  <c r="T1433"/>
  <c r="V1433"/>
  <c r="B1434"/>
  <c r="C1434"/>
  <c r="D1434"/>
  <c r="F1434"/>
  <c r="G1434"/>
  <c r="H1434"/>
  <c r="I1434"/>
  <c r="J1434"/>
  <c r="K1434"/>
  <c r="S1434"/>
  <c r="T1434"/>
  <c r="V1434"/>
  <c r="B1435"/>
  <c r="C1435"/>
  <c r="D1435"/>
  <c r="F1435"/>
  <c r="G1435"/>
  <c r="H1435"/>
  <c r="I1435"/>
  <c r="J1435"/>
  <c r="K1435"/>
  <c r="S1435"/>
  <c r="T1435"/>
  <c r="V1435"/>
  <c r="B1436"/>
  <c r="C1436"/>
  <c r="D1436"/>
  <c r="F1436"/>
  <c r="G1436"/>
  <c r="H1436"/>
  <c r="I1436"/>
  <c r="J1436"/>
  <c r="K1436"/>
  <c r="S1436"/>
  <c r="T1436"/>
  <c r="V1436"/>
  <c r="B1437"/>
  <c r="C1437"/>
  <c r="D1437"/>
  <c r="F1437"/>
  <c r="G1437"/>
  <c r="H1437"/>
  <c r="I1437"/>
  <c r="J1437"/>
  <c r="K1437"/>
  <c r="S1437"/>
  <c r="T1437"/>
  <c r="V1437"/>
  <c r="B1438"/>
  <c r="C1438"/>
  <c r="D1438"/>
  <c r="F1438"/>
  <c r="G1438"/>
  <c r="H1438"/>
  <c r="I1438"/>
  <c r="J1438"/>
  <c r="K1438"/>
  <c r="S1438"/>
  <c r="T1438"/>
  <c r="V1438"/>
  <c r="B1439"/>
  <c r="C1439"/>
  <c r="D1439"/>
  <c r="F1439"/>
  <c r="G1439"/>
  <c r="H1439"/>
  <c r="I1439"/>
  <c r="J1439"/>
  <c r="K1439"/>
  <c r="S1439"/>
  <c r="T1439"/>
  <c r="V1439"/>
  <c r="B1440"/>
  <c r="C1440"/>
  <c r="D1440"/>
  <c r="F1440"/>
  <c r="G1440"/>
  <c r="H1440"/>
  <c r="I1440"/>
  <c r="J1440"/>
  <c r="K1440"/>
  <c r="S1440"/>
  <c r="T1440"/>
  <c r="V1440"/>
  <c r="B1441"/>
  <c r="C1441"/>
  <c r="D1441"/>
  <c r="F1441"/>
  <c r="G1441"/>
  <c r="H1441"/>
  <c r="I1441"/>
  <c r="J1441"/>
  <c r="K1441"/>
  <c r="S1441"/>
  <c r="T1441"/>
  <c r="V1441"/>
  <c r="B1442"/>
  <c r="C1442"/>
  <c r="D1442"/>
  <c r="F1442"/>
  <c r="G1442"/>
  <c r="H1442"/>
  <c r="I1442"/>
  <c r="J1442"/>
  <c r="K1442"/>
  <c r="S1442"/>
  <c r="T1442"/>
  <c r="V1442"/>
  <c r="B1443"/>
  <c r="C1443"/>
  <c r="D1443"/>
  <c r="F1443"/>
  <c r="G1443"/>
  <c r="H1443"/>
  <c r="I1443"/>
  <c r="J1443"/>
  <c r="K1443"/>
  <c r="S1443"/>
  <c r="T1443"/>
  <c r="V1443"/>
  <c r="B1444"/>
  <c r="C1444"/>
  <c r="D1444"/>
  <c r="F1444"/>
  <c r="G1444"/>
  <c r="H1444"/>
  <c r="I1444"/>
  <c r="J1444"/>
  <c r="K1444"/>
  <c r="S1444"/>
  <c r="T1444"/>
  <c r="V1444"/>
  <c r="B1445"/>
  <c r="C1445"/>
  <c r="D1445"/>
  <c r="F1445"/>
  <c r="G1445"/>
  <c r="H1445"/>
  <c r="I1445"/>
  <c r="J1445"/>
  <c r="K1445"/>
  <c r="S1445"/>
  <c r="T1445"/>
  <c r="V1445"/>
  <c r="B1446"/>
  <c r="C1446"/>
  <c r="D1446"/>
  <c r="F1446"/>
  <c r="G1446"/>
  <c r="H1446"/>
  <c r="I1446"/>
  <c r="J1446"/>
  <c r="K1446"/>
  <c r="S1446"/>
  <c r="T1446"/>
  <c r="V1446"/>
  <c r="B1447"/>
  <c r="C1447"/>
  <c r="D1447"/>
  <c r="F1447"/>
  <c r="G1447"/>
  <c r="H1447"/>
  <c r="I1447"/>
  <c r="J1447"/>
  <c r="K1447"/>
  <c r="S1447"/>
  <c r="T1447"/>
  <c r="V1447"/>
  <c r="B1448"/>
  <c r="C1448"/>
  <c r="D1448"/>
  <c r="F1448"/>
  <c r="G1448"/>
  <c r="H1448"/>
  <c r="I1448"/>
  <c r="J1448"/>
  <c r="K1448"/>
  <c r="S1448"/>
  <c r="T1448"/>
  <c r="V1448"/>
  <c r="B1449"/>
  <c r="C1449"/>
  <c r="D1449"/>
  <c r="F1449"/>
  <c r="G1449"/>
  <c r="H1449"/>
  <c r="I1449"/>
  <c r="J1449"/>
  <c r="K1449"/>
  <c r="S1449"/>
  <c r="T1449"/>
  <c r="V1449"/>
  <c r="B1450"/>
  <c r="C1450"/>
  <c r="D1450"/>
  <c r="F1450"/>
  <c r="G1450"/>
  <c r="H1450"/>
  <c r="I1450"/>
  <c r="J1450"/>
  <c r="K1450"/>
  <c r="S1450"/>
  <c r="T1450"/>
  <c r="V1450"/>
  <c r="B1451"/>
  <c r="C1451"/>
  <c r="D1451"/>
  <c r="F1451"/>
  <c r="G1451"/>
  <c r="H1451"/>
  <c r="I1451"/>
  <c r="J1451"/>
  <c r="K1451"/>
  <c r="S1451"/>
  <c r="T1451"/>
  <c r="V1451"/>
  <c r="B1452"/>
  <c r="C1452"/>
  <c r="D1452"/>
  <c r="F1452"/>
  <c r="G1452"/>
  <c r="H1452"/>
  <c r="I1452"/>
  <c r="J1452"/>
  <c r="K1452"/>
  <c r="S1452"/>
  <c r="T1452"/>
  <c r="V1452"/>
  <c r="B1453"/>
  <c r="C1453"/>
  <c r="D1453"/>
  <c r="F1453"/>
  <c r="G1453"/>
  <c r="H1453"/>
  <c r="I1453"/>
  <c r="J1453"/>
  <c r="K1453"/>
  <c r="S1453"/>
  <c r="T1453"/>
  <c r="V1453"/>
  <c r="B1454"/>
  <c r="C1454"/>
  <c r="D1454"/>
  <c r="F1454"/>
  <c r="G1454"/>
  <c r="H1454"/>
  <c r="I1454"/>
  <c r="J1454"/>
  <c r="K1454"/>
  <c r="S1454"/>
  <c r="T1454"/>
  <c r="V1454"/>
  <c r="B1455"/>
  <c r="C1455"/>
  <c r="D1455"/>
  <c r="F1455"/>
  <c r="G1455"/>
  <c r="H1455"/>
  <c r="I1455"/>
  <c r="J1455"/>
  <c r="K1455"/>
  <c r="S1455"/>
  <c r="T1455"/>
  <c r="V1455"/>
  <c r="B1456"/>
  <c r="C1456"/>
  <c r="D1456"/>
  <c r="F1456"/>
  <c r="G1456"/>
  <c r="H1456"/>
  <c r="I1456"/>
  <c r="J1456"/>
  <c r="K1456"/>
  <c r="S1456"/>
  <c r="T1456"/>
  <c r="V1456"/>
  <c r="B1457"/>
  <c r="C1457"/>
  <c r="D1457"/>
  <c r="F1457"/>
  <c r="G1457"/>
  <c r="H1457"/>
  <c r="I1457"/>
  <c r="J1457"/>
  <c r="K1457"/>
  <c r="S1457"/>
  <c r="T1457"/>
  <c r="V1457"/>
  <c r="B1458"/>
  <c r="C1458"/>
  <c r="D1458"/>
  <c r="F1458"/>
  <c r="G1458"/>
  <c r="H1458"/>
  <c r="I1458"/>
  <c r="J1458"/>
  <c r="K1458"/>
  <c r="S1458"/>
  <c r="T1458"/>
  <c r="V1458"/>
  <c r="B1459"/>
  <c r="C1459"/>
  <c r="D1459"/>
  <c r="F1459"/>
  <c r="G1459"/>
  <c r="H1459"/>
  <c r="I1459"/>
  <c r="J1459"/>
  <c r="K1459"/>
  <c r="S1459"/>
  <c r="T1459"/>
  <c r="V1459"/>
  <c r="B1460"/>
  <c r="C1460"/>
  <c r="D1460"/>
  <c r="F1460"/>
  <c r="G1460"/>
  <c r="H1460"/>
  <c r="I1460"/>
  <c r="J1460"/>
  <c r="K1460"/>
  <c r="S1460"/>
  <c r="T1460"/>
  <c r="V1460"/>
  <c r="B1461"/>
  <c r="C1461"/>
  <c r="D1461"/>
  <c r="F1461"/>
  <c r="G1461"/>
  <c r="H1461"/>
  <c r="I1461"/>
  <c r="J1461"/>
  <c r="K1461"/>
  <c r="S1461"/>
  <c r="T1461"/>
  <c r="V1461"/>
  <c r="B1462"/>
  <c r="C1462"/>
  <c r="D1462"/>
  <c r="F1462"/>
  <c r="G1462"/>
  <c r="H1462"/>
  <c r="I1462"/>
  <c r="J1462"/>
  <c r="K1462"/>
  <c r="S1462"/>
  <c r="T1462"/>
  <c r="V1462"/>
  <c r="B1463"/>
  <c r="C1463"/>
  <c r="D1463"/>
  <c r="F1463"/>
  <c r="G1463"/>
  <c r="H1463"/>
  <c r="I1463"/>
  <c r="J1463"/>
  <c r="K1463"/>
  <c r="S1463"/>
  <c r="T1463"/>
  <c r="V1463"/>
  <c r="B1464"/>
  <c r="C1464"/>
  <c r="D1464"/>
  <c r="F1464"/>
  <c r="G1464"/>
  <c r="H1464"/>
  <c r="I1464"/>
  <c r="J1464"/>
  <c r="K1464"/>
  <c r="S1464"/>
  <c r="T1464"/>
  <c r="V1464"/>
  <c r="B1465"/>
  <c r="C1465"/>
  <c r="D1465"/>
  <c r="F1465"/>
  <c r="G1465"/>
  <c r="H1465"/>
  <c r="I1465"/>
  <c r="J1465"/>
  <c r="K1465"/>
  <c r="S1465"/>
  <c r="T1465"/>
  <c r="V1465"/>
  <c r="B1466"/>
  <c r="C1466"/>
  <c r="D1466"/>
  <c r="F1466"/>
  <c r="G1466"/>
  <c r="H1466"/>
  <c r="I1466"/>
  <c r="J1466"/>
  <c r="K1466"/>
  <c r="S1466"/>
  <c r="T1466"/>
  <c r="V1466"/>
  <c r="B1467"/>
  <c r="C1467"/>
  <c r="D1467"/>
  <c r="F1467"/>
  <c r="G1467"/>
  <c r="H1467"/>
  <c r="I1467"/>
  <c r="J1467"/>
  <c r="K1467"/>
  <c r="S1467"/>
  <c r="T1467"/>
  <c r="V1467"/>
  <c r="B1468"/>
  <c r="C1468"/>
  <c r="D1468"/>
  <c r="F1468"/>
  <c r="G1468"/>
  <c r="H1468"/>
  <c r="I1468"/>
  <c r="J1468"/>
  <c r="K1468"/>
  <c r="S1468"/>
  <c r="T1468"/>
  <c r="V1468"/>
  <c r="B1469"/>
  <c r="C1469"/>
  <c r="D1469"/>
  <c r="F1469"/>
  <c r="G1469"/>
  <c r="H1469"/>
  <c r="I1469"/>
  <c r="J1469"/>
  <c r="K1469"/>
  <c r="S1469"/>
  <c r="T1469"/>
  <c r="V1469"/>
  <c r="B1470"/>
  <c r="C1470"/>
  <c r="D1470"/>
  <c r="F1470"/>
  <c r="G1470"/>
  <c r="H1470"/>
  <c r="I1470"/>
  <c r="J1470"/>
  <c r="K1470"/>
  <c r="S1470"/>
  <c r="T1470"/>
  <c r="V1470"/>
  <c r="B1471"/>
  <c r="C1471"/>
  <c r="D1471"/>
  <c r="F1471"/>
  <c r="G1471"/>
  <c r="H1471"/>
  <c r="I1471"/>
  <c r="J1471"/>
  <c r="K1471"/>
  <c r="S1471"/>
  <c r="T1471"/>
  <c r="V1471"/>
  <c r="B1472"/>
  <c r="C1472"/>
  <c r="D1472"/>
  <c r="F1472"/>
  <c r="G1472"/>
  <c r="H1472"/>
  <c r="I1472"/>
  <c r="J1472"/>
  <c r="K1472"/>
  <c r="S1472"/>
  <c r="T1472"/>
  <c r="V1472"/>
  <c r="B1473"/>
  <c r="C1473"/>
  <c r="D1473"/>
  <c r="F1473"/>
  <c r="G1473"/>
  <c r="H1473"/>
  <c r="I1473"/>
  <c r="J1473"/>
  <c r="K1473"/>
  <c r="S1473"/>
  <c r="T1473"/>
  <c r="V1473"/>
  <c r="B1474"/>
  <c r="C1474"/>
  <c r="D1474"/>
  <c r="F1474"/>
  <c r="G1474"/>
  <c r="H1474"/>
  <c r="I1474"/>
  <c r="J1474"/>
  <c r="K1474"/>
  <c r="S1474"/>
  <c r="T1474"/>
  <c r="V1474"/>
  <c r="B1475"/>
  <c r="C1475"/>
  <c r="D1475"/>
  <c r="F1475"/>
  <c r="G1475"/>
  <c r="H1475"/>
  <c r="I1475"/>
  <c r="J1475"/>
  <c r="K1475"/>
  <c r="S1475"/>
  <c r="T1475"/>
  <c r="V1475"/>
  <c r="B1476"/>
  <c r="C1476"/>
  <c r="D1476"/>
  <c r="F1476"/>
  <c r="G1476"/>
  <c r="H1476"/>
  <c r="I1476"/>
  <c r="J1476"/>
  <c r="K1476"/>
  <c r="S1476"/>
  <c r="T1476"/>
  <c r="V1476"/>
  <c r="B1477"/>
  <c r="C1477"/>
  <c r="D1477"/>
  <c r="F1477"/>
  <c r="G1477"/>
  <c r="H1477"/>
  <c r="I1477"/>
  <c r="J1477"/>
  <c r="K1477"/>
  <c r="S1477"/>
  <c r="T1477"/>
  <c r="V1477"/>
  <c r="B1478"/>
  <c r="C1478"/>
  <c r="D1478"/>
  <c r="F1478"/>
  <c r="G1478"/>
  <c r="H1478"/>
  <c r="I1478"/>
  <c r="J1478"/>
  <c r="K1478"/>
  <c r="S1478"/>
  <c r="T1478"/>
  <c r="V1478"/>
  <c r="B1479"/>
  <c r="C1479"/>
  <c r="D1479"/>
  <c r="F1479"/>
  <c r="G1479"/>
  <c r="H1479"/>
  <c r="I1479"/>
  <c r="J1479"/>
  <c r="K1479"/>
  <c r="S1479"/>
  <c r="T1479"/>
  <c r="V1479"/>
  <c r="B1480"/>
  <c r="C1480"/>
  <c r="D1480"/>
  <c r="F1480"/>
  <c r="G1480"/>
  <c r="H1480"/>
  <c r="I1480"/>
  <c r="J1480"/>
  <c r="K1480"/>
  <c r="S1480"/>
  <c r="T1480"/>
  <c r="V1480"/>
  <c r="B1481"/>
  <c r="C1481"/>
  <c r="D1481"/>
  <c r="F1481"/>
  <c r="G1481"/>
  <c r="H1481"/>
  <c r="I1481"/>
  <c r="J1481"/>
  <c r="K1481"/>
  <c r="S1481"/>
  <c r="T1481"/>
  <c r="V1481"/>
  <c r="B1482"/>
  <c r="C1482"/>
  <c r="D1482"/>
  <c r="F1482"/>
  <c r="G1482"/>
  <c r="H1482"/>
  <c r="I1482"/>
  <c r="J1482"/>
  <c r="K1482"/>
  <c r="S1482"/>
  <c r="T1482"/>
  <c r="V1482"/>
  <c r="B1483"/>
  <c r="C1483"/>
  <c r="D1483"/>
  <c r="F1483"/>
  <c r="G1483"/>
  <c r="H1483"/>
  <c r="I1483"/>
  <c r="J1483"/>
  <c r="K1483"/>
  <c r="S1483"/>
  <c r="T1483"/>
  <c r="V1483"/>
  <c r="B1484"/>
  <c r="C1484"/>
  <c r="D1484"/>
  <c r="F1484"/>
  <c r="G1484"/>
  <c r="H1484"/>
  <c r="I1484"/>
  <c r="J1484"/>
  <c r="K1484"/>
  <c r="S1484"/>
  <c r="T1484"/>
  <c r="V1484"/>
  <c r="B1485"/>
  <c r="C1485"/>
  <c r="D1485"/>
  <c r="F1485"/>
  <c r="G1485"/>
  <c r="H1485"/>
  <c r="I1485"/>
  <c r="J1485"/>
  <c r="K1485"/>
  <c r="S1485"/>
  <c r="T1485"/>
  <c r="V1485"/>
  <c r="B1486"/>
  <c r="C1486"/>
  <c r="D1486"/>
  <c r="F1486"/>
  <c r="G1486"/>
  <c r="H1486"/>
  <c r="I1486"/>
  <c r="J1486"/>
  <c r="K1486"/>
  <c r="S1486"/>
  <c r="T1486"/>
  <c r="V1486"/>
  <c r="B1487"/>
  <c r="C1487"/>
  <c r="D1487"/>
  <c r="F1487"/>
  <c r="G1487"/>
  <c r="H1487"/>
  <c r="I1487"/>
  <c r="J1487"/>
  <c r="K1487"/>
  <c r="S1487"/>
  <c r="T1487"/>
  <c r="V1487"/>
  <c r="B1488"/>
  <c r="C1488"/>
  <c r="D1488"/>
  <c r="F1488"/>
  <c r="G1488"/>
  <c r="H1488"/>
  <c r="I1488"/>
  <c r="J1488"/>
  <c r="K1488"/>
  <c r="S1488"/>
  <c r="T1488"/>
  <c r="V1488"/>
  <c r="B1489"/>
  <c r="C1489"/>
  <c r="D1489"/>
  <c r="F1489"/>
  <c r="G1489"/>
  <c r="H1489"/>
  <c r="I1489"/>
  <c r="J1489"/>
  <c r="K1489"/>
  <c r="S1489"/>
  <c r="T1489"/>
  <c r="V1489"/>
  <c r="B1490"/>
  <c r="C1490"/>
  <c r="D1490"/>
  <c r="F1490"/>
  <c r="G1490"/>
  <c r="H1490"/>
  <c r="I1490"/>
  <c r="J1490"/>
  <c r="K1490"/>
  <c r="S1490"/>
  <c r="T1490"/>
  <c r="V1490"/>
  <c r="B1491"/>
  <c r="C1491"/>
  <c r="D1491"/>
  <c r="F1491"/>
  <c r="G1491"/>
  <c r="H1491"/>
  <c r="I1491"/>
  <c r="J1491"/>
  <c r="K1491"/>
  <c r="S1491"/>
  <c r="T1491"/>
  <c r="V1491"/>
  <c r="B1492"/>
  <c r="C1492"/>
  <c r="D1492"/>
  <c r="F1492"/>
  <c r="G1492"/>
  <c r="H1492"/>
  <c r="I1492"/>
  <c r="J1492"/>
  <c r="K1492"/>
  <c r="S1492"/>
  <c r="T1492"/>
  <c r="V1492"/>
  <c r="B1493"/>
  <c r="C1493"/>
  <c r="D1493"/>
  <c r="F1493"/>
  <c r="G1493"/>
  <c r="H1493"/>
  <c r="I1493"/>
  <c r="J1493"/>
  <c r="K1493"/>
  <c r="S1493"/>
  <c r="T1493"/>
  <c r="V1493"/>
  <c r="B1494"/>
  <c r="C1494"/>
  <c r="D1494"/>
  <c r="F1494"/>
  <c r="G1494"/>
  <c r="H1494"/>
  <c r="I1494"/>
  <c r="J1494"/>
  <c r="K1494"/>
  <c r="S1494"/>
  <c r="T1494"/>
  <c r="V1494"/>
  <c r="B1495"/>
  <c r="C1495"/>
  <c r="D1495"/>
  <c r="F1495"/>
  <c r="G1495"/>
  <c r="H1495"/>
  <c r="I1495"/>
  <c r="J1495"/>
  <c r="K1495"/>
  <c r="S1495"/>
  <c r="T1495"/>
  <c r="V1495"/>
  <c r="B1496"/>
  <c r="C1496"/>
  <c r="D1496"/>
  <c r="F1496"/>
  <c r="G1496"/>
  <c r="H1496"/>
  <c r="I1496"/>
  <c r="J1496"/>
  <c r="K1496"/>
  <c r="S1496"/>
  <c r="T1496"/>
  <c r="V1496"/>
  <c r="B1497"/>
  <c r="C1497"/>
  <c r="D1497"/>
  <c r="F1497"/>
  <c r="G1497"/>
  <c r="H1497"/>
  <c r="I1497"/>
  <c r="J1497"/>
  <c r="K1497"/>
  <c r="S1497"/>
  <c r="T1497"/>
  <c r="V1497"/>
  <c r="B1498"/>
  <c r="C1498"/>
  <c r="D1498"/>
  <c r="F1498"/>
  <c r="G1498"/>
  <c r="H1498"/>
  <c r="I1498"/>
  <c r="J1498"/>
  <c r="K1498"/>
  <c r="S1498"/>
  <c r="T1498"/>
  <c r="V1498"/>
  <c r="B1499"/>
  <c r="C1499"/>
  <c r="D1499"/>
  <c r="F1499"/>
  <c r="G1499"/>
  <c r="H1499"/>
  <c r="I1499"/>
  <c r="J1499"/>
  <c r="K1499"/>
  <c r="S1499"/>
  <c r="T1499"/>
  <c r="V1499"/>
  <c r="B1500"/>
  <c r="C1500"/>
  <c r="D1500"/>
  <c r="F1500"/>
  <c r="G1500"/>
  <c r="H1500"/>
  <c r="I1500"/>
  <c r="J1500"/>
  <c r="K1500"/>
  <c r="S1500"/>
  <c r="T1500"/>
  <c r="V1500"/>
  <c r="B1501"/>
  <c r="C1501"/>
  <c r="D1501"/>
  <c r="F1501"/>
  <c r="G1501"/>
  <c r="H1501"/>
  <c r="I1501"/>
  <c r="J1501"/>
  <c r="K1501"/>
  <c r="S1501"/>
  <c r="T1501"/>
  <c r="V1501"/>
  <c r="B1502"/>
  <c r="C1502"/>
  <c r="D1502"/>
  <c r="F1502"/>
  <c r="G1502"/>
  <c r="H1502"/>
  <c r="I1502"/>
  <c r="J1502"/>
  <c r="K1502"/>
  <c r="S1502"/>
  <c r="T1502"/>
  <c r="V1502"/>
  <c r="B1503"/>
  <c r="C1503"/>
  <c r="D1503"/>
  <c r="F1503"/>
  <c r="G1503"/>
  <c r="H1503"/>
  <c r="I1503"/>
  <c r="J1503"/>
  <c r="K1503"/>
  <c r="S1503"/>
  <c r="T1503"/>
  <c r="V1503"/>
  <c r="B1504"/>
  <c r="C1504"/>
  <c r="D1504"/>
  <c r="F1504"/>
  <c r="G1504"/>
  <c r="H1504"/>
  <c r="I1504"/>
  <c r="J1504"/>
  <c r="K1504"/>
  <c r="S1504"/>
  <c r="T1504"/>
  <c r="V1504"/>
  <c r="B1505"/>
  <c r="C1505"/>
  <c r="D1505"/>
  <c r="F1505"/>
  <c r="G1505"/>
  <c r="H1505"/>
  <c r="I1505"/>
  <c r="J1505"/>
  <c r="K1505"/>
  <c r="S1505"/>
  <c r="T1505"/>
  <c r="V1505"/>
  <c r="B1506"/>
  <c r="C1506"/>
  <c r="D1506"/>
  <c r="F1506"/>
  <c r="G1506"/>
  <c r="H1506"/>
  <c r="I1506"/>
  <c r="J1506"/>
  <c r="K1506"/>
  <c r="S1506"/>
  <c r="T1506"/>
  <c r="V1506"/>
  <c r="B1507"/>
  <c r="C1507"/>
  <c r="D1507"/>
  <c r="F1507"/>
  <c r="G1507"/>
  <c r="H1507"/>
  <c r="I1507"/>
  <c r="J1507"/>
  <c r="K1507"/>
  <c r="S1507"/>
  <c r="T1507"/>
  <c r="V1507"/>
  <c r="B1508"/>
  <c r="C1508"/>
  <c r="D1508"/>
  <c r="F1508"/>
  <c r="G1508"/>
  <c r="H1508"/>
  <c r="I1508"/>
  <c r="J1508"/>
  <c r="K1508"/>
  <c r="S1508"/>
  <c r="T1508"/>
  <c r="V1508"/>
  <c r="B1509"/>
  <c r="C1509"/>
  <c r="D1509"/>
  <c r="F1509"/>
  <c r="G1509"/>
  <c r="H1509"/>
  <c r="I1509"/>
  <c r="J1509"/>
  <c r="K1509"/>
  <c r="S1509"/>
  <c r="T1509"/>
  <c r="V1509"/>
  <c r="B1510"/>
  <c r="C1510"/>
  <c r="D1510"/>
  <c r="F1510"/>
  <c r="G1510"/>
  <c r="H1510"/>
  <c r="I1510"/>
  <c r="J1510"/>
  <c r="K1510"/>
  <c r="S1510"/>
  <c r="T1510"/>
  <c r="V1510"/>
  <c r="B1511"/>
  <c r="C1511"/>
  <c r="D1511"/>
  <c r="F1511"/>
  <c r="G1511"/>
  <c r="H1511"/>
  <c r="I1511"/>
  <c r="J1511"/>
  <c r="K1511"/>
  <c r="S1511"/>
  <c r="T1511"/>
  <c r="V1511"/>
  <c r="B1512"/>
  <c r="C1512"/>
  <c r="D1512"/>
  <c r="F1512"/>
  <c r="G1512"/>
  <c r="H1512"/>
  <c r="I1512"/>
  <c r="J1512"/>
  <c r="K1512"/>
  <c r="S1512"/>
  <c r="T1512"/>
  <c r="V1512"/>
  <c r="B1513"/>
  <c r="C1513"/>
  <c r="D1513"/>
  <c r="F1513"/>
  <c r="G1513"/>
  <c r="H1513"/>
  <c r="I1513"/>
  <c r="J1513"/>
  <c r="K1513"/>
  <c r="S1513"/>
  <c r="T1513"/>
  <c r="V1513"/>
  <c r="B1514"/>
  <c r="C1514"/>
  <c r="D1514"/>
  <c r="F1514"/>
  <c r="G1514"/>
  <c r="H1514"/>
  <c r="I1514"/>
  <c r="J1514"/>
  <c r="K1514"/>
  <c r="S1514"/>
  <c r="T1514"/>
  <c r="V1514"/>
  <c r="B1515"/>
  <c r="C1515"/>
  <c r="D1515"/>
  <c r="F1515"/>
  <c r="G1515"/>
  <c r="H1515"/>
  <c r="I1515"/>
  <c r="J1515"/>
  <c r="K1515"/>
  <c r="S1515"/>
  <c r="T1515"/>
  <c r="V1515"/>
  <c r="B1516"/>
  <c r="C1516"/>
  <c r="D1516"/>
  <c r="F1516"/>
  <c r="G1516"/>
  <c r="H1516"/>
  <c r="I1516"/>
  <c r="J1516"/>
  <c r="K1516"/>
  <c r="S1516"/>
  <c r="T1516"/>
  <c r="V1516"/>
  <c r="B1517"/>
  <c r="C1517"/>
  <c r="D1517"/>
  <c r="F1517"/>
  <c r="G1517"/>
  <c r="H1517"/>
  <c r="I1517"/>
  <c r="J1517"/>
  <c r="K1517"/>
  <c r="S1517"/>
  <c r="T1517"/>
  <c r="V1517"/>
  <c r="B1518"/>
  <c r="C1518"/>
  <c r="D1518"/>
  <c r="F1518"/>
  <c r="G1518"/>
  <c r="H1518"/>
  <c r="I1518"/>
  <c r="J1518"/>
  <c r="K1518"/>
  <c r="S1518"/>
  <c r="T1518"/>
  <c r="V1518"/>
  <c r="B1519"/>
  <c r="C1519"/>
  <c r="D1519"/>
  <c r="F1519"/>
  <c r="G1519"/>
  <c r="H1519"/>
  <c r="I1519"/>
  <c r="J1519"/>
  <c r="K1519"/>
  <c r="S1519"/>
  <c r="T1519"/>
  <c r="V1519"/>
  <c r="B1520"/>
  <c r="C1520"/>
  <c r="D1520"/>
  <c r="F1520"/>
  <c r="G1520"/>
  <c r="H1520"/>
  <c r="I1520"/>
  <c r="J1520"/>
  <c r="K1520"/>
  <c r="S1520"/>
  <c r="T1520"/>
  <c r="V1520"/>
  <c r="B1521"/>
  <c r="C1521"/>
  <c r="D1521"/>
  <c r="F1521"/>
  <c r="G1521"/>
  <c r="H1521"/>
  <c r="I1521"/>
  <c r="J1521"/>
  <c r="K1521"/>
  <c r="S1521"/>
  <c r="T1521"/>
  <c r="V1521"/>
  <c r="B1522"/>
  <c r="C1522"/>
  <c r="D1522"/>
  <c r="F1522"/>
  <c r="G1522"/>
  <c r="H1522"/>
  <c r="I1522"/>
  <c r="J1522"/>
  <c r="K1522"/>
  <c r="S1522"/>
  <c r="T1522"/>
  <c r="V1522"/>
  <c r="B1523"/>
  <c r="C1523"/>
  <c r="D1523"/>
  <c r="F1523"/>
  <c r="G1523"/>
  <c r="H1523"/>
  <c r="I1523"/>
  <c r="J1523"/>
  <c r="K1523"/>
  <c r="S1523"/>
  <c r="T1523"/>
  <c r="V1523"/>
  <c r="B1524"/>
  <c r="C1524"/>
  <c r="D1524"/>
  <c r="F1524"/>
  <c r="G1524"/>
  <c r="H1524"/>
  <c r="I1524"/>
  <c r="J1524"/>
  <c r="K1524"/>
  <c r="S1524"/>
  <c r="T1524"/>
  <c r="V1524"/>
  <c r="B1525"/>
  <c r="C1525"/>
  <c r="D1525"/>
  <c r="F1525"/>
  <c r="G1525"/>
  <c r="H1525"/>
  <c r="I1525"/>
  <c r="J1525"/>
  <c r="K1525"/>
  <c r="S1525"/>
  <c r="T1525"/>
  <c r="V1525"/>
  <c r="B1526"/>
  <c r="C1526"/>
  <c r="D1526"/>
  <c r="F1526"/>
  <c r="G1526"/>
  <c r="H1526"/>
  <c r="I1526"/>
  <c r="J1526"/>
  <c r="K1526"/>
  <c r="S1526"/>
  <c r="T1526"/>
  <c r="V1526"/>
  <c r="B1527"/>
  <c r="C1527"/>
  <c r="D1527"/>
  <c r="F1527"/>
  <c r="G1527"/>
  <c r="H1527"/>
  <c r="I1527"/>
  <c r="J1527"/>
  <c r="K1527"/>
  <c r="S1527"/>
  <c r="T1527"/>
  <c r="V1527"/>
  <c r="B1528"/>
  <c r="C1528"/>
  <c r="D1528"/>
  <c r="F1528"/>
  <c r="G1528"/>
  <c r="H1528"/>
  <c r="I1528"/>
  <c r="J1528"/>
  <c r="K1528"/>
  <c r="S1528"/>
  <c r="T1528"/>
  <c r="V1528"/>
  <c r="B1529"/>
  <c r="C1529"/>
  <c r="D1529"/>
  <c r="F1529"/>
  <c r="G1529"/>
  <c r="H1529"/>
  <c r="I1529"/>
  <c r="J1529"/>
  <c r="K1529"/>
  <c r="S1529"/>
  <c r="T1529"/>
  <c r="V1529"/>
  <c r="B1530"/>
  <c r="C1530"/>
  <c r="D1530"/>
  <c r="F1530"/>
  <c r="G1530"/>
  <c r="H1530"/>
  <c r="I1530"/>
  <c r="J1530"/>
  <c r="K1530"/>
  <c r="S1530"/>
  <c r="T1530"/>
  <c r="V1530"/>
  <c r="B1531"/>
  <c r="C1531"/>
  <c r="D1531"/>
  <c r="F1531"/>
  <c r="G1531"/>
  <c r="H1531"/>
  <c r="I1531"/>
  <c r="J1531"/>
  <c r="K1531"/>
  <c r="S1531"/>
  <c r="T1531"/>
  <c r="V1531"/>
  <c r="B1532"/>
  <c r="C1532"/>
  <c r="D1532"/>
  <c r="F1532"/>
  <c r="G1532"/>
  <c r="H1532"/>
  <c r="I1532"/>
  <c r="J1532"/>
  <c r="K1532"/>
  <c r="S1532"/>
  <c r="T1532"/>
  <c r="V1532"/>
  <c r="B1533"/>
  <c r="C1533"/>
  <c r="D1533"/>
  <c r="F1533"/>
  <c r="G1533"/>
  <c r="H1533"/>
  <c r="I1533"/>
  <c r="J1533"/>
  <c r="K1533"/>
  <c r="S1533"/>
  <c r="T1533"/>
  <c r="V1533"/>
  <c r="B1534"/>
  <c r="C1534"/>
  <c r="D1534"/>
  <c r="F1534"/>
  <c r="G1534"/>
  <c r="H1534"/>
  <c r="I1534"/>
  <c r="J1534"/>
  <c r="K1534"/>
  <c r="S1534"/>
  <c r="T1534"/>
  <c r="V1534"/>
  <c r="B1535"/>
  <c r="C1535"/>
  <c r="D1535"/>
  <c r="F1535"/>
  <c r="G1535"/>
  <c r="H1535"/>
  <c r="I1535"/>
  <c r="J1535"/>
  <c r="K1535"/>
  <c r="S1535"/>
  <c r="T1535"/>
  <c r="V1535"/>
  <c r="B1536"/>
  <c r="C1536"/>
  <c r="D1536"/>
  <c r="F1536"/>
  <c r="G1536"/>
  <c r="H1536"/>
  <c r="I1536"/>
  <c r="J1536"/>
  <c r="K1536"/>
  <c r="S1536"/>
  <c r="T1536"/>
  <c r="V1536"/>
  <c r="B1537"/>
  <c r="C1537"/>
  <c r="D1537"/>
  <c r="F1537"/>
  <c r="G1537"/>
  <c r="H1537"/>
  <c r="I1537"/>
  <c r="J1537"/>
  <c r="K1537"/>
  <c r="S1537"/>
  <c r="T1537"/>
  <c r="V1537"/>
  <c r="B1538"/>
  <c r="C1538"/>
  <c r="D1538"/>
  <c r="F1538"/>
  <c r="G1538"/>
  <c r="H1538"/>
  <c r="I1538"/>
  <c r="J1538"/>
  <c r="K1538"/>
  <c r="S1538"/>
  <c r="T1538"/>
  <c r="V1538"/>
  <c r="B1539"/>
  <c r="C1539"/>
  <c r="D1539"/>
  <c r="F1539"/>
  <c r="G1539"/>
  <c r="H1539"/>
  <c r="I1539"/>
  <c r="J1539"/>
  <c r="K1539"/>
  <c r="S1539"/>
  <c r="T1539"/>
  <c r="V1539"/>
  <c r="B1540"/>
  <c r="C1540"/>
  <c r="D1540"/>
  <c r="F1540"/>
  <c r="G1540"/>
  <c r="H1540"/>
  <c r="I1540"/>
  <c r="J1540"/>
  <c r="K1540"/>
  <c r="S1540"/>
  <c r="T1540"/>
  <c r="V1540"/>
  <c r="B1541"/>
  <c r="C1541"/>
  <c r="D1541"/>
  <c r="F1541"/>
  <c r="G1541"/>
  <c r="H1541"/>
  <c r="I1541"/>
  <c r="J1541"/>
  <c r="K1541"/>
  <c r="S1541"/>
  <c r="T1541"/>
  <c r="V1541"/>
  <c r="B1542"/>
  <c r="C1542"/>
  <c r="D1542"/>
  <c r="F1542"/>
  <c r="G1542"/>
  <c r="H1542"/>
  <c r="I1542"/>
  <c r="J1542"/>
  <c r="K1542"/>
  <c r="S1542"/>
  <c r="T1542"/>
  <c r="V1542"/>
  <c r="B1543"/>
  <c r="C1543"/>
  <c r="D1543"/>
  <c r="F1543"/>
  <c r="G1543"/>
  <c r="H1543"/>
  <c r="I1543"/>
  <c r="J1543"/>
  <c r="K1543"/>
  <c r="S1543"/>
  <c r="T1543"/>
  <c r="V1543"/>
  <c r="B1544"/>
  <c r="C1544"/>
  <c r="D1544"/>
  <c r="F1544"/>
  <c r="G1544"/>
  <c r="H1544"/>
  <c r="I1544"/>
  <c r="J1544"/>
  <c r="K1544"/>
  <c r="S1544"/>
  <c r="T1544"/>
  <c r="V1544"/>
  <c r="B1545"/>
  <c r="C1545"/>
  <c r="D1545"/>
  <c r="F1545"/>
  <c r="G1545"/>
  <c r="H1545"/>
  <c r="I1545"/>
  <c r="J1545"/>
  <c r="K1545"/>
  <c r="S1545"/>
  <c r="T1545"/>
  <c r="V1545"/>
  <c r="B1546"/>
  <c r="C1546"/>
  <c r="D1546"/>
  <c r="F1546"/>
  <c r="G1546"/>
  <c r="H1546"/>
  <c r="I1546"/>
  <c r="J1546"/>
  <c r="K1546"/>
  <c r="S1546"/>
  <c r="T1546"/>
  <c r="V1546"/>
  <c r="B1547"/>
  <c r="C1547"/>
  <c r="D1547"/>
  <c r="F1547"/>
  <c r="G1547"/>
  <c r="H1547"/>
  <c r="I1547"/>
  <c r="J1547"/>
  <c r="K1547"/>
  <c r="S1547"/>
  <c r="T1547"/>
  <c r="V1547"/>
  <c r="B1548"/>
  <c r="C1548"/>
  <c r="D1548"/>
  <c r="F1548"/>
  <c r="G1548"/>
  <c r="H1548"/>
  <c r="I1548"/>
  <c r="J1548"/>
  <c r="K1548"/>
  <c r="S1548"/>
  <c r="T1548"/>
  <c r="V1548"/>
  <c r="B1549"/>
  <c r="C1549"/>
  <c r="D1549"/>
  <c r="F1549"/>
  <c r="G1549"/>
  <c r="H1549"/>
  <c r="I1549"/>
  <c r="J1549"/>
  <c r="K1549"/>
  <c r="S1549"/>
  <c r="T1549"/>
  <c r="V1549"/>
  <c r="B1550"/>
  <c r="C1550"/>
  <c r="D1550"/>
  <c r="F1550"/>
  <c r="G1550"/>
  <c r="H1550"/>
  <c r="I1550"/>
  <c r="J1550"/>
  <c r="K1550"/>
  <c r="S1550"/>
  <c r="T1550"/>
  <c r="V1550"/>
  <c r="B1551"/>
  <c r="C1551"/>
  <c r="D1551"/>
  <c r="F1551"/>
  <c r="G1551"/>
  <c r="H1551"/>
  <c r="I1551"/>
  <c r="J1551"/>
  <c r="K1551"/>
  <c r="S1551"/>
  <c r="T1551"/>
  <c r="V1551"/>
  <c r="B1552"/>
  <c r="C1552"/>
  <c r="D1552"/>
  <c r="F1552"/>
  <c r="G1552"/>
  <c r="H1552"/>
  <c r="I1552"/>
  <c r="J1552"/>
  <c r="K1552"/>
  <c r="S1552"/>
  <c r="T1552"/>
  <c r="V1552"/>
  <c r="B1553"/>
  <c r="C1553"/>
  <c r="D1553"/>
  <c r="F1553"/>
  <c r="G1553"/>
  <c r="H1553"/>
  <c r="I1553"/>
  <c r="J1553"/>
  <c r="K1553"/>
  <c r="S1553"/>
  <c r="T1553"/>
  <c r="V1553"/>
  <c r="B1554"/>
  <c r="C1554"/>
  <c r="D1554"/>
  <c r="F1554"/>
  <c r="G1554"/>
  <c r="H1554"/>
  <c r="I1554"/>
  <c r="J1554"/>
  <c r="K1554"/>
  <c r="S1554"/>
  <c r="T1554"/>
  <c r="V1554"/>
  <c r="B1555"/>
  <c r="C1555"/>
  <c r="D1555"/>
  <c r="F1555"/>
  <c r="G1555"/>
  <c r="H1555"/>
  <c r="I1555"/>
  <c r="J1555"/>
  <c r="K1555"/>
  <c r="S1555"/>
  <c r="T1555"/>
  <c r="V1555"/>
  <c r="B1556"/>
  <c r="C1556"/>
  <c r="D1556"/>
  <c r="F1556"/>
  <c r="G1556"/>
  <c r="H1556"/>
  <c r="I1556"/>
  <c r="J1556"/>
  <c r="K1556"/>
  <c r="S1556"/>
  <c r="T1556"/>
  <c r="V1556"/>
  <c r="B1557"/>
  <c r="C1557"/>
  <c r="D1557"/>
  <c r="F1557"/>
  <c r="G1557"/>
  <c r="H1557"/>
  <c r="I1557"/>
  <c r="J1557"/>
  <c r="K1557"/>
  <c r="S1557"/>
  <c r="T1557"/>
  <c r="V1557"/>
  <c r="B1558"/>
  <c r="C1558"/>
  <c r="D1558"/>
  <c r="F1558"/>
  <c r="G1558"/>
  <c r="H1558"/>
  <c r="I1558"/>
  <c r="J1558"/>
  <c r="K1558"/>
  <c r="S1558"/>
  <c r="T1558"/>
  <c r="V1558"/>
  <c r="B1559"/>
  <c r="C1559"/>
  <c r="D1559"/>
  <c r="F1559"/>
  <c r="G1559"/>
  <c r="H1559"/>
  <c r="I1559"/>
  <c r="J1559"/>
  <c r="K1559"/>
  <c r="S1559"/>
  <c r="T1559"/>
  <c r="V1559"/>
  <c r="B1560"/>
  <c r="C1560"/>
  <c r="D1560"/>
  <c r="F1560"/>
  <c r="G1560"/>
  <c r="H1560"/>
  <c r="I1560"/>
  <c r="J1560"/>
  <c r="K1560"/>
  <c r="S1560"/>
  <c r="T1560"/>
  <c r="V1560"/>
  <c r="B1561"/>
  <c r="C1561"/>
  <c r="D1561"/>
  <c r="F1561"/>
  <c r="G1561"/>
  <c r="H1561"/>
  <c r="I1561"/>
  <c r="J1561"/>
  <c r="K1561"/>
  <c r="S1561"/>
  <c r="T1561"/>
  <c r="V1561"/>
  <c r="B1562"/>
  <c r="C1562"/>
  <c r="D1562"/>
  <c r="F1562"/>
  <c r="G1562"/>
  <c r="H1562"/>
  <c r="I1562"/>
  <c r="J1562"/>
  <c r="K1562"/>
  <c r="S1562"/>
  <c r="T1562"/>
  <c r="V1562"/>
  <c r="B1563"/>
  <c r="C1563"/>
  <c r="D1563"/>
  <c r="F1563"/>
  <c r="G1563"/>
  <c r="H1563"/>
  <c r="I1563"/>
  <c r="J1563"/>
  <c r="K1563"/>
  <c r="S1563"/>
  <c r="T1563"/>
  <c r="V1563"/>
  <c r="B1564"/>
  <c r="C1564"/>
  <c r="D1564"/>
  <c r="F1564"/>
  <c r="G1564"/>
  <c r="H1564"/>
  <c r="I1564"/>
  <c r="J1564"/>
  <c r="K1564"/>
  <c r="S1564"/>
  <c r="T1564"/>
  <c r="V1564"/>
  <c r="B1565"/>
  <c r="C1565"/>
  <c r="D1565"/>
  <c r="F1565"/>
  <c r="G1565"/>
  <c r="H1565"/>
  <c r="I1565"/>
  <c r="J1565"/>
  <c r="K1565"/>
  <c r="S1565"/>
  <c r="T1565"/>
  <c r="V1565"/>
  <c r="B1566"/>
  <c r="C1566"/>
  <c r="D1566"/>
  <c r="F1566"/>
  <c r="G1566"/>
  <c r="H1566"/>
  <c r="I1566"/>
  <c r="J1566"/>
  <c r="K1566"/>
  <c r="S1566"/>
  <c r="T1566"/>
  <c r="V1566"/>
  <c r="B1567"/>
  <c r="C1567"/>
  <c r="D1567"/>
  <c r="F1567"/>
  <c r="G1567"/>
  <c r="H1567"/>
  <c r="I1567"/>
  <c r="J1567"/>
  <c r="K1567"/>
  <c r="S1567"/>
  <c r="T1567"/>
  <c r="V1567"/>
  <c r="B1568"/>
  <c r="C1568"/>
  <c r="D1568"/>
  <c r="F1568"/>
  <c r="G1568"/>
  <c r="H1568"/>
  <c r="I1568"/>
  <c r="J1568"/>
  <c r="K1568"/>
  <c r="S1568"/>
  <c r="T1568"/>
  <c r="V1568"/>
  <c r="B1569"/>
  <c r="C1569"/>
  <c r="D1569"/>
  <c r="F1569"/>
  <c r="G1569"/>
  <c r="H1569"/>
  <c r="I1569"/>
  <c r="J1569"/>
  <c r="K1569"/>
  <c r="S1569"/>
  <c r="T1569"/>
  <c r="V1569"/>
  <c r="B1570"/>
  <c r="C1570"/>
  <c r="D1570"/>
  <c r="F1570"/>
  <c r="G1570"/>
  <c r="H1570"/>
  <c r="I1570"/>
  <c r="J1570"/>
  <c r="K1570"/>
  <c r="S1570"/>
  <c r="T1570"/>
  <c r="V1570"/>
  <c r="B1571"/>
  <c r="C1571"/>
  <c r="D1571"/>
  <c r="F1571"/>
  <c r="G1571"/>
  <c r="H1571"/>
  <c r="I1571"/>
  <c r="J1571"/>
  <c r="K1571"/>
  <c r="S1571"/>
  <c r="T1571"/>
  <c r="V1571"/>
  <c r="B1572"/>
  <c r="C1572"/>
  <c r="D1572"/>
  <c r="F1572"/>
  <c r="G1572"/>
  <c r="H1572"/>
  <c r="I1572"/>
  <c r="J1572"/>
  <c r="K1572"/>
  <c r="S1572"/>
  <c r="T1572"/>
  <c r="V1572"/>
  <c r="B1573"/>
  <c r="C1573"/>
  <c r="D1573"/>
  <c r="F1573"/>
  <c r="G1573"/>
  <c r="H1573"/>
  <c r="I1573"/>
  <c r="J1573"/>
  <c r="K1573"/>
  <c r="S1573"/>
  <c r="T1573"/>
  <c r="V1573"/>
  <c r="B1574"/>
  <c r="C1574"/>
  <c r="D1574"/>
  <c r="F1574"/>
  <c r="G1574"/>
  <c r="H1574"/>
  <c r="I1574"/>
  <c r="J1574"/>
  <c r="K1574"/>
  <c r="S1574"/>
  <c r="T1574"/>
  <c r="V1574"/>
  <c r="B1575"/>
  <c r="C1575"/>
  <c r="D1575"/>
  <c r="F1575"/>
  <c r="G1575"/>
  <c r="H1575"/>
  <c r="I1575"/>
  <c r="J1575"/>
  <c r="K1575"/>
  <c r="S1575"/>
  <c r="T1575"/>
  <c r="V1575"/>
  <c r="B1576"/>
  <c r="C1576"/>
  <c r="D1576"/>
  <c r="F1576"/>
  <c r="G1576"/>
  <c r="H1576"/>
  <c r="I1576"/>
  <c r="J1576"/>
  <c r="K1576"/>
  <c r="S1576"/>
  <c r="T1576"/>
  <c r="V1576"/>
  <c r="B1577"/>
  <c r="C1577"/>
  <c r="D1577"/>
  <c r="F1577"/>
  <c r="G1577"/>
  <c r="H1577"/>
  <c r="I1577"/>
  <c r="J1577"/>
  <c r="K1577"/>
  <c r="S1577"/>
  <c r="T1577"/>
  <c r="V1577"/>
  <c r="B1578"/>
  <c r="C1578"/>
  <c r="D1578"/>
  <c r="F1578"/>
  <c r="G1578"/>
  <c r="H1578"/>
  <c r="I1578"/>
  <c r="J1578"/>
  <c r="K1578"/>
  <c r="S1578"/>
  <c r="T1578"/>
  <c r="V1578"/>
  <c r="B1579"/>
  <c r="C1579"/>
  <c r="D1579"/>
  <c r="F1579"/>
  <c r="G1579"/>
  <c r="H1579"/>
  <c r="I1579"/>
  <c r="J1579"/>
  <c r="K1579"/>
  <c r="S1579"/>
  <c r="T1579"/>
  <c r="V1579"/>
  <c r="B1580"/>
  <c r="C1580"/>
  <c r="D1580"/>
  <c r="F1580"/>
  <c r="G1580"/>
  <c r="H1580"/>
  <c r="I1580"/>
  <c r="J1580"/>
  <c r="K1580"/>
  <c r="S1580"/>
  <c r="T1580"/>
  <c r="V1580"/>
  <c r="B1581"/>
  <c r="C1581"/>
  <c r="D1581"/>
  <c r="F1581"/>
  <c r="G1581"/>
  <c r="H1581"/>
  <c r="I1581"/>
  <c r="J1581"/>
  <c r="K1581"/>
  <c r="S1581"/>
  <c r="T1581"/>
  <c r="V1581"/>
  <c r="B1582"/>
  <c r="C1582"/>
  <c r="D1582"/>
  <c r="F1582"/>
  <c r="G1582"/>
  <c r="H1582"/>
  <c r="I1582"/>
  <c r="J1582"/>
  <c r="K1582"/>
  <c r="S1582"/>
  <c r="T1582"/>
  <c r="V1582"/>
  <c r="B1583"/>
  <c r="C1583"/>
  <c r="D1583"/>
  <c r="F1583"/>
  <c r="G1583"/>
  <c r="H1583"/>
  <c r="I1583"/>
  <c r="J1583"/>
  <c r="K1583"/>
  <c r="S1583"/>
  <c r="T1583"/>
  <c r="V1583"/>
  <c r="B1584"/>
  <c r="C1584"/>
  <c r="D1584"/>
  <c r="F1584"/>
  <c r="G1584"/>
  <c r="H1584"/>
  <c r="I1584"/>
  <c r="J1584"/>
  <c r="K1584"/>
  <c r="S1584"/>
  <c r="T1584"/>
  <c r="V1584"/>
  <c r="B1585"/>
  <c r="C1585"/>
  <c r="D1585"/>
  <c r="F1585"/>
  <c r="G1585"/>
  <c r="H1585"/>
  <c r="I1585"/>
  <c r="J1585"/>
  <c r="K1585"/>
  <c r="S1585"/>
  <c r="T1585"/>
  <c r="V1585"/>
  <c r="B1586"/>
  <c r="C1586"/>
  <c r="D1586"/>
  <c r="F1586"/>
  <c r="G1586"/>
  <c r="H1586"/>
  <c r="I1586"/>
  <c r="J1586"/>
  <c r="K1586"/>
  <c r="S1586"/>
  <c r="T1586"/>
  <c r="V1586"/>
  <c r="B1587"/>
  <c r="C1587"/>
  <c r="D1587"/>
  <c r="F1587"/>
  <c r="G1587"/>
  <c r="H1587"/>
  <c r="I1587"/>
  <c r="J1587"/>
  <c r="K1587"/>
  <c r="S1587"/>
  <c r="T1587"/>
  <c r="V1587"/>
  <c r="B1588"/>
  <c r="C1588"/>
  <c r="D1588"/>
  <c r="F1588"/>
  <c r="G1588"/>
  <c r="H1588"/>
  <c r="I1588"/>
  <c r="J1588"/>
  <c r="K1588"/>
  <c r="S1588"/>
  <c r="T1588"/>
  <c r="V1588"/>
  <c r="B1589"/>
  <c r="C1589"/>
  <c r="D1589"/>
  <c r="F1589"/>
  <c r="G1589"/>
  <c r="H1589"/>
  <c r="I1589"/>
  <c r="J1589"/>
  <c r="K1589"/>
  <c r="S1589"/>
  <c r="T1589"/>
  <c r="V1589"/>
  <c r="B1590"/>
  <c r="C1590"/>
  <c r="D1590"/>
  <c r="F1590"/>
  <c r="G1590"/>
  <c r="H1590"/>
  <c r="I1590"/>
  <c r="J1590"/>
  <c r="K1590"/>
  <c r="S1590"/>
  <c r="T1590"/>
  <c r="V1590"/>
  <c r="B1591"/>
  <c r="C1591"/>
  <c r="D1591"/>
  <c r="F1591"/>
  <c r="G1591"/>
  <c r="H1591"/>
  <c r="I1591"/>
  <c r="J1591"/>
  <c r="K1591"/>
  <c r="S1591"/>
  <c r="T1591"/>
  <c r="V1591"/>
  <c r="B1592"/>
  <c r="C1592"/>
  <c r="D1592"/>
  <c r="F1592"/>
  <c r="G1592"/>
  <c r="H1592"/>
  <c r="I1592"/>
  <c r="J1592"/>
  <c r="K1592"/>
  <c r="S1592"/>
  <c r="T1592"/>
  <c r="V1592"/>
  <c r="B1593"/>
  <c r="C1593"/>
  <c r="D1593"/>
  <c r="F1593"/>
  <c r="G1593"/>
  <c r="H1593"/>
  <c r="I1593"/>
  <c r="J1593"/>
  <c r="K1593"/>
  <c r="S1593"/>
  <c r="T1593"/>
  <c r="V1593"/>
  <c r="B1594"/>
  <c r="C1594"/>
  <c r="D1594"/>
  <c r="F1594"/>
  <c r="G1594"/>
  <c r="H1594"/>
  <c r="I1594"/>
  <c r="J1594"/>
  <c r="K1594"/>
  <c r="S1594"/>
  <c r="T1594"/>
  <c r="V1594"/>
  <c r="B1595"/>
  <c r="C1595"/>
  <c r="D1595"/>
  <c r="F1595"/>
  <c r="G1595"/>
  <c r="H1595"/>
  <c r="I1595"/>
  <c r="J1595"/>
  <c r="K1595"/>
  <c r="S1595"/>
  <c r="T1595"/>
  <c r="V1595"/>
  <c r="B1596"/>
  <c r="C1596"/>
  <c r="D1596"/>
  <c r="F1596"/>
  <c r="G1596"/>
  <c r="H1596"/>
  <c r="I1596"/>
  <c r="J1596"/>
  <c r="K1596"/>
  <c r="S1596"/>
  <c r="T1596"/>
  <c r="V1596"/>
  <c r="B1597"/>
  <c r="C1597"/>
  <c r="D1597"/>
  <c r="F1597"/>
  <c r="G1597"/>
  <c r="H1597"/>
  <c r="I1597"/>
  <c r="J1597"/>
  <c r="K1597"/>
  <c r="S1597"/>
  <c r="T1597"/>
  <c r="V1597"/>
  <c r="B1598"/>
  <c r="C1598"/>
  <c r="D1598"/>
  <c r="F1598"/>
  <c r="G1598"/>
  <c r="H1598"/>
  <c r="I1598"/>
  <c r="J1598"/>
  <c r="K1598"/>
  <c r="S1598"/>
  <c r="T1598"/>
  <c r="V1598"/>
  <c r="B1599"/>
  <c r="C1599"/>
  <c r="D1599"/>
  <c r="F1599"/>
  <c r="G1599"/>
  <c r="H1599"/>
  <c r="I1599"/>
  <c r="J1599"/>
  <c r="K1599"/>
  <c r="S1599"/>
  <c r="T1599"/>
  <c r="V1599"/>
  <c r="B1600"/>
  <c r="C1600"/>
  <c r="D1600"/>
  <c r="F1600"/>
  <c r="G1600"/>
  <c r="H1600"/>
  <c r="I1600"/>
  <c r="J1600"/>
  <c r="K1600"/>
  <c r="S1600"/>
  <c r="T1600"/>
  <c r="V1600"/>
  <c r="B1601"/>
  <c r="C1601"/>
  <c r="D1601"/>
  <c r="F1601"/>
  <c r="G1601"/>
  <c r="H1601"/>
  <c r="I1601"/>
  <c r="J1601"/>
  <c r="K1601"/>
  <c r="S1601"/>
  <c r="T1601"/>
  <c r="V1601"/>
  <c r="B1602"/>
  <c r="C1602"/>
  <c r="D1602"/>
  <c r="F1602"/>
  <c r="G1602"/>
  <c r="H1602"/>
  <c r="I1602"/>
  <c r="J1602"/>
  <c r="K1602"/>
  <c r="S1602"/>
  <c r="T1602"/>
  <c r="V1602"/>
  <c r="B1603"/>
  <c r="C1603"/>
  <c r="D1603"/>
  <c r="F1603"/>
  <c r="G1603"/>
  <c r="H1603"/>
  <c r="I1603"/>
  <c r="J1603"/>
  <c r="K1603"/>
  <c r="S1603"/>
  <c r="T1603"/>
  <c r="V1603"/>
  <c r="B1604"/>
  <c r="C1604"/>
  <c r="D1604"/>
  <c r="F1604"/>
  <c r="G1604"/>
  <c r="H1604"/>
  <c r="I1604"/>
  <c r="J1604"/>
  <c r="K1604"/>
  <c r="S1604"/>
  <c r="T1604"/>
  <c r="V1604"/>
  <c r="B1605"/>
  <c r="C1605"/>
  <c r="D1605"/>
  <c r="F1605"/>
  <c r="G1605"/>
  <c r="H1605"/>
  <c r="I1605"/>
  <c r="J1605"/>
  <c r="K1605"/>
  <c r="S1605"/>
  <c r="T1605"/>
  <c r="V1605"/>
  <c r="B1606"/>
  <c r="C1606"/>
  <c r="D1606"/>
  <c r="F1606"/>
  <c r="G1606"/>
  <c r="H1606"/>
  <c r="I1606"/>
  <c r="J1606"/>
  <c r="K1606"/>
  <c r="S1606"/>
  <c r="T1606"/>
  <c r="V1606"/>
  <c r="B1607"/>
  <c r="C1607"/>
  <c r="D1607"/>
  <c r="F1607"/>
  <c r="G1607"/>
  <c r="H1607"/>
  <c r="I1607"/>
  <c r="J1607"/>
  <c r="K1607"/>
  <c r="S1607"/>
  <c r="T1607"/>
  <c r="V1607"/>
  <c r="B1608"/>
  <c r="C1608"/>
  <c r="D1608"/>
  <c r="F1608"/>
  <c r="G1608"/>
  <c r="H1608"/>
  <c r="I1608"/>
  <c r="J1608"/>
  <c r="K1608"/>
  <c r="S1608"/>
  <c r="T1608"/>
  <c r="V1608"/>
  <c r="B1609"/>
  <c r="C1609"/>
  <c r="D1609"/>
  <c r="F1609"/>
  <c r="G1609"/>
  <c r="H1609"/>
  <c r="I1609"/>
  <c r="J1609"/>
  <c r="K1609"/>
  <c r="S1609"/>
  <c r="T1609"/>
  <c r="V1609"/>
  <c r="B1610"/>
  <c r="C1610"/>
  <c r="D1610"/>
  <c r="F1610"/>
  <c r="G1610"/>
  <c r="H1610"/>
  <c r="I1610"/>
  <c r="J1610"/>
  <c r="K1610"/>
  <c r="S1610"/>
  <c r="T1610"/>
  <c r="V1610"/>
  <c r="B1611"/>
  <c r="C1611"/>
  <c r="D1611"/>
  <c r="F1611"/>
  <c r="G1611"/>
  <c r="H1611"/>
  <c r="I1611"/>
  <c r="J1611"/>
  <c r="K1611"/>
  <c r="S1611"/>
  <c r="T1611"/>
  <c r="V1611"/>
  <c r="B1612"/>
  <c r="C1612"/>
  <c r="D1612"/>
  <c r="F1612"/>
  <c r="G1612"/>
  <c r="H1612"/>
  <c r="I1612"/>
  <c r="J1612"/>
  <c r="K1612"/>
  <c r="S1612"/>
  <c r="T1612"/>
  <c r="V1612"/>
  <c r="B1613"/>
  <c r="C1613"/>
  <c r="D1613"/>
  <c r="F1613"/>
  <c r="G1613"/>
  <c r="H1613"/>
  <c r="I1613"/>
  <c r="J1613"/>
  <c r="K1613"/>
  <c r="S1613"/>
  <c r="T1613"/>
  <c r="V1613"/>
  <c r="B1614"/>
  <c r="C1614"/>
  <c r="D1614"/>
  <c r="F1614"/>
  <c r="G1614"/>
  <c r="H1614"/>
  <c r="I1614"/>
  <c r="J1614"/>
  <c r="K1614"/>
  <c r="S1614"/>
  <c r="T1614"/>
  <c r="V1614"/>
  <c r="B1615"/>
  <c r="C1615"/>
  <c r="D1615"/>
  <c r="F1615"/>
  <c r="G1615"/>
  <c r="H1615"/>
  <c r="I1615"/>
  <c r="J1615"/>
  <c r="K1615"/>
  <c r="S1615"/>
  <c r="T1615"/>
  <c r="V1615"/>
  <c r="B1616"/>
  <c r="C1616"/>
  <c r="D1616"/>
  <c r="F1616"/>
  <c r="G1616"/>
  <c r="H1616"/>
  <c r="I1616"/>
  <c r="J1616"/>
  <c r="K1616"/>
  <c r="S1616"/>
  <c r="T1616"/>
  <c r="V1616"/>
  <c r="B1617"/>
  <c r="C1617"/>
  <c r="D1617"/>
  <c r="F1617"/>
  <c r="G1617"/>
  <c r="H1617"/>
  <c r="I1617"/>
  <c r="J1617"/>
  <c r="K1617"/>
  <c r="S1617"/>
  <c r="T1617"/>
  <c r="V1617"/>
  <c r="B1618"/>
  <c r="C1618"/>
  <c r="D1618"/>
  <c r="F1618"/>
  <c r="G1618"/>
  <c r="H1618"/>
  <c r="I1618"/>
  <c r="J1618"/>
  <c r="K1618"/>
  <c r="S1618"/>
  <c r="T1618"/>
  <c r="V1618"/>
  <c r="B1619"/>
  <c r="C1619"/>
  <c r="D1619"/>
  <c r="F1619"/>
  <c r="G1619"/>
  <c r="H1619"/>
  <c r="I1619"/>
  <c r="J1619"/>
  <c r="K1619"/>
  <c r="S1619"/>
  <c r="T1619"/>
  <c r="V1619"/>
  <c r="B1620"/>
  <c r="C1620"/>
  <c r="D1620"/>
  <c r="F1620"/>
  <c r="G1620"/>
  <c r="H1620"/>
  <c r="I1620"/>
  <c r="J1620"/>
  <c r="K1620"/>
  <c r="S1620"/>
  <c r="T1620"/>
  <c r="V1620"/>
  <c r="B1621"/>
  <c r="C1621"/>
  <c r="D1621"/>
  <c r="F1621"/>
  <c r="G1621"/>
  <c r="H1621"/>
  <c r="I1621"/>
  <c r="J1621"/>
  <c r="K1621"/>
  <c r="S1621"/>
  <c r="T1621"/>
  <c r="V1621"/>
  <c r="B1622"/>
  <c r="C1622"/>
  <c r="D1622"/>
  <c r="F1622"/>
  <c r="G1622"/>
  <c r="H1622"/>
  <c r="I1622"/>
  <c r="J1622"/>
  <c r="K1622"/>
  <c r="S1622"/>
  <c r="T1622"/>
  <c r="V1622"/>
  <c r="B1623"/>
  <c r="C1623"/>
  <c r="D1623"/>
  <c r="F1623"/>
  <c r="G1623"/>
  <c r="H1623"/>
  <c r="I1623"/>
  <c r="J1623"/>
  <c r="K1623"/>
  <c r="S1623"/>
  <c r="T1623"/>
  <c r="V1623"/>
  <c r="B1624"/>
  <c r="C1624"/>
  <c r="D1624"/>
  <c r="F1624"/>
  <c r="G1624"/>
  <c r="H1624"/>
  <c r="I1624"/>
  <c r="J1624"/>
  <c r="K1624"/>
  <c r="S1624"/>
  <c r="T1624"/>
  <c r="V1624"/>
  <c r="B1625"/>
  <c r="C1625"/>
  <c r="D1625"/>
  <c r="F1625"/>
  <c r="G1625"/>
  <c r="H1625"/>
  <c r="I1625"/>
  <c r="J1625"/>
  <c r="K1625"/>
  <c r="S1625"/>
  <c r="T1625"/>
  <c r="V1625"/>
  <c r="B1626"/>
  <c r="C1626"/>
  <c r="D1626"/>
  <c r="F1626"/>
  <c r="G1626"/>
  <c r="H1626"/>
  <c r="I1626"/>
  <c r="J1626"/>
  <c r="K1626"/>
  <c r="S1626"/>
  <c r="T1626"/>
  <c r="V1626"/>
  <c r="B1627"/>
  <c r="C1627"/>
  <c r="D1627"/>
  <c r="F1627"/>
  <c r="G1627"/>
  <c r="H1627"/>
  <c r="I1627"/>
  <c r="J1627"/>
  <c r="K1627"/>
  <c r="S1627"/>
  <c r="T1627"/>
  <c r="V1627"/>
  <c r="B1628"/>
  <c r="C1628"/>
  <c r="D1628"/>
  <c r="F1628"/>
  <c r="G1628"/>
  <c r="H1628"/>
  <c r="I1628"/>
  <c r="J1628"/>
  <c r="K1628"/>
  <c r="S1628"/>
  <c r="T1628"/>
  <c r="V1628"/>
  <c r="B1629"/>
  <c r="C1629"/>
  <c r="D1629"/>
  <c r="F1629"/>
  <c r="G1629"/>
  <c r="H1629"/>
  <c r="I1629"/>
  <c r="J1629"/>
  <c r="K1629"/>
  <c r="S1629"/>
  <c r="T1629"/>
  <c r="V1629"/>
  <c r="B1630"/>
  <c r="C1630"/>
  <c r="D1630"/>
  <c r="F1630"/>
  <c r="G1630"/>
  <c r="H1630"/>
  <c r="I1630"/>
  <c r="J1630"/>
  <c r="K1630"/>
  <c r="S1630"/>
  <c r="T1630"/>
  <c r="V1630"/>
  <c r="B1631"/>
  <c r="C1631"/>
  <c r="D1631"/>
  <c r="F1631"/>
  <c r="G1631"/>
  <c r="H1631"/>
  <c r="I1631"/>
  <c r="J1631"/>
  <c r="K1631"/>
  <c r="S1631"/>
  <c r="T1631"/>
  <c r="V1631"/>
  <c r="B1632"/>
  <c r="C1632"/>
  <c r="D1632"/>
  <c r="F1632"/>
  <c r="G1632"/>
  <c r="H1632"/>
  <c r="I1632"/>
  <c r="J1632"/>
  <c r="K1632"/>
  <c r="S1632"/>
  <c r="T1632"/>
  <c r="V1632"/>
  <c r="B1633"/>
  <c r="C1633"/>
  <c r="D1633"/>
  <c r="F1633"/>
  <c r="G1633"/>
  <c r="H1633"/>
  <c r="I1633"/>
  <c r="J1633"/>
  <c r="K1633"/>
  <c r="S1633"/>
  <c r="T1633"/>
  <c r="V1633"/>
  <c r="B1634"/>
  <c r="C1634"/>
  <c r="D1634"/>
  <c r="F1634"/>
  <c r="G1634"/>
  <c r="H1634"/>
  <c r="I1634"/>
  <c r="J1634"/>
  <c r="K1634"/>
  <c r="S1634"/>
  <c r="T1634"/>
  <c r="V1634"/>
  <c r="B1635"/>
  <c r="C1635"/>
  <c r="D1635"/>
  <c r="F1635"/>
  <c r="G1635"/>
  <c r="H1635"/>
  <c r="I1635"/>
  <c r="J1635"/>
  <c r="K1635"/>
  <c r="S1635"/>
  <c r="T1635"/>
  <c r="V1635"/>
  <c r="B1636"/>
  <c r="C1636"/>
  <c r="D1636"/>
  <c r="F1636"/>
  <c r="G1636"/>
  <c r="H1636"/>
  <c r="I1636"/>
  <c r="J1636"/>
  <c r="K1636"/>
  <c r="S1636"/>
  <c r="T1636"/>
  <c r="V1636"/>
  <c r="B1637"/>
  <c r="C1637"/>
  <c r="D1637"/>
  <c r="F1637"/>
  <c r="G1637"/>
  <c r="H1637"/>
  <c r="I1637"/>
  <c r="J1637"/>
  <c r="K1637"/>
  <c r="S1637"/>
  <c r="T1637"/>
  <c r="V1637"/>
  <c r="B1638"/>
  <c r="C1638"/>
  <c r="D1638"/>
  <c r="F1638"/>
  <c r="G1638"/>
  <c r="H1638"/>
  <c r="I1638"/>
  <c r="J1638"/>
  <c r="K1638"/>
  <c r="S1638"/>
  <c r="T1638"/>
  <c r="V1638"/>
  <c r="B1639"/>
  <c r="C1639"/>
  <c r="D1639"/>
  <c r="F1639"/>
  <c r="G1639"/>
  <c r="H1639"/>
  <c r="I1639"/>
  <c r="J1639"/>
  <c r="K1639"/>
  <c r="S1639"/>
  <c r="T1639"/>
  <c r="V1639"/>
  <c r="B1640"/>
  <c r="C1640"/>
  <c r="D1640"/>
  <c r="F1640"/>
  <c r="G1640"/>
  <c r="H1640"/>
  <c r="I1640"/>
  <c r="J1640"/>
  <c r="K1640"/>
  <c r="S1640"/>
  <c r="T1640"/>
  <c r="V1640"/>
  <c r="B1641"/>
  <c r="C1641"/>
  <c r="D1641"/>
  <c r="F1641"/>
  <c r="G1641"/>
  <c r="H1641"/>
  <c r="I1641"/>
  <c r="J1641"/>
  <c r="K1641"/>
  <c r="S1641"/>
  <c r="T1641"/>
  <c r="V1641"/>
  <c r="B1642"/>
  <c r="C1642"/>
  <c r="D1642"/>
  <c r="F1642"/>
  <c r="G1642"/>
  <c r="H1642"/>
  <c r="I1642"/>
  <c r="J1642"/>
  <c r="K1642"/>
  <c r="S1642"/>
  <c r="T1642"/>
  <c r="V1642"/>
  <c r="B1643"/>
  <c r="C1643"/>
  <c r="D1643"/>
  <c r="F1643"/>
  <c r="G1643"/>
  <c r="H1643"/>
  <c r="I1643"/>
  <c r="J1643"/>
  <c r="K1643"/>
  <c r="S1643"/>
  <c r="T1643"/>
  <c r="V1643"/>
  <c r="B1644"/>
  <c r="C1644"/>
  <c r="D1644"/>
  <c r="F1644"/>
  <c r="G1644"/>
  <c r="H1644"/>
  <c r="I1644"/>
  <c r="J1644"/>
  <c r="K1644"/>
  <c r="S1644"/>
  <c r="T1644"/>
  <c r="V1644"/>
  <c r="B1645"/>
  <c r="C1645"/>
  <c r="D1645"/>
  <c r="F1645"/>
  <c r="G1645"/>
  <c r="H1645"/>
  <c r="I1645"/>
  <c r="J1645"/>
  <c r="K1645"/>
  <c r="S1645"/>
  <c r="T1645"/>
  <c r="V1645"/>
  <c r="B1646"/>
  <c r="C1646"/>
  <c r="D1646"/>
  <c r="F1646"/>
  <c r="G1646"/>
  <c r="H1646"/>
  <c r="I1646"/>
  <c r="J1646"/>
  <c r="K1646"/>
  <c r="S1646"/>
  <c r="T1646"/>
  <c r="V1646"/>
  <c r="B1647"/>
  <c r="C1647"/>
  <c r="D1647"/>
  <c r="F1647"/>
  <c r="G1647"/>
  <c r="H1647"/>
  <c r="I1647"/>
  <c r="J1647"/>
  <c r="K1647"/>
  <c r="S1647"/>
  <c r="T1647"/>
  <c r="V1647"/>
  <c r="B1648"/>
  <c r="C1648"/>
  <c r="D1648"/>
  <c r="F1648"/>
  <c r="G1648"/>
  <c r="H1648"/>
  <c r="I1648"/>
  <c r="J1648"/>
  <c r="K1648"/>
  <c r="S1648"/>
  <c r="T1648"/>
  <c r="V1648"/>
  <c r="B1649"/>
  <c r="C1649"/>
  <c r="D1649"/>
  <c r="F1649"/>
  <c r="G1649"/>
  <c r="H1649"/>
  <c r="I1649"/>
  <c r="J1649"/>
  <c r="K1649"/>
  <c r="S1649"/>
  <c r="T1649"/>
  <c r="V1649"/>
  <c r="B1650"/>
  <c r="C1650"/>
  <c r="D1650"/>
  <c r="F1650"/>
  <c r="G1650"/>
  <c r="H1650"/>
  <c r="I1650"/>
  <c r="J1650"/>
  <c r="K1650"/>
  <c r="S1650"/>
  <c r="T1650"/>
  <c r="V1650"/>
  <c r="B1651"/>
  <c r="C1651"/>
  <c r="D1651"/>
  <c r="F1651"/>
  <c r="G1651"/>
  <c r="H1651"/>
  <c r="I1651"/>
  <c r="J1651"/>
  <c r="K1651"/>
  <c r="S1651"/>
  <c r="T1651"/>
  <c r="V1651"/>
  <c r="B1652"/>
  <c r="C1652"/>
  <c r="D1652"/>
  <c r="F1652"/>
  <c r="G1652"/>
  <c r="H1652"/>
  <c r="I1652"/>
  <c r="J1652"/>
  <c r="K1652"/>
  <c r="S1652"/>
  <c r="T1652"/>
  <c r="V1652"/>
  <c r="B1653"/>
  <c r="C1653"/>
  <c r="D1653"/>
  <c r="F1653"/>
  <c r="G1653"/>
  <c r="H1653"/>
  <c r="I1653"/>
  <c r="J1653"/>
  <c r="K1653"/>
  <c r="S1653"/>
  <c r="T1653"/>
  <c r="V1653"/>
  <c r="B1654"/>
  <c r="C1654"/>
  <c r="D1654"/>
  <c r="F1654"/>
  <c r="G1654"/>
  <c r="H1654"/>
  <c r="I1654"/>
  <c r="J1654"/>
  <c r="K1654"/>
  <c r="S1654"/>
  <c r="T1654"/>
  <c r="V1654"/>
  <c r="B1655"/>
  <c r="C1655"/>
  <c r="D1655"/>
  <c r="F1655"/>
  <c r="G1655"/>
  <c r="H1655"/>
  <c r="I1655"/>
  <c r="J1655"/>
  <c r="K1655"/>
  <c r="S1655"/>
  <c r="T1655"/>
  <c r="V1655"/>
  <c r="B1656"/>
  <c r="C1656"/>
  <c r="D1656"/>
  <c r="F1656"/>
  <c r="G1656"/>
  <c r="H1656"/>
  <c r="I1656"/>
  <c r="J1656"/>
  <c r="K1656"/>
  <c r="S1656"/>
  <c r="T1656"/>
  <c r="V1656"/>
  <c r="B1657"/>
  <c r="C1657"/>
  <c r="D1657"/>
  <c r="F1657"/>
  <c r="G1657"/>
  <c r="H1657"/>
  <c r="I1657"/>
  <c r="J1657"/>
  <c r="K1657"/>
  <c r="S1657"/>
  <c r="T1657"/>
  <c r="V1657"/>
  <c r="B1658"/>
  <c r="C1658"/>
  <c r="D1658"/>
  <c r="F1658"/>
  <c r="G1658"/>
  <c r="H1658"/>
  <c r="I1658"/>
  <c r="J1658"/>
  <c r="K1658"/>
  <c r="S1658"/>
  <c r="T1658"/>
  <c r="V1658"/>
  <c r="B1659"/>
  <c r="C1659"/>
  <c r="D1659"/>
  <c r="F1659"/>
  <c r="G1659"/>
  <c r="H1659"/>
  <c r="I1659"/>
  <c r="J1659"/>
  <c r="K1659"/>
  <c r="S1659"/>
  <c r="T1659"/>
  <c r="V1659"/>
  <c r="B1660"/>
  <c r="C1660"/>
  <c r="D1660"/>
  <c r="F1660"/>
  <c r="G1660"/>
  <c r="H1660"/>
  <c r="I1660"/>
  <c r="J1660"/>
  <c r="K1660"/>
  <c r="S1660"/>
  <c r="T1660"/>
  <c r="V1660"/>
  <c r="B1661"/>
  <c r="C1661"/>
  <c r="D1661"/>
  <c r="F1661"/>
  <c r="G1661"/>
  <c r="H1661"/>
  <c r="I1661"/>
  <c r="J1661"/>
  <c r="K1661"/>
  <c r="S1661"/>
  <c r="T1661"/>
  <c r="V1661"/>
  <c r="B1662"/>
  <c r="C1662"/>
  <c r="D1662"/>
  <c r="F1662"/>
  <c r="G1662"/>
  <c r="H1662"/>
  <c r="I1662"/>
  <c r="J1662"/>
  <c r="K1662"/>
  <c r="S1662"/>
  <c r="T1662"/>
  <c r="V1662"/>
  <c r="B1663"/>
  <c r="C1663"/>
  <c r="D1663"/>
  <c r="F1663"/>
  <c r="G1663"/>
  <c r="H1663"/>
  <c r="I1663"/>
  <c r="J1663"/>
  <c r="K1663"/>
  <c r="S1663"/>
  <c r="T1663"/>
  <c r="V1663"/>
  <c r="B1664"/>
  <c r="C1664"/>
  <c r="D1664"/>
  <c r="F1664"/>
  <c r="G1664"/>
  <c r="H1664"/>
  <c r="I1664"/>
  <c r="J1664"/>
  <c r="K1664"/>
  <c r="S1664"/>
  <c r="T1664"/>
  <c r="V1664"/>
  <c r="B1665"/>
  <c r="C1665"/>
  <c r="D1665"/>
  <c r="F1665"/>
  <c r="G1665"/>
  <c r="H1665"/>
  <c r="I1665"/>
  <c r="J1665"/>
  <c r="K1665"/>
  <c r="S1665"/>
  <c r="T1665"/>
  <c r="V1665"/>
  <c r="B1666"/>
  <c r="C1666"/>
  <c r="D1666"/>
  <c r="F1666"/>
  <c r="G1666"/>
  <c r="H1666"/>
  <c r="I1666"/>
  <c r="J1666"/>
  <c r="K1666"/>
  <c r="S1666"/>
  <c r="T1666"/>
  <c r="V1666"/>
  <c r="B1667"/>
  <c r="C1667"/>
  <c r="D1667"/>
  <c r="F1667"/>
  <c r="G1667"/>
  <c r="H1667"/>
  <c r="I1667"/>
  <c r="J1667"/>
  <c r="K1667"/>
  <c r="S1667"/>
  <c r="T1667"/>
  <c r="V1667"/>
  <c r="B1668"/>
  <c r="C1668"/>
  <c r="D1668"/>
  <c r="F1668"/>
  <c r="G1668"/>
  <c r="H1668"/>
  <c r="I1668"/>
  <c r="J1668"/>
  <c r="K1668"/>
  <c r="S1668"/>
  <c r="T1668"/>
  <c r="V1668"/>
  <c r="B1669"/>
  <c r="C1669"/>
  <c r="D1669"/>
  <c r="F1669"/>
  <c r="G1669"/>
  <c r="H1669"/>
  <c r="I1669"/>
  <c r="J1669"/>
  <c r="K1669"/>
  <c r="S1669"/>
  <c r="T1669"/>
  <c r="V1669"/>
  <c r="B1670"/>
  <c r="C1670"/>
  <c r="D1670"/>
  <c r="F1670"/>
  <c r="G1670"/>
  <c r="H1670"/>
  <c r="I1670"/>
  <c r="J1670"/>
  <c r="K1670"/>
  <c r="S1670"/>
  <c r="T1670"/>
  <c r="V1670"/>
  <c r="B1671"/>
  <c r="C1671"/>
  <c r="D1671"/>
  <c r="F1671"/>
  <c r="G1671"/>
  <c r="H1671"/>
  <c r="I1671"/>
  <c r="J1671"/>
  <c r="K1671"/>
  <c r="S1671"/>
  <c r="T1671"/>
  <c r="V1671"/>
  <c r="B1672"/>
  <c r="C1672"/>
  <c r="D1672"/>
  <c r="F1672"/>
  <c r="G1672"/>
  <c r="H1672"/>
  <c r="I1672"/>
  <c r="J1672"/>
  <c r="K1672"/>
  <c r="S1672"/>
  <c r="T1672"/>
  <c r="V1672"/>
  <c r="B1673"/>
  <c r="C1673"/>
  <c r="D1673"/>
  <c r="F1673"/>
  <c r="G1673"/>
  <c r="H1673"/>
  <c r="I1673"/>
  <c r="J1673"/>
  <c r="K1673"/>
  <c r="S1673"/>
  <c r="T1673"/>
  <c r="V1673"/>
  <c r="B1674"/>
  <c r="C1674"/>
  <c r="D1674"/>
  <c r="F1674"/>
  <c r="G1674"/>
  <c r="H1674"/>
  <c r="I1674"/>
  <c r="J1674"/>
  <c r="K1674"/>
  <c r="S1674"/>
  <c r="T1674"/>
  <c r="V1674"/>
  <c r="B1675"/>
  <c r="C1675"/>
  <c r="D1675"/>
  <c r="F1675"/>
  <c r="G1675"/>
  <c r="H1675"/>
  <c r="I1675"/>
  <c r="J1675"/>
  <c r="K1675"/>
  <c r="S1675"/>
  <c r="T1675"/>
  <c r="V1675"/>
  <c r="B1676"/>
  <c r="C1676"/>
  <c r="D1676"/>
  <c r="F1676"/>
  <c r="G1676"/>
  <c r="H1676"/>
  <c r="I1676"/>
  <c r="J1676"/>
  <c r="K1676"/>
  <c r="S1676"/>
  <c r="T1676"/>
  <c r="V1676"/>
  <c r="B1677"/>
  <c r="C1677"/>
  <c r="D1677"/>
  <c r="F1677"/>
  <c r="G1677"/>
  <c r="H1677"/>
  <c r="I1677"/>
  <c r="J1677"/>
  <c r="K1677"/>
  <c r="S1677"/>
  <c r="T1677"/>
  <c r="V1677"/>
  <c r="B1678"/>
  <c r="C1678"/>
  <c r="D1678"/>
  <c r="F1678"/>
  <c r="G1678"/>
  <c r="H1678"/>
  <c r="I1678"/>
  <c r="J1678"/>
  <c r="K1678"/>
  <c r="S1678"/>
  <c r="T1678"/>
  <c r="V1678"/>
  <c r="B1679"/>
  <c r="C1679"/>
  <c r="D1679"/>
  <c r="F1679"/>
  <c r="G1679"/>
  <c r="H1679"/>
  <c r="I1679"/>
  <c r="J1679"/>
  <c r="K1679"/>
  <c r="S1679"/>
  <c r="T1679"/>
  <c r="V1679"/>
  <c r="B1680"/>
  <c r="C1680"/>
  <c r="D1680"/>
  <c r="F1680"/>
  <c r="G1680"/>
  <c r="H1680"/>
  <c r="I1680"/>
  <c r="J1680"/>
  <c r="K1680"/>
  <c r="S1680"/>
  <c r="T1680"/>
  <c r="V1680"/>
  <c r="B1681"/>
  <c r="C1681"/>
  <c r="D1681"/>
  <c r="F1681"/>
  <c r="G1681"/>
  <c r="H1681"/>
  <c r="I1681"/>
  <c r="J1681"/>
  <c r="K1681"/>
  <c r="S1681"/>
  <c r="T1681"/>
  <c r="V1681"/>
  <c r="B1682"/>
  <c r="C1682"/>
  <c r="D1682"/>
  <c r="F1682"/>
  <c r="G1682"/>
  <c r="H1682"/>
  <c r="I1682"/>
  <c r="J1682"/>
  <c r="K1682"/>
  <c r="S1682"/>
  <c r="T1682"/>
  <c r="V1682"/>
  <c r="B1683"/>
  <c r="C1683"/>
  <c r="D1683"/>
  <c r="F1683"/>
  <c r="G1683"/>
  <c r="H1683"/>
  <c r="I1683"/>
  <c r="J1683"/>
  <c r="K1683"/>
  <c r="S1683"/>
  <c r="T1683"/>
  <c r="V1683"/>
  <c r="B1684"/>
  <c r="C1684"/>
  <c r="D1684"/>
  <c r="F1684"/>
  <c r="G1684"/>
  <c r="H1684"/>
  <c r="I1684"/>
  <c r="J1684"/>
  <c r="K1684"/>
  <c r="S1684"/>
  <c r="T1684"/>
  <c r="V1684"/>
  <c r="B1685"/>
  <c r="C1685"/>
  <c r="D1685"/>
  <c r="F1685"/>
  <c r="G1685"/>
  <c r="H1685"/>
  <c r="I1685"/>
  <c r="J1685"/>
  <c r="K1685"/>
  <c r="S1685"/>
  <c r="T1685"/>
  <c r="V1685"/>
  <c r="B1686"/>
  <c r="C1686"/>
  <c r="D1686"/>
  <c r="F1686"/>
  <c r="G1686"/>
  <c r="H1686"/>
  <c r="I1686"/>
  <c r="J1686"/>
  <c r="K1686"/>
  <c r="S1686"/>
  <c r="T1686"/>
  <c r="V1686"/>
  <c r="B1687"/>
  <c r="C1687"/>
  <c r="D1687"/>
  <c r="F1687"/>
  <c r="G1687"/>
  <c r="H1687"/>
  <c r="I1687"/>
  <c r="J1687"/>
  <c r="K1687"/>
  <c r="S1687"/>
  <c r="T1687"/>
  <c r="V1687"/>
  <c r="B1688"/>
  <c r="C1688"/>
  <c r="D1688"/>
  <c r="F1688"/>
  <c r="G1688"/>
  <c r="H1688"/>
  <c r="I1688"/>
  <c r="J1688"/>
  <c r="K1688"/>
  <c r="S1688"/>
  <c r="T1688"/>
  <c r="V1688"/>
  <c r="B1689"/>
  <c r="C1689"/>
  <c r="D1689"/>
  <c r="F1689"/>
  <c r="G1689"/>
  <c r="H1689"/>
  <c r="I1689"/>
  <c r="J1689"/>
  <c r="K1689"/>
  <c r="S1689"/>
  <c r="T1689"/>
  <c r="V1689"/>
  <c r="B1690"/>
  <c r="C1690"/>
  <c r="D1690"/>
  <c r="F1690"/>
  <c r="G1690"/>
  <c r="H1690"/>
  <c r="I1690"/>
  <c r="J1690"/>
  <c r="K1690"/>
  <c r="S1690"/>
  <c r="T1690"/>
  <c r="V1690"/>
  <c r="B1691"/>
  <c r="C1691"/>
  <c r="D1691"/>
  <c r="F1691"/>
  <c r="G1691"/>
  <c r="H1691"/>
  <c r="I1691"/>
  <c r="J1691"/>
  <c r="K1691"/>
  <c r="S1691"/>
  <c r="T1691"/>
  <c r="V1691"/>
  <c r="B1692"/>
  <c r="C1692"/>
  <c r="D1692"/>
  <c r="F1692"/>
  <c r="G1692"/>
  <c r="H1692"/>
  <c r="I1692"/>
  <c r="J1692"/>
  <c r="K1692"/>
  <c r="S1692"/>
  <c r="T1692"/>
  <c r="V1692"/>
  <c r="B1693"/>
  <c r="C1693"/>
  <c r="D1693"/>
  <c r="F1693"/>
  <c r="G1693"/>
  <c r="H1693"/>
  <c r="I1693"/>
  <c r="J1693"/>
  <c r="K1693"/>
  <c r="S1693"/>
  <c r="T1693"/>
  <c r="V1693"/>
  <c r="B1694"/>
  <c r="C1694"/>
  <c r="D1694"/>
  <c r="F1694"/>
  <c r="G1694"/>
  <c r="H1694"/>
  <c r="I1694"/>
  <c r="J1694"/>
  <c r="K1694"/>
  <c r="S1694"/>
  <c r="T1694"/>
  <c r="V1694"/>
  <c r="B1695"/>
  <c r="C1695"/>
  <c r="D1695"/>
  <c r="F1695"/>
  <c r="G1695"/>
  <c r="H1695"/>
  <c r="I1695"/>
  <c r="J1695"/>
  <c r="K1695"/>
  <c r="S1695"/>
  <c r="T1695"/>
  <c r="V1695"/>
  <c r="B1696"/>
  <c r="C1696"/>
  <c r="D1696"/>
  <c r="F1696"/>
  <c r="G1696"/>
  <c r="H1696"/>
  <c r="I1696"/>
  <c r="J1696"/>
  <c r="K1696"/>
  <c r="S1696"/>
  <c r="T1696"/>
  <c r="V1696"/>
  <c r="B1697"/>
  <c r="C1697"/>
  <c r="D1697"/>
  <c r="F1697"/>
  <c r="G1697"/>
  <c r="H1697"/>
  <c r="I1697"/>
  <c r="J1697"/>
  <c r="K1697"/>
  <c r="S1697"/>
  <c r="T1697"/>
  <c r="V1697"/>
  <c r="B1698"/>
  <c r="C1698"/>
  <c r="D1698"/>
  <c r="F1698"/>
  <c r="G1698"/>
  <c r="H1698"/>
  <c r="I1698"/>
  <c r="J1698"/>
  <c r="K1698"/>
  <c r="S1698"/>
  <c r="T1698"/>
  <c r="V1698"/>
  <c r="B1699"/>
  <c r="C1699"/>
  <c r="D1699"/>
  <c r="F1699"/>
  <c r="G1699"/>
  <c r="H1699"/>
  <c r="I1699"/>
  <c r="J1699"/>
  <c r="K1699"/>
  <c r="S1699"/>
  <c r="T1699"/>
  <c r="V1699"/>
  <c r="B1700"/>
  <c r="C1700"/>
  <c r="D1700"/>
  <c r="F1700"/>
  <c r="G1700"/>
  <c r="H1700"/>
  <c r="I1700"/>
  <c r="J1700"/>
  <c r="K1700"/>
  <c r="S1700"/>
  <c r="T1700"/>
  <c r="V1700"/>
  <c r="B1701"/>
  <c r="C1701"/>
  <c r="D1701"/>
  <c r="F1701"/>
  <c r="G1701"/>
  <c r="H1701"/>
  <c r="I1701"/>
  <c r="J1701"/>
  <c r="K1701"/>
  <c r="S1701"/>
  <c r="T1701"/>
  <c r="V1701"/>
  <c r="B1702"/>
  <c r="C1702"/>
  <c r="D1702"/>
  <c r="F1702"/>
  <c r="G1702"/>
  <c r="H1702"/>
  <c r="I1702"/>
  <c r="J1702"/>
  <c r="K1702"/>
  <c r="S1702"/>
  <c r="T1702"/>
  <c r="V1702"/>
  <c r="B1703"/>
  <c r="C1703"/>
  <c r="D1703"/>
  <c r="F1703"/>
  <c r="G1703"/>
  <c r="H1703"/>
  <c r="I1703"/>
  <c r="J1703"/>
  <c r="K1703"/>
  <c r="S1703"/>
  <c r="T1703"/>
  <c r="V1703"/>
  <c r="B1704"/>
  <c r="C1704"/>
  <c r="D1704"/>
  <c r="F1704"/>
  <c r="G1704"/>
  <c r="H1704"/>
  <c r="I1704"/>
  <c r="J1704"/>
  <c r="K1704"/>
  <c r="S1704"/>
  <c r="T1704"/>
  <c r="V1704"/>
  <c r="B1705"/>
  <c r="C1705"/>
  <c r="D1705"/>
  <c r="F1705"/>
  <c r="G1705"/>
  <c r="H1705"/>
  <c r="I1705"/>
  <c r="J1705"/>
  <c r="K1705"/>
  <c r="S1705"/>
  <c r="T1705"/>
  <c r="V1705"/>
  <c r="B1706"/>
  <c r="C1706"/>
  <c r="D1706"/>
  <c r="F1706"/>
  <c r="G1706"/>
  <c r="H1706"/>
  <c r="I1706"/>
  <c r="J1706"/>
  <c r="K1706"/>
  <c r="S1706"/>
  <c r="T1706"/>
  <c r="V1706"/>
  <c r="B1707"/>
  <c r="C1707"/>
  <c r="D1707"/>
  <c r="F1707"/>
  <c r="G1707"/>
  <c r="H1707"/>
  <c r="I1707"/>
  <c r="J1707"/>
  <c r="K1707"/>
  <c r="S1707"/>
  <c r="T1707"/>
  <c r="V1707"/>
  <c r="B1708"/>
  <c r="C1708"/>
  <c r="D1708"/>
  <c r="F1708"/>
  <c r="G1708"/>
  <c r="H1708"/>
  <c r="I1708"/>
  <c r="J1708"/>
  <c r="K1708"/>
  <c r="S1708"/>
  <c r="T1708"/>
  <c r="V1708"/>
  <c r="B1709"/>
  <c r="C1709"/>
  <c r="D1709"/>
  <c r="F1709"/>
  <c r="G1709"/>
  <c r="H1709"/>
  <c r="I1709"/>
  <c r="J1709"/>
  <c r="K1709"/>
  <c r="S1709"/>
  <c r="T1709"/>
  <c r="V1709"/>
  <c r="B1710"/>
  <c r="C1710"/>
  <c r="D1710"/>
  <c r="F1710"/>
  <c r="G1710"/>
  <c r="H1710"/>
  <c r="I1710"/>
  <c r="J1710"/>
  <c r="K1710"/>
  <c r="S1710"/>
  <c r="T1710"/>
  <c r="V1710"/>
  <c r="B1711"/>
  <c r="C1711"/>
  <c r="D1711"/>
  <c r="F1711"/>
  <c r="G1711"/>
  <c r="H1711"/>
  <c r="I1711"/>
  <c r="J1711"/>
  <c r="K1711"/>
  <c r="S1711"/>
  <c r="T1711"/>
  <c r="V1711"/>
  <c r="B1712"/>
  <c r="C1712"/>
  <c r="D1712"/>
  <c r="F1712"/>
  <c r="G1712"/>
  <c r="H1712"/>
  <c r="I1712"/>
  <c r="J1712"/>
  <c r="K1712"/>
  <c r="S1712"/>
  <c r="T1712"/>
  <c r="V1712"/>
  <c r="B1713"/>
  <c r="C1713"/>
  <c r="D1713"/>
  <c r="F1713"/>
  <c r="G1713"/>
  <c r="H1713"/>
  <c r="I1713"/>
  <c r="J1713"/>
  <c r="K1713"/>
  <c r="S1713"/>
  <c r="T1713"/>
  <c r="V1713"/>
  <c r="B1714"/>
  <c r="C1714"/>
  <c r="D1714"/>
  <c r="F1714"/>
  <c r="G1714"/>
  <c r="H1714"/>
  <c r="I1714"/>
  <c r="J1714"/>
  <c r="K1714"/>
  <c r="S1714"/>
  <c r="T1714"/>
  <c r="V1714"/>
  <c r="B1715"/>
  <c r="C1715"/>
  <c r="D1715"/>
  <c r="F1715"/>
  <c r="G1715"/>
  <c r="H1715"/>
  <c r="I1715"/>
  <c r="J1715"/>
  <c r="K1715"/>
  <c r="S1715"/>
  <c r="T1715"/>
  <c r="V1715"/>
  <c r="B1716"/>
  <c r="C1716"/>
  <c r="D1716"/>
  <c r="F1716"/>
  <c r="G1716"/>
  <c r="H1716"/>
  <c r="I1716"/>
  <c r="J1716"/>
  <c r="K1716"/>
  <c r="S1716"/>
  <c r="T1716"/>
  <c r="V1716"/>
  <c r="B1717"/>
  <c r="C1717"/>
  <c r="D1717"/>
  <c r="F1717"/>
  <c r="G1717"/>
  <c r="H1717"/>
  <c r="I1717"/>
  <c r="J1717"/>
  <c r="K1717"/>
  <c r="S1717"/>
  <c r="T1717"/>
  <c r="V1717"/>
  <c r="B1718"/>
  <c r="C1718"/>
  <c r="D1718"/>
  <c r="F1718"/>
  <c r="G1718"/>
  <c r="H1718"/>
  <c r="I1718"/>
  <c r="J1718"/>
  <c r="K1718"/>
  <c r="S1718"/>
  <c r="T1718"/>
  <c r="V1718"/>
  <c r="B1719"/>
  <c r="C1719"/>
  <c r="D1719"/>
  <c r="F1719"/>
  <c r="G1719"/>
  <c r="H1719"/>
  <c r="I1719"/>
  <c r="J1719"/>
  <c r="K1719"/>
  <c r="S1719"/>
  <c r="T1719"/>
  <c r="V1719"/>
  <c r="B1720"/>
  <c r="C1720"/>
  <c r="D1720"/>
  <c r="F1720"/>
  <c r="G1720"/>
  <c r="H1720"/>
  <c r="I1720"/>
  <c r="J1720"/>
  <c r="K1720"/>
  <c r="S1720"/>
  <c r="T1720"/>
  <c r="V1720"/>
  <c r="B1721"/>
  <c r="C1721"/>
  <c r="D1721"/>
  <c r="F1721"/>
  <c r="G1721"/>
  <c r="H1721"/>
  <c r="I1721"/>
  <c r="J1721"/>
  <c r="K1721"/>
  <c r="S1721"/>
  <c r="T1721"/>
  <c r="V1721"/>
  <c r="B1722"/>
  <c r="C1722"/>
  <c r="D1722"/>
  <c r="F1722"/>
  <c r="G1722"/>
  <c r="H1722"/>
  <c r="I1722"/>
  <c r="J1722"/>
  <c r="K1722"/>
  <c r="S1722"/>
  <c r="T1722"/>
  <c r="V1722"/>
  <c r="B1723"/>
  <c r="C1723"/>
  <c r="D1723"/>
  <c r="F1723"/>
  <c r="G1723"/>
  <c r="H1723"/>
  <c r="I1723"/>
  <c r="J1723"/>
  <c r="K1723"/>
  <c r="S1723"/>
  <c r="T1723"/>
  <c r="V1723"/>
  <c r="B1724"/>
  <c r="C1724"/>
  <c r="D1724"/>
  <c r="F1724"/>
  <c r="G1724"/>
  <c r="H1724"/>
  <c r="I1724"/>
  <c r="J1724"/>
  <c r="K1724"/>
  <c r="S1724"/>
  <c r="T1724"/>
  <c r="V1724"/>
  <c r="B1725"/>
  <c r="C1725"/>
  <c r="D1725"/>
  <c r="F1725"/>
  <c r="G1725"/>
  <c r="H1725"/>
  <c r="I1725"/>
  <c r="J1725"/>
  <c r="K1725"/>
  <c r="S1725"/>
  <c r="T1725"/>
  <c r="V1725"/>
  <c r="B1726"/>
  <c r="C1726"/>
  <c r="D1726"/>
  <c r="F1726"/>
  <c r="G1726"/>
  <c r="H1726"/>
  <c r="I1726"/>
  <c r="J1726"/>
  <c r="K1726"/>
  <c r="S1726"/>
  <c r="T1726"/>
  <c r="V1726"/>
  <c r="B1727"/>
  <c r="C1727"/>
  <c r="D1727"/>
  <c r="F1727"/>
  <c r="G1727"/>
  <c r="H1727"/>
  <c r="I1727"/>
  <c r="J1727"/>
  <c r="K1727"/>
  <c r="S1727"/>
  <c r="T1727"/>
  <c r="V1727"/>
  <c r="B1728"/>
  <c r="C1728"/>
  <c r="D1728"/>
  <c r="F1728"/>
  <c r="G1728"/>
  <c r="H1728"/>
  <c r="I1728"/>
  <c r="J1728"/>
  <c r="K1728"/>
  <c r="S1728"/>
  <c r="T1728"/>
  <c r="V1728"/>
  <c r="B1729"/>
  <c r="C1729"/>
  <c r="D1729"/>
  <c r="F1729"/>
  <c r="G1729"/>
  <c r="H1729"/>
  <c r="I1729"/>
  <c r="J1729"/>
  <c r="K1729"/>
  <c r="S1729"/>
  <c r="T1729"/>
  <c r="V1729"/>
  <c r="B1730"/>
  <c r="C1730"/>
  <c r="D1730"/>
  <c r="F1730"/>
  <c r="G1730"/>
  <c r="H1730"/>
  <c r="I1730"/>
  <c r="J1730"/>
  <c r="K1730"/>
  <c r="S1730"/>
  <c r="T1730"/>
  <c r="V1730"/>
  <c r="B1731"/>
  <c r="C1731"/>
  <c r="D1731"/>
  <c r="F1731"/>
  <c r="G1731"/>
  <c r="H1731"/>
  <c r="I1731"/>
  <c r="J1731"/>
  <c r="K1731"/>
  <c r="S1731"/>
  <c r="T1731"/>
  <c r="V1731"/>
  <c r="B1732"/>
  <c r="C1732"/>
  <c r="D1732"/>
  <c r="F1732"/>
  <c r="G1732"/>
  <c r="H1732"/>
  <c r="I1732"/>
  <c r="J1732"/>
  <c r="K1732"/>
  <c r="S1732"/>
  <c r="T1732"/>
  <c r="V1732"/>
  <c r="B1733"/>
  <c r="C1733"/>
  <c r="D1733"/>
  <c r="F1733"/>
  <c r="G1733"/>
  <c r="H1733"/>
  <c r="I1733"/>
  <c r="J1733"/>
  <c r="K1733"/>
  <c r="S1733"/>
  <c r="T1733"/>
  <c r="V1733"/>
  <c r="B1734"/>
  <c r="C1734"/>
  <c r="D1734"/>
  <c r="F1734"/>
  <c r="G1734"/>
  <c r="H1734"/>
  <c r="I1734"/>
  <c r="J1734"/>
  <c r="K1734"/>
  <c r="S1734"/>
  <c r="T1734"/>
  <c r="V1734"/>
  <c r="B1735"/>
  <c r="C1735"/>
  <c r="D1735"/>
  <c r="F1735"/>
  <c r="G1735"/>
  <c r="H1735"/>
  <c r="I1735"/>
  <c r="J1735"/>
  <c r="K1735"/>
  <c r="S1735"/>
  <c r="T1735"/>
  <c r="V1735"/>
  <c r="B1736"/>
  <c r="C1736"/>
  <c r="D1736"/>
  <c r="F1736"/>
  <c r="G1736"/>
  <c r="H1736"/>
  <c r="I1736"/>
  <c r="J1736"/>
  <c r="K1736"/>
  <c r="S1736"/>
  <c r="T1736"/>
  <c r="V1736"/>
  <c r="B1737"/>
  <c r="C1737"/>
  <c r="D1737"/>
  <c r="F1737"/>
  <c r="G1737"/>
  <c r="H1737"/>
  <c r="I1737"/>
  <c r="J1737"/>
  <c r="K1737"/>
  <c r="S1737"/>
  <c r="T1737"/>
  <c r="V1737"/>
  <c r="B1738"/>
  <c r="C1738"/>
  <c r="D1738"/>
  <c r="F1738"/>
  <c r="G1738"/>
  <c r="H1738"/>
  <c r="I1738"/>
  <c r="J1738"/>
  <c r="K1738"/>
  <c r="S1738"/>
  <c r="T1738"/>
  <c r="V1738"/>
  <c r="B1739"/>
  <c r="C1739"/>
  <c r="D1739"/>
  <c r="F1739"/>
  <c r="G1739"/>
  <c r="H1739"/>
  <c r="I1739"/>
  <c r="J1739"/>
  <c r="K1739"/>
  <c r="S1739"/>
  <c r="T1739"/>
  <c r="V1739"/>
  <c r="B1740"/>
  <c r="C1740"/>
  <c r="D1740"/>
  <c r="F1740"/>
  <c r="G1740"/>
  <c r="H1740"/>
  <c r="I1740"/>
  <c r="J1740"/>
  <c r="K1740"/>
  <c r="S1740"/>
  <c r="T1740"/>
  <c r="V1740"/>
  <c r="B1741"/>
  <c r="C1741"/>
  <c r="D1741"/>
  <c r="F1741"/>
  <c r="G1741"/>
  <c r="H1741"/>
  <c r="I1741"/>
  <c r="J1741"/>
  <c r="K1741"/>
  <c r="S1741"/>
  <c r="T1741"/>
  <c r="V1741"/>
  <c r="B1742"/>
  <c r="C1742"/>
  <c r="D1742"/>
  <c r="F1742"/>
  <c r="G1742"/>
  <c r="H1742"/>
  <c r="I1742"/>
  <c r="J1742"/>
  <c r="K1742"/>
  <c r="S1742"/>
  <c r="T1742"/>
  <c r="V1742"/>
  <c r="B1743"/>
  <c r="C1743"/>
  <c r="D1743"/>
  <c r="F1743"/>
  <c r="G1743"/>
  <c r="H1743"/>
  <c r="I1743"/>
  <c r="J1743"/>
  <c r="K1743"/>
  <c r="S1743"/>
  <c r="T1743"/>
  <c r="V1743"/>
  <c r="B1744"/>
  <c r="C1744"/>
  <c r="D1744"/>
  <c r="F1744"/>
  <c r="G1744"/>
  <c r="H1744"/>
  <c r="I1744"/>
  <c r="J1744"/>
  <c r="K1744"/>
  <c r="S1744"/>
  <c r="T1744"/>
  <c r="V1744"/>
  <c r="B1745"/>
  <c r="C1745"/>
  <c r="D1745"/>
  <c r="F1745"/>
  <c r="G1745"/>
  <c r="H1745"/>
  <c r="I1745"/>
  <c r="J1745"/>
  <c r="K1745"/>
  <c r="S1745"/>
  <c r="T1745"/>
  <c r="V1745"/>
  <c r="B1746"/>
  <c r="C1746"/>
  <c r="D1746"/>
  <c r="F1746"/>
  <c r="G1746"/>
  <c r="H1746"/>
  <c r="I1746"/>
  <c r="J1746"/>
  <c r="K1746"/>
  <c r="S1746"/>
  <c r="T1746"/>
  <c r="V1746"/>
  <c r="B1747"/>
  <c r="C1747"/>
  <c r="D1747"/>
  <c r="F1747"/>
  <c r="G1747"/>
  <c r="H1747"/>
  <c r="I1747"/>
  <c r="J1747"/>
  <c r="K1747"/>
  <c r="S1747"/>
  <c r="T1747"/>
  <c r="V1747"/>
  <c r="B1748"/>
  <c r="C1748"/>
  <c r="D1748"/>
  <c r="F1748"/>
  <c r="G1748"/>
  <c r="H1748"/>
  <c r="I1748"/>
  <c r="J1748"/>
  <c r="K1748"/>
  <c r="S1748"/>
  <c r="T1748"/>
  <c r="V1748"/>
  <c r="B1749"/>
  <c r="C1749"/>
  <c r="D1749"/>
  <c r="F1749"/>
  <c r="G1749"/>
  <c r="H1749"/>
  <c r="I1749"/>
  <c r="J1749"/>
  <c r="K1749"/>
  <c r="S1749"/>
  <c r="T1749"/>
  <c r="V1749"/>
  <c r="B1750"/>
  <c r="C1750"/>
  <c r="D1750"/>
  <c r="F1750"/>
  <c r="G1750"/>
  <c r="H1750"/>
  <c r="I1750"/>
  <c r="J1750"/>
  <c r="K1750"/>
  <c r="S1750"/>
  <c r="T1750"/>
  <c r="V1750"/>
  <c r="B1751"/>
  <c r="C1751"/>
  <c r="D1751"/>
  <c r="F1751"/>
  <c r="G1751"/>
  <c r="H1751"/>
  <c r="I1751"/>
  <c r="J1751"/>
  <c r="K1751"/>
  <c r="S1751"/>
  <c r="T1751"/>
  <c r="V1751"/>
  <c r="B1752"/>
  <c r="C1752"/>
  <c r="D1752"/>
  <c r="F1752"/>
  <c r="G1752"/>
  <c r="H1752"/>
  <c r="I1752"/>
  <c r="J1752"/>
  <c r="K1752"/>
  <c r="S1752"/>
  <c r="T1752"/>
  <c r="V1752"/>
  <c r="B1753"/>
  <c r="C1753"/>
  <c r="D1753"/>
  <c r="F1753"/>
  <c r="G1753"/>
  <c r="H1753"/>
  <c r="I1753"/>
  <c r="J1753"/>
  <c r="K1753"/>
  <c r="S1753"/>
  <c r="T1753"/>
  <c r="V1753"/>
  <c r="B1754"/>
  <c r="C1754"/>
  <c r="D1754"/>
  <c r="F1754"/>
  <c r="G1754"/>
  <c r="H1754"/>
  <c r="I1754"/>
  <c r="J1754"/>
  <c r="K1754"/>
  <c r="S1754"/>
  <c r="T1754"/>
  <c r="V1754"/>
  <c r="B1755"/>
  <c r="C1755"/>
  <c r="D1755"/>
  <c r="F1755"/>
  <c r="G1755"/>
  <c r="H1755"/>
  <c r="I1755"/>
  <c r="J1755"/>
  <c r="K1755"/>
  <c r="S1755"/>
  <c r="T1755"/>
  <c r="V1755"/>
  <c r="B1756"/>
  <c r="C1756"/>
  <c r="D1756"/>
  <c r="F1756"/>
  <c r="G1756"/>
  <c r="H1756"/>
  <c r="I1756"/>
  <c r="J1756"/>
  <c r="K1756"/>
  <c r="S1756"/>
  <c r="T1756"/>
  <c r="V1756"/>
  <c r="B1757"/>
  <c r="C1757"/>
  <c r="D1757"/>
  <c r="F1757"/>
  <c r="G1757"/>
  <c r="H1757"/>
  <c r="I1757"/>
  <c r="J1757"/>
  <c r="K1757"/>
  <c r="S1757"/>
  <c r="T1757"/>
  <c r="V1757"/>
  <c r="B1758"/>
  <c r="C1758"/>
  <c r="D1758"/>
  <c r="F1758"/>
  <c r="G1758"/>
  <c r="H1758"/>
  <c r="I1758"/>
  <c r="J1758"/>
  <c r="K1758"/>
  <c r="S1758"/>
  <c r="T1758"/>
  <c r="V1758"/>
  <c r="B1759"/>
  <c r="C1759"/>
  <c r="D1759"/>
  <c r="F1759"/>
  <c r="G1759"/>
  <c r="H1759"/>
  <c r="I1759"/>
  <c r="J1759"/>
  <c r="K1759"/>
  <c r="S1759"/>
  <c r="T1759"/>
  <c r="V1759"/>
  <c r="B1760"/>
  <c r="C1760"/>
  <c r="D1760"/>
  <c r="F1760"/>
  <c r="G1760"/>
  <c r="H1760"/>
  <c r="I1760"/>
  <c r="J1760"/>
  <c r="K1760"/>
  <c r="S1760"/>
  <c r="T1760"/>
  <c r="V1760"/>
  <c r="B1761"/>
  <c r="C1761"/>
  <c r="D1761"/>
  <c r="F1761"/>
  <c r="G1761"/>
  <c r="H1761"/>
  <c r="I1761"/>
  <c r="J1761"/>
  <c r="K1761"/>
  <c r="S1761"/>
  <c r="T1761"/>
  <c r="V1761"/>
  <c r="B1762"/>
  <c r="C1762"/>
  <c r="D1762"/>
  <c r="F1762"/>
  <c r="G1762"/>
  <c r="H1762"/>
  <c r="I1762"/>
  <c r="J1762"/>
  <c r="K1762"/>
  <c r="S1762"/>
  <c r="T1762"/>
  <c r="V1762"/>
  <c r="B1763"/>
  <c r="C1763"/>
  <c r="D1763"/>
  <c r="F1763"/>
  <c r="G1763"/>
  <c r="H1763"/>
  <c r="I1763"/>
  <c r="J1763"/>
  <c r="K1763"/>
  <c r="S1763"/>
  <c r="T1763"/>
  <c r="V1763"/>
  <c r="B1764"/>
  <c r="C1764"/>
  <c r="D1764"/>
  <c r="F1764"/>
  <c r="G1764"/>
  <c r="H1764"/>
  <c r="I1764"/>
  <c r="J1764"/>
  <c r="K1764"/>
  <c r="S1764"/>
  <c r="T1764"/>
  <c r="V1764"/>
  <c r="B1765"/>
  <c r="C1765"/>
  <c r="D1765"/>
  <c r="F1765"/>
  <c r="G1765"/>
  <c r="H1765"/>
  <c r="I1765"/>
  <c r="J1765"/>
  <c r="K1765"/>
  <c r="S1765"/>
  <c r="T1765"/>
  <c r="V1765"/>
  <c r="B1766"/>
  <c r="C1766"/>
  <c r="D1766"/>
  <c r="F1766"/>
  <c r="G1766"/>
  <c r="H1766"/>
  <c r="I1766"/>
  <c r="J1766"/>
  <c r="K1766"/>
  <c r="S1766"/>
  <c r="T1766"/>
  <c r="V1766"/>
  <c r="B1767"/>
  <c r="C1767"/>
  <c r="D1767"/>
  <c r="F1767"/>
  <c r="G1767"/>
  <c r="H1767"/>
  <c r="I1767"/>
  <c r="J1767"/>
  <c r="K1767"/>
  <c r="S1767"/>
  <c r="T1767"/>
  <c r="V1767"/>
  <c r="B1768"/>
  <c r="C1768"/>
  <c r="D1768"/>
  <c r="F1768"/>
  <c r="G1768"/>
  <c r="H1768"/>
  <c r="I1768"/>
  <c r="J1768"/>
  <c r="K1768"/>
  <c r="S1768"/>
  <c r="T1768"/>
  <c r="V1768"/>
  <c r="B1769"/>
  <c r="C1769"/>
  <c r="D1769"/>
  <c r="F1769"/>
  <c r="G1769"/>
  <c r="H1769"/>
  <c r="I1769"/>
  <c r="J1769"/>
  <c r="K1769"/>
  <c r="S1769"/>
  <c r="T1769"/>
  <c r="V1769"/>
  <c r="B1770"/>
  <c r="C1770"/>
  <c r="D1770"/>
  <c r="F1770"/>
  <c r="G1770"/>
  <c r="H1770"/>
  <c r="I1770"/>
  <c r="J1770"/>
  <c r="K1770"/>
  <c r="S1770"/>
  <c r="T1770"/>
  <c r="V1770"/>
  <c r="B1771"/>
  <c r="C1771"/>
  <c r="D1771"/>
  <c r="F1771"/>
  <c r="G1771"/>
  <c r="H1771"/>
  <c r="I1771"/>
  <c r="J1771"/>
  <c r="K1771"/>
  <c r="S1771"/>
  <c r="T1771"/>
  <c r="V1771"/>
  <c r="B1772"/>
  <c r="C1772"/>
  <c r="D1772"/>
  <c r="F1772"/>
  <c r="G1772"/>
  <c r="H1772"/>
  <c r="I1772"/>
  <c r="J1772"/>
  <c r="K1772"/>
  <c r="S1772"/>
  <c r="T1772"/>
  <c r="V1772"/>
  <c r="B1773"/>
  <c r="C1773"/>
  <c r="D1773"/>
  <c r="F1773"/>
  <c r="G1773"/>
  <c r="H1773"/>
  <c r="I1773"/>
  <c r="J1773"/>
  <c r="K1773"/>
  <c r="S1773"/>
  <c r="T1773"/>
  <c r="V1773"/>
  <c r="B1774"/>
  <c r="C1774"/>
  <c r="D1774"/>
  <c r="F1774"/>
  <c r="G1774"/>
  <c r="H1774"/>
  <c r="I1774"/>
  <c r="J1774"/>
  <c r="K1774"/>
  <c r="S1774"/>
  <c r="T1774"/>
  <c r="V1774"/>
  <c r="B1775"/>
  <c r="C1775"/>
  <c r="D1775"/>
  <c r="F1775"/>
  <c r="G1775"/>
  <c r="H1775"/>
  <c r="I1775"/>
  <c r="J1775"/>
  <c r="K1775"/>
  <c r="S1775"/>
  <c r="T1775"/>
  <c r="V1775"/>
  <c r="B1776"/>
  <c r="C1776"/>
  <c r="D1776"/>
  <c r="F1776"/>
  <c r="G1776"/>
  <c r="H1776"/>
  <c r="I1776"/>
  <c r="J1776"/>
  <c r="K1776"/>
  <c r="S1776"/>
  <c r="T1776"/>
  <c r="V1776"/>
  <c r="B1777"/>
  <c r="C1777"/>
  <c r="D1777"/>
  <c r="F1777"/>
  <c r="G1777"/>
  <c r="H1777"/>
  <c r="I1777"/>
  <c r="J1777"/>
  <c r="K1777"/>
  <c r="S1777"/>
  <c r="T1777"/>
  <c r="V1777"/>
  <c r="B1778"/>
  <c r="C1778"/>
  <c r="D1778"/>
  <c r="F1778"/>
  <c r="G1778"/>
  <c r="H1778"/>
  <c r="I1778"/>
  <c r="J1778"/>
  <c r="K1778"/>
  <c r="S1778"/>
  <c r="T1778"/>
  <c r="V1778"/>
  <c r="B1779"/>
  <c r="C1779"/>
  <c r="D1779"/>
  <c r="F1779"/>
  <c r="G1779"/>
  <c r="H1779"/>
  <c r="I1779"/>
  <c r="J1779"/>
  <c r="K1779"/>
  <c r="S1779"/>
  <c r="T1779"/>
  <c r="V1779"/>
  <c r="B1780"/>
  <c r="C1780"/>
  <c r="D1780"/>
  <c r="F1780"/>
  <c r="G1780"/>
  <c r="H1780"/>
  <c r="I1780"/>
  <c r="J1780"/>
  <c r="K1780"/>
  <c r="S1780"/>
  <c r="T1780"/>
  <c r="V1780"/>
  <c r="B1781"/>
  <c r="C1781"/>
  <c r="D1781"/>
  <c r="F1781"/>
  <c r="G1781"/>
  <c r="H1781"/>
  <c r="I1781"/>
  <c r="J1781"/>
  <c r="K1781"/>
  <c r="S1781"/>
  <c r="T1781"/>
  <c r="V1781"/>
  <c r="B1782"/>
  <c r="C1782"/>
  <c r="D1782"/>
  <c r="F1782"/>
  <c r="G1782"/>
  <c r="H1782"/>
  <c r="I1782"/>
  <c r="J1782"/>
  <c r="K1782"/>
  <c r="S1782"/>
  <c r="T1782"/>
  <c r="V1782"/>
  <c r="B1783"/>
  <c r="C1783"/>
  <c r="D1783"/>
  <c r="F1783"/>
  <c r="G1783"/>
  <c r="H1783"/>
  <c r="I1783"/>
  <c r="J1783"/>
  <c r="K1783"/>
  <c r="S1783"/>
  <c r="T1783"/>
  <c r="V1783"/>
  <c r="B1784"/>
  <c r="C1784"/>
  <c r="D1784"/>
  <c r="F1784"/>
  <c r="G1784"/>
  <c r="H1784"/>
  <c r="I1784"/>
  <c r="J1784"/>
  <c r="K1784"/>
  <c r="S1784"/>
  <c r="T1784"/>
  <c r="V1784"/>
  <c r="B1785"/>
  <c r="C1785"/>
  <c r="D1785"/>
  <c r="F1785"/>
  <c r="G1785"/>
  <c r="H1785"/>
  <c r="I1785"/>
  <c r="J1785"/>
  <c r="K1785"/>
  <c r="S1785"/>
  <c r="T1785"/>
  <c r="V1785"/>
  <c r="B1786"/>
  <c r="C1786"/>
  <c r="D1786"/>
  <c r="F1786"/>
  <c r="G1786"/>
  <c r="H1786"/>
  <c r="I1786"/>
  <c r="J1786"/>
  <c r="K1786"/>
  <c r="S1786"/>
  <c r="T1786"/>
  <c r="V1786"/>
  <c r="B1787"/>
  <c r="C1787"/>
  <c r="D1787"/>
  <c r="F1787"/>
  <c r="G1787"/>
  <c r="H1787"/>
  <c r="I1787"/>
  <c r="J1787"/>
  <c r="K1787"/>
  <c r="S1787"/>
  <c r="T1787"/>
  <c r="V1787"/>
  <c r="B1788"/>
  <c r="C1788"/>
  <c r="D1788"/>
  <c r="F1788"/>
  <c r="G1788"/>
  <c r="H1788"/>
  <c r="I1788"/>
  <c r="J1788"/>
  <c r="K1788"/>
  <c r="S1788"/>
  <c r="T1788"/>
  <c r="V1788"/>
  <c r="B1789"/>
  <c r="C1789"/>
  <c r="D1789"/>
  <c r="F1789"/>
  <c r="G1789"/>
  <c r="H1789"/>
  <c r="I1789"/>
  <c r="J1789"/>
  <c r="K1789"/>
  <c r="S1789"/>
  <c r="T1789"/>
  <c r="V1789"/>
  <c r="B1790"/>
  <c r="C1790"/>
  <c r="D1790"/>
  <c r="F1790"/>
  <c r="G1790"/>
  <c r="H1790"/>
  <c r="I1790"/>
  <c r="J1790"/>
  <c r="K1790"/>
  <c r="S1790"/>
  <c r="T1790"/>
  <c r="V1790"/>
  <c r="B1791"/>
  <c r="C1791"/>
  <c r="D1791"/>
  <c r="F1791"/>
  <c r="G1791"/>
  <c r="H1791"/>
  <c r="I1791"/>
  <c r="J1791"/>
  <c r="K1791"/>
  <c r="S1791"/>
  <c r="T1791"/>
  <c r="V1791"/>
  <c r="B1792"/>
  <c r="C1792"/>
  <c r="D1792"/>
  <c r="F1792"/>
  <c r="G1792"/>
  <c r="H1792"/>
  <c r="I1792"/>
  <c r="J1792"/>
  <c r="K1792"/>
  <c r="S1792"/>
  <c r="T1792"/>
  <c r="V1792"/>
  <c r="B1793"/>
  <c r="C1793"/>
  <c r="D1793"/>
  <c r="F1793"/>
  <c r="G1793"/>
  <c r="H1793"/>
  <c r="I1793"/>
  <c r="J1793"/>
  <c r="K1793"/>
  <c r="S1793"/>
  <c r="T1793"/>
  <c r="V1793"/>
  <c r="B1794"/>
  <c r="C1794"/>
  <c r="D1794"/>
  <c r="F1794"/>
  <c r="G1794"/>
  <c r="H1794"/>
  <c r="I1794"/>
  <c r="J1794"/>
  <c r="K1794"/>
  <c r="S1794"/>
  <c r="T1794"/>
  <c r="V1794"/>
  <c r="B1795"/>
  <c r="C1795"/>
  <c r="D1795"/>
  <c r="F1795"/>
  <c r="G1795"/>
  <c r="H1795"/>
  <c r="I1795"/>
  <c r="J1795"/>
  <c r="K1795"/>
  <c r="S1795"/>
  <c r="T1795"/>
  <c r="V1795"/>
  <c r="B1796"/>
  <c r="C1796"/>
  <c r="D1796"/>
  <c r="F1796"/>
  <c r="G1796"/>
  <c r="H1796"/>
  <c r="I1796"/>
  <c r="J1796"/>
  <c r="K1796"/>
  <c r="S1796"/>
  <c r="T1796"/>
  <c r="V1796"/>
  <c r="B1797"/>
  <c r="C1797"/>
  <c r="D1797"/>
  <c r="F1797"/>
  <c r="G1797"/>
  <c r="H1797"/>
  <c r="I1797"/>
  <c r="J1797"/>
  <c r="K1797"/>
  <c r="S1797"/>
  <c r="T1797"/>
  <c r="V1797"/>
  <c r="B1798"/>
  <c r="C1798"/>
  <c r="D1798"/>
  <c r="F1798"/>
  <c r="G1798"/>
  <c r="H1798"/>
  <c r="I1798"/>
  <c r="J1798"/>
  <c r="K1798"/>
  <c r="S1798"/>
  <c r="T1798"/>
  <c r="V1798"/>
  <c r="B1799"/>
  <c r="C1799"/>
  <c r="D1799"/>
  <c r="F1799"/>
  <c r="G1799"/>
  <c r="H1799"/>
  <c r="I1799"/>
  <c r="J1799"/>
  <c r="K1799"/>
  <c r="S1799"/>
  <c r="T1799"/>
  <c r="V1799"/>
  <c r="B1800"/>
  <c r="C1800"/>
  <c r="D1800"/>
  <c r="F1800"/>
  <c r="G1800"/>
  <c r="H1800"/>
  <c r="I1800"/>
  <c r="J1800"/>
  <c r="K1800"/>
  <c r="S1800"/>
  <c r="T1800"/>
  <c r="V1800"/>
  <c r="B1801"/>
  <c r="C1801"/>
  <c r="D1801"/>
  <c r="F1801"/>
  <c r="G1801"/>
  <c r="H1801"/>
  <c r="I1801"/>
  <c r="J1801"/>
  <c r="K1801"/>
  <c r="S1801"/>
  <c r="T1801"/>
  <c r="V1801"/>
  <c r="B1802"/>
  <c r="C1802"/>
  <c r="D1802"/>
  <c r="F1802"/>
  <c r="G1802"/>
  <c r="H1802"/>
  <c r="I1802"/>
  <c r="J1802"/>
  <c r="K1802"/>
  <c r="S1802"/>
  <c r="T1802"/>
  <c r="V1802"/>
  <c r="B1803"/>
  <c r="C1803"/>
  <c r="D1803"/>
  <c r="F1803"/>
  <c r="G1803"/>
  <c r="H1803"/>
  <c r="I1803"/>
  <c r="J1803"/>
  <c r="K1803"/>
  <c r="S1803"/>
  <c r="T1803"/>
  <c r="V1803"/>
  <c r="B1804"/>
  <c r="C1804"/>
  <c r="D1804"/>
  <c r="F1804"/>
  <c r="G1804"/>
  <c r="H1804"/>
  <c r="I1804"/>
  <c r="J1804"/>
  <c r="K1804"/>
  <c r="S1804"/>
  <c r="T1804"/>
  <c r="V1804"/>
  <c r="B1805"/>
  <c r="C1805"/>
  <c r="D1805"/>
  <c r="F1805"/>
  <c r="G1805"/>
  <c r="H1805"/>
  <c r="I1805"/>
  <c r="J1805"/>
  <c r="K1805"/>
  <c r="S1805"/>
  <c r="T1805"/>
  <c r="V1805"/>
  <c r="B1806"/>
  <c r="C1806"/>
  <c r="D1806"/>
  <c r="F1806"/>
  <c r="G1806"/>
  <c r="H1806"/>
  <c r="I1806"/>
  <c r="J1806"/>
  <c r="K1806"/>
  <c r="S1806"/>
  <c r="T1806"/>
  <c r="V1806"/>
  <c r="B1807"/>
  <c r="C1807"/>
  <c r="D1807"/>
  <c r="F1807"/>
  <c r="G1807"/>
  <c r="H1807"/>
  <c r="I1807"/>
  <c r="J1807"/>
  <c r="K1807"/>
  <c r="S1807"/>
  <c r="T1807"/>
  <c r="V1807"/>
  <c r="B1808"/>
  <c r="C1808"/>
  <c r="D1808"/>
  <c r="F1808"/>
  <c r="G1808"/>
  <c r="H1808"/>
  <c r="I1808"/>
  <c r="J1808"/>
  <c r="K1808"/>
  <c r="S1808"/>
  <c r="T1808"/>
  <c r="V1808"/>
  <c r="B1809"/>
  <c r="C1809"/>
  <c r="D1809"/>
  <c r="F1809"/>
  <c r="G1809"/>
  <c r="H1809"/>
  <c r="I1809"/>
  <c r="J1809"/>
  <c r="K1809"/>
  <c r="S1809"/>
  <c r="T1809"/>
  <c r="V1809"/>
  <c r="B1810"/>
  <c r="C1810"/>
  <c r="D1810"/>
  <c r="F1810"/>
  <c r="G1810"/>
  <c r="H1810"/>
  <c r="I1810"/>
  <c r="J1810"/>
  <c r="K1810"/>
  <c r="S1810"/>
  <c r="T1810"/>
  <c r="V1810"/>
  <c r="B1811"/>
  <c r="C1811"/>
  <c r="D1811"/>
  <c r="F1811"/>
  <c r="G1811"/>
  <c r="H1811"/>
  <c r="I1811"/>
  <c r="J1811"/>
  <c r="K1811"/>
  <c r="S1811"/>
  <c r="T1811"/>
  <c r="V1811"/>
  <c r="B1812"/>
  <c r="C1812"/>
  <c r="D1812"/>
  <c r="F1812"/>
  <c r="G1812"/>
  <c r="H1812"/>
  <c r="I1812"/>
  <c r="J1812"/>
  <c r="K1812"/>
  <c r="S1812"/>
  <c r="T1812"/>
  <c r="V1812"/>
  <c r="B1813"/>
  <c r="C1813"/>
  <c r="D1813"/>
  <c r="F1813"/>
  <c r="G1813"/>
  <c r="H1813"/>
  <c r="I1813"/>
  <c r="J1813"/>
  <c r="K1813"/>
  <c r="S1813"/>
  <c r="T1813"/>
  <c r="V1813"/>
  <c r="B1814"/>
  <c r="C1814"/>
  <c r="D1814"/>
  <c r="F1814"/>
  <c r="G1814"/>
  <c r="H1814"/>
  <c r="I1814"/>
  <c r="J1814"/>
  <c r="K1814"/>
  <c r="S1814"/>
  <c r="T1814"/>
  <c r="V1814"/>
  <c r="B1815"/>
  <c r="C1815"/>
  <c r="D1815"/>
  <c r="F1815"/>
  <c r="G1815"/>
  <c r="H1815"/>
  <c r="I1815"/>
  <c r="J1815"/>
  <c r="K1815"/>
  <c r="S1815"/>
  <c r="T1815"/>
  <c r="V1815"/>
  <c r="B1816"/>
  <c r="C1816"/>
  <c r="D1816"/>
  <c r="F1816"/>
  <c r="G1816"/>
  <c r="H1816"/>
  <c r="I1816"/>
  <c r="J1816"/>
  <c r="K1816"/>
  <c r="S1816"/>
  <c r="T1816"/>
  <c r="V1816"/>
  <c r="B1817"/>
  <c r="C1817"/>
  <c r="D1817"/>
  <c r="F1817"/>
  <c r="G1817"/>
  <c r="H1817"/>
  <c r="I1817"/>
  <c r="J1817"/>
  <c r="K1817"/>
  <c r="S1817"/>
  <c r="T1817"/>
  <c r="V1817"/>
  <c r="B1818"/>
  <c r="C1818"/>
  <c r="D1818"/>
  <c r="F1818"/>
  <c r="G1818"/>
  <c r="H1818"/>
  <c r="I1818"/>
  <c r="J1818"/>
  <c r="K1818"/>
  <c r="S1818"/>
  <c r="T1818"/>
  <c r="V1818"/>
  <c r="B1819"/>
  <c r="C1819"/>
  <c r="D1819"/>
  <c r="F1819"/>
  <c r="G1819"/>
  <c r="H1819"/>
  <c r="I1819"/>
  <c r="J1819"/>
  <c r="K1819"/>
  <c r="S1819"/>
  <c r="T1819"/>
  <c r="V1819"/>
  <c r="B1820"/>
  <c r="C1820"/>
  <c r="D1820"/>
  <c r="F1820"/>
  <c r="G1820"/>
  <c r="H1820"/>
  <c r="I1820"/>
  <c r="J1820"/>
  <c r="K1820"/>
  <c r="S1820"/>
  <c r="T1820"/>
  <c r="V1820"/>
  <c r="B1821"/>
  <c r="C1821"/>
  <c r="D1821"/>
  <c r="F1821"/>
  <c r="G1821"/>
  <c r="H1821"/>
  <c r="I1821"/>
  <c r="J1821"/>
  <c r="K1821"/>
  <c r="S1821"/>
  <c r="T1821"/>
  <c r="V1821"/>
  <c r="B1822"/>
  <c r="C1822"/>
  <c r="D1822"/>
  <c r="F1822"/>
  <c r="G1822"/>
  <c r="H1822"/>
  <c r="I1822"/>
  <c r="J1822"/>
  <c r="K1822"/>
  <c r="S1822"/>
  <c r="T1822"/>
  <c r="V1822"/>
  <c r="B1823"/>
  <c r="C1823"/>
  <c r="D1823"/>
  <c r="F1823"/>
  <c r="G1823"/>
  <c r="H1823"/>
  <c r="I1823"/>
  <c r="J1823"/>
  <c r="K1823"/>
  <c r="S1823"/>
  <c r="T1823"/>
  <c r="V1823"/>
  <c r="B1824"/>
  <c r="C1824"/>
  <c r="D1824"/>
  <c r="F1824"/>
  <c r="G1824"/>
  <c r="H1824"/>
  <c r="I1824"/>
  <c r="J1824"/>
  <c r="K1824"/>
  <c r="S1824"/>
  <c r="T1824"/>
  <c r="V1824"/>
  <c r="B1825"/>
  <c r="C1825"/>
  <c r="D1825"/>
  <c r="F1825"/>
  <c r="G1825"/>
  <c r="H1825"/>
  <c r="I1825"/>
  <c r="J1825"/>
  <c r="K1825"/>
  <c r="S1825"/>
  <c r="T1825"/>
  <c r="V1825"/>
  <c r="B1826"/>
  <c r="C1826"/>
  <c r="D1826"/>
  <c r="F1826"/>
  <c r="G1826"/>
  <c r="H1826"/>
  <c r="I1826"/>
  <c r="J1826"/>
  <c r="K1826"/>
  <c r="S1826"/>
  <c r="T1826"/>
  <c r="V1826"/>
  <c r="B1827"/>
  <c r="C1827"/>
  <c r="D1827"/>
  <c r="F1827"/>
  <c r="G1827"/>
  <c r="H1827"/>
  <c r="I1827"/>
  <c r="J1827"/>
  <c r="K1827"/>
  <c r="S1827"/>
  <c r="T1827"/>
  <c r="V1827"/>
  <c r="B1828"/>
  <c r="C1828"/>
  <c r="D1828"/>
  <c r="F1828"/>
  <c r="G1828"/>
  <c r="H1828"/>
  <c r="I1828"/>
  <c r="J1828"/>
  <c r="K1828"/>
  <c r="S1828"/>
  <c r="T1828"/>
  <c r="V1828"/>
  <c r="B1829"/>
  <c r="C1829"/>
  <c r="D1829"/>
  <c r="F1829"/>
  <c r="G1829"/>
  <c r="H1829"/>
  <c r="I1829"/>
  <c r="J1829"/>
  <c r="K1829"/>
  <c r="S1829"/>
  <c r="T1829"/>
  <c r="V1829"/>
  <c r="B1830"/>
  <c r="C1830"/>
  <c r="D1830"/>
  <c r="F1830"/>
  <c r="G1830"/>
  <c r="H1830"/>
  <c r="I1830"/>
  <c r="J1830"/>
  <c r="K1830"/>
  <c r="S1830"/>
  <c r="T1830"/>
  <c r="V1830"/>
  <c r="B1831"/>
  <c r="C1831"/>
  <c r="D1831"/>
  <c r="F1831"/>
  <c r="G1831"/>
  <c r="H1831"/>
  <c r="I1831"/>
  <c r="J1831"/>
  <c r="K1831"/>
  <c r="S1831"/>
  <c r="T1831"/>
  <c r="V1831"/>
  <c r="B1832"/>
  <c r="C1832"/>
  <c r="D1832"/>
  <c r="F1832"/>
  <c r="G1832"/>
  <c r="H1832"/>
  <c r="I1832"/>
  <c r="J1832"/>
  <c r="K1832"/>
  <c r="S1832"/>
  <c r="T1832"/>
  <c r="V1832"/>
  <c r="B1833"/>
  <c r="C1833"/>
  <c r="D1833"/>
  <c r="F1833"/>
  <c r="G1833"/>
  <c r="H1833"/>
  <c r="I1833"/>
  <c r="J1833"/>
  <c r="K1833"/>
  <c r="S1833"/>
  <c r="T1833"/>
  <c r="V1833"/>
  <c r="B1834"/>
  <c r="C1834"/>
  <c r="D1834"/>
  <c r="F1834"/>
  <c r="G1834"/>
  <c r="H1834"/>
  <c r="I1834"/>
  <c r="J1834"/>
  <c r="K1834"/>
  <c r="S1834"/>
  <c r="T1834"/>
  <c r="V1834"/>
  <c r="B1835"/>
  <c r="C1835"/>
  <c r="D1835"/>
  <c r="F1835"/>
  <c r="G1835"/>
  <c r="H1835"/>
  <c r="I1835"/>
  <c r="J1835"/>
  <c r="K1835"/>
  <c r="S1835"/>
  <c r="T1835"/>
  <c r="V1835"/>
  <c r="B1836"/>
  <c r="C1836"/>
  <c r="D1836"/>
  <c r="F1836"/>
  <c r="G1836"/>
  <c r="H1836"/>
  <c r="I1836"/>
  <c r="J1836"/>
  <c r="K1836"/>
  <c r="S1836"/>
  <c r="T1836"/>
  <c r="V1836"/>
  <c r="B1837"/>
  <c r="C1837"/>
  <c r="D1837"/>
  <c r="F1837"/>
  <c r="G1837"/>
  <c r="H1837"/>
  <c r="I1837"/>
  <c r="J1837"/>
  <c r="K1837"/>
  <c r="S1837"/>
  <c r="T1837"/>
  <c r="V1837"/>
  <c r="B1838"/>
  <c r="C1838"/>
  <c r="D1838"/>
  <c r="F1838"/>
  <c r="G1838"/>
  <c r="H1838"/>
  <c r="I1838"/>
  <c r="J1838"/>
  <c r="K1838"/>
  <c r="S1838"/>
  <c r="T1838"/>
  <c r="V1838"/>
  <c r="B1839"/>
  <c r="C1839"/>
  <c r="D1839"/>
  <c r="F1839"/>
  <c r="G1839"/>
  <c r="H1839"/>
  <c r="I1839"/>
  <c r="J1839"/>
  <c r="K1839"/>
  <c r="S1839"/>
  <c r="T1839"/>
  <c r="V1839"/>
  <c r="B1840"/>
  <c r="C1840"/>
  <c r="D1840"/>
  <c r="F1840"/>
  <c r="G1840"/>
  <c r="H1840"/>
  <c r="I1840"/>
  <c r="J1840"/>
  <c r="K1840"/>
  <c r="S1840"/>
  <c r="T1840"/>
  <c r="V1840"/>
  <c r="B1841"/>
  <c r="C1841"/>
  <c r="D1841"/>
  <c r="F1841"/>
  <c r="G1841"/>
  <c r="H1841"/>
  <c r="I1841"/>
  <c r="J1841"/>
  <c r="K1841"/>
  <c r="S1841"/>
  <c r="T1841"/>
  <c r="V1841"/>
  <c r="B1842"/>
  <c r="C1842"/>
  <c r="D1842"/>
  <c r="F1842"/>
  <c r="G1842"/>
  <c r="H1842"/>
  <c r="I1842"/>
  <c r="J1842"/>
  <c r="K1842"/>
  <c r="S1842"/>
  <c r="T1842"/>
  <c r="V1842"/>
  <c r="B1843"/>
  <c r="C1843"/>
  <c r="D1843"/>
  <c r="F1843"/>
  <c r="G1843"/>
  <c r="H1843"/>
  <c r="I1843"/>
  <c r="J1843"/>
  <c r="K1843"/>
  <c r="S1843"/>
  <c r="T1843"/>
  <c r="V1843"/>
  <c r="B1844"/>
  <c r="C1844"/>
  <c r="D1844"/>
  <c r="F1844"/>
  <c r="G1844"/>
  <c r="H1844"/>
  <c r="I1844"/>
  <c r="J1844"/>
  <c r="K1844"/>
  <c r="S1844"/>
  <c r="T1844"/>
  <c r="V1844"/>
  <c r="B1845"/>
  <c r="C1845"/>
  <c r="D1845"/>
  <c r="F1845"/>
  <c r="G1845"/>
  <c r="H1845"/>
  <c r="I1845"/>
  <c r="J1845"/>
  <c r="K1845"/>
  <c r="S1845"/>
  <c r="T1845"/>
  <c r="V1845"/>
  <c r="B1846"/>
  <c r="C1846"/>
  <c r="D1846"/>
  <c r="F1846"/>
  <c r="G1846"/>
  <c r="H1846"/>
  <c r="I1846"/>
  <c r="J1846"/>
  <c r="K1846"/>
  <c r="S1846"/>
  <c r="T1846"/>
  <c r="V1846"/>
  <c r="B1847"/>
  <c r="C1847"/>
  <c r="D1847"/>
  <c r="F1847"/>
  <c r="G1847"/>
  <c r="H1847"/>
  <c r="I1847"/>
  <c r="J1847"/>
  <c r="K1847"/>
  <c r="S1847"/>
  <c r="T1847"/>
  <c r="V1847"/>
  <c r="B1848"/>
  <c r="C1848"/>
  <c r="D1848"/>
  <c r="F1848"/>
  <c r="G1848"/>
  <c r="H1848"/>
  <c r="I1848"/>
  <c r="J1848"/>
  <c r="K1848"/>
  <c r="S1848"/>
  <c r="T1848"/>
  <c r="V1848"/>
  <c r="B1849"/>
  <c r="C1849"/>
  <c r="D1849"/>
  <c r="F1849"/>
  <c r="G1849"/>
  <c r="H1849"/>
  <c r="I1849"/>
  <c r="J1849"/>
  <c r="K1849"/>
  <c r="S1849"/>
  <c r="T1849"/>
  <c r="V1849"/>
  <c r="B1850"/>
  <c r="C1850"/>
  <c r="D1850"/>
  <c r="F1850"/>
  <c r="G1850"/>
  <c r="H1850"/>
  <c r="I1850"/>
  <c r="J1850"/>
  <c r="K1850"/>
  <c r="S1850"/>
  <c r="T1850"/>
  <c r="V1850"/>
  <c r="B1851"/>
  <c r="C1851"/>
  <c r="D1851"/>
  <c r="F1851"/>
  <c r="G1851"/>
  <c r="H1851"/>
  <c r="I1851"/>
  <c r="J1851"/>
  <c r="K1851"/>
  <c r="S1851"/>
  <c r="T1851"/>
  <c r="V1851"/>
  <c r="B1852"/>
  <c r="C1852"/>
  <c r="D1852"/>
  <c r="F1852"/>
  <c r="G1852"/>
  <c r="H1852"/>
  <c r="I1852"/>
  <c r="J1852"/>
  <c r="K1852"/>
  <c r="S1852"/>
  <c r="T1852"/>
  <c r="V1852"/>
  <c r="B1853"/>
  <c r="C1853"/>
  <c r="D1853"/>
  <c r="F1853"/>
  <c r="G1853"/>
  <c r="H1853"/>
  <c r="I1853"/>
  <c r="J1853"/>
  <c r="K1853"/>
  <c r="S1853"/>
  <c r="T1853"/>
  <c r="V1853"/>
  <c r="B1854"/>
  <c r="C1854"/>
  <c r="D1854"/>
  <c r="F1854"/>
  <c r="G1854"/>
  <c r="H1854"/>
  <c r="I1854"/>
  <c r="J1854"/>
  <c r="K1854"/>
  <c r="S1854"/>
  <c r="T1854"/>
  <c r="V1854"/>
  <c r="B1855"/>
  <c r="C1855"/>
  <c r="D1855"/>
  <c r="F1855"/>
  <c r="G1855"/>
  <c r="H1855"/>
  <c r="I1855"/>
  <c r="J1855"/>
  <c r="K1855"/>
  <c r="S1855"/>
  <c r="T1855"/>
  <c r="V1855"/>
  <c r="B1856"/>
  <c r="C1856"/>
  <c r="D1856"/>
  <c r="F1856"/>
  <c r="G1856"/>
  <c r="H1856"/>
  <c r="I1856"/>
  <c r="J1856"/>
  <c r="K1856"/>
  <c r="S1856"/>
  <c r="T1856"/>
  <c r="V1856"/>
  <c r="B1857"/>
  <c r="C1857"/>
  <c r="D1857"/>
  <c r="F1857"/>
  <c r="G1857"/>
  <c r="H1857"/>
  <c r="I1857"/>
  <c r="J1857"/>
  <c r="K1857"/>
  <c r="S1857"/>
  <c r="T1857"/>
  <c r="V1857"/>
  <c r="B1858"/>
  <c r="C1858"/>
  <c r="D1858"/>
  <c r="F1858"/>
  <c r="G1858"/>
  <c r="H1858"/>
  <c r="I1858"/>
  <c r="J1858"/>
  <c r="K1858"/>
  <c r="S1858"/>
  <c r="T1858"/>
  <c r="V1858"/>
  <c r="B1859"/>
  <c r="C1859"/>
  <c r="D1859"/>
  <c r="F1859"/>
  <c r="G1859"/>
  <c r="H1859"/>
  <c r="I1859"/>
  <c r="J1859"/>
  <c r="K1859"/>
  <c r="S1859"/>
  <c r="T1859"/>
  <c r="V1859"/>
  <c r="B1860"/>
  <c r="C1860"/>
  <c r="D1860"/>
  <c r="F1860"/>
  <c r="G1860"/>
  <c r="H1860"/>
  <c r="I1860"/>
  <c r="J1860"/>
  <c r="K1860"/>
  <c r="S1860"/>
  <c r="T1860"/>
  <c r="V1860"/>
  <c r="B1861"/>
  <c r="C1861"/>
  <c r="D1861"/>
  <c r="F1861"/>
  <c r="G1861"/>
  <c r="H1861"/>
  <c r="I1861"/>
  <c r="J1861"/>
  <c r="K1861"/>
  <c r="S1861"/>
  <c r="T1861"/>
  <c r="V1861"/>
  <c r="B1862"/>
  <c r="C1862"/>
  <c r="D1862"/>
  <c r="F1862"/>
  <c r="G1862"/>
  <c r="H1862"/>
  <c r="I1862"/>
  <c r="J1862"/>
  <c r="K1862"/>
  <c r="S1862"/>
  <c r="T1862"/>
  <c r="V1862"/>
  <c r="B1863"/>
  <c r="C1863"/>
  <c r="D1863"/>
  <c r="F1863"/>
  <c r="G1863"/>
  <c r="H1863"/>
  <c r="I1863"/>
  <c r="J1863"/>
  <c r="K1863"/>
  <c r="S1863"/>
  <c r="T1863"/>
  <c r="V1863"/>
  <c r="B1864"/>
  <c r="C1864"/>
  <c r="D1864"/>
  <c r="F1864"/>
  <c r="G1864"/>
  <c r="H1864"/>
  <c r="I1864"/>
  <c r="J1864"/>
  <c r="K1864"/>
  <c r="S1864"/>
  <c r="T1864"/>
  <c r="V1864"/>
  <c r="B1865"/>
  <c r="C1865"/>
  <c r="D1865"/>
  <c r="F1865"/>
  <c r="G1865"/>
  <c r="H1865"/>
  <c r="I1865"/>
  <c r="J1865"/>
  <c r="K1865"/>
  <c r="S1865"/>
  <c r="T1865"/>
  <c r="V1865"/>
  <c r="B1866"/>
  <c r="C1866"/>
  <c r="D1866"/>
  <c r="F1866"/>
  <c r="G1866"/>
  <c r="H1866"/>
  <c r="I1866"/>
  <c r="J1866"/>
  <c r="K1866"/>
  <c r="S1866"/>
  <c r="T1866"/>
  <c r="V1866"/>
  <c r="B1867"/>
  <c r="C1867"/>
  <c r="D1867"/>
  <c r="F1867"/>
  <c r="G1867"/>
  <c r="H1867"/>
  <c r="I1867"/>
  <c r="J1867"/>
  <c r="K1867"/>
  <c r="S1867"/>
  <c r="T1867"/>
  <c r="V1867"/>
  <c r="B1868"/>
  <c r="C1868"/>
  <c r="D1868"/>
  <c r="F1868"/>
  <c r="G1868"/>
  <c r="H1868"/>
  <c r="I1868"/>
  <c r="J1868"/>
  <c r="K1868"/>
  <c r="S1868"/>
  <c r="T1868"/>
  <c r="V1868"/>
  <c r="B1869"/>
  <c r="C1869"/>
  <c r="D1869"/>
  <c r="F1869"/>
  <c r="G1869"/>
  <c r="H1869"/>
  <c r="I1869"/>
  <c r="J1869"/>
  <c r="K1869"/>
  <c r="S1869"/>
  <c r="T1869"/>
  <c r="V1869"/>
  <c r="B1870"/>
  <c r="C1870"/>
  <c r="D1870"/>
  <c r="F1870"/>
  <c r="G1870"/>
  <c r="H1870"/>
  <c r="I1870"/>
  <c r="J1870"/>
  <c r="K1870"/>
  <c r="S1870"/>
  <c r="T1870"/>
  <c r="V1870"/>
  <c r="B1871"/>
  <c r="C1871"/>
  <c r="D1871"/>
  <c r="F1871"/>
  <c r="G1871"/>
  <c r="H1871"/>
  <c r="I1871"/>
  <c r="J1871"/>
  <c r="K1871"/>
  <c r="S1871"/>
  <c r="T1871"/>
  <c r="V1871"/>
  <c r="B1872"/>
  <c r="C1872"/>
  <c r="D1872"/>
  <c r="F1872"/>
  <c r="G1872"/>
  <c r="H1872"/>
  <c r="I1872"/>
  <c r="J1872"/>
  <c r="K1872"/>
  <c r="S1872"/>
  <c r="T1872"/>
  <c r="V1872"/>
  <c r="B1873"/>
  <c r="C1873"/>
  <c r="D1873"/>
  <c r="F1873"/>
  <c r="G1873"/>
  <c r="H1873"/>
  <c r="I1873"/>
  <c r="J1873"/>
  <c r="K1873"/>
  <c r="S1873"/>
  <c r="T1873"/>
  <c r="V1873"/>
  <c r="B1874"/>
  <c r="C1874"/>
  <c r="D1874"/>
  <c r="F1874"/>
  <c r="G1874"/>
  <c r="H1874"/>
  <c r="I1874"/>
  <c r="J1874"/>
  <c r="K1874"/>
  <c r="S1874"/>
  <c r="T1874"/>
  <c r="V1874"/>
  <c r="B1875"/>
  <c r="C1875"/>
  <c r="D1875"/>
  <c r="F1875"/>
  <c r="G1875"/>
  <c r="H1875"/>
  <c r="I1875"/>
  <c r="J1875"/>
  <c r="K1875"/>
  <c r="S1875"/>
  <c r="T1875"/>
  <c r="V1875"/>
  <c r="B1876"/>
  <c r="C1876"/>
  <c r="D1876"/>
  <c r="F1876"/>
  <c r="G1876"/>
  <c r="H1876"/>
  <c r="I1876"/>
  <c r="J1876"/>
  <c r="K1876"/>
  <c r="S1876"/>
  <c r="T1876"/>
  <c r="V1876"/>
  <c r="B1877"/>
  <c r="C1877"/>
  <c r="D1877"/>
  <c r="F1877"/>
  <c r="G1877"/>
  <c r="H1877"/>
  <c r="I1877"/>
  <c r="J1877"/>
  <c r="K1877"/>
  <c r="S1877"/>
  <c r="T1877"/>
  <c r="V1877"/>
  <c r="B1878"/>
  <c r="C1878"/>
  <c r="D1878"/>
  <c r="F1878"/>
  <c r="G1878"/>
  <c r="H1878"/>
  <c r="I1878"/>
  <c r="J1878"/>
  <c r="K1878"/>
  <c r="S1878"/>
  <c r="T1878"/>
  <c r="V1878"/>
  <c r="B1879"/>
  <c r="C1879"/>
  <c r="D1879"/>
  <c r="F1879"/>
  <c r="G1879"/>
  <c r="H1879"/>
  <c r="I1879"/>
  <c r="J1879"/>
  <c r="K1879"/>
  <c r="S1879"/>
  <c r="T1879"/>
  <c r="V1879"/>
  <c r="B1880"/>
  <c r="C1880"/>
  <c r="D1880"/>
  <c r="F1880"/>
  <c r="G1880"/>
  <c r="H1880"/>
  <c r="I1880"/>
  <c r="J1880"/>
  <c r="K1880"/>
  <c r="S1880"/>
  <c r="T1880"/>
  <c r="V1880"/>
  <c r="B1881"/>
  <c r="C1881"/>
  <c r="D1881"/>
  <c r="F1881"/>
  <c r="G1881"/>
  <c r="H1881"/>
  <c r="I1881"/>
  <c r="J1881"/>
  <c r="K1881"/>
  <c r="S1881"/>
  <c r="T1881"/>
  <c r="V1881"/>
  <c r="B1882"/>
  <c r="C1882"/>
  <c r="D1882"/>
  <c r="F1882"/>
  <c r="G1882"/>
  <c r="H1882"/>
  <c r="I1882"/>
  <c r="J1882"/>
  <c r="K1882"/>
  <c r="S1882"/>
  <c r="T1882"/>
  <c r="V1882"/>
  <c r="B1883"/>
  <c r="C1883"/>
  <c r="D1883"/>
  <c r="F1883"/>
  <c r="G1883"/>
  <c r="H1883"/>
  <c r="I1883"/>
  <c r="J1883"/>
  <c r="K1883"/>
  <c r="S1883"/>
  <c r="T1883"/>
  <c r="V1883"/>
  <c r="B1884"/>
  <c r="C1884"/>
  <c r="D1884"/>
  <c r="F1884"/>
  <c r="G1884"/>
  <c r="H1884"/>
  <c r="I1884"/>
  <c r="J1884"/>
  <c r="K1884"/>
  <c r="S1884"/>
  <c r="T1884"/>
  <c r="V1884"/>
  <c r="B1885"/>
  <c r="C1885"/>
  <c r="D1885"/>
  <c r="F1885"/>
  <c r="G1885"/>
  <c r="H1885"/>
  <c r="I1885"/>
  <c r="J1885"/>
  <c r="K1885"/>
  <c r="S1885"/>
  <c r="T1885"/>
  <c r="V1885"/>
  <c r="B1886"/>
  <c r="C1886"/>
  <c r="D1886"/>
  <c r="F1886"/>
  <c r="G1886"/>
  <c r="H1886"/>
  <c r="I1886"/>
  <c r="J1886"/>
  <c r="K1886"/>
  <c r="S1886"/>
  <c r="T1886"/>
  <c r="V1886"/>
  <c r="B1887"/>
  <c r="C1887"/>
  <c r="D1887"/>
  <c r="F1887"/>
  <c r="G1887"/>
  <c r="H1887"/>
  <c r="I1887"/>
  <c r="J1887"/>
  <c r="K1887"/>
  <c r="S1887"/>
  <c r="T1887"/>
  <c r="V1887"/>
  <c r="B1888"/>
  <c r="C1888"/>
  <c r="D1888"/>
  <c r="F1888"/>
  <c r="G1888"/>
  <c r="H1888"/>
  <c r="I1888"/>
  <c r="J1888"/>
  <c r="K1888"/>
  <c r="S1888"/>
  <c r="T1888"/>
  <c r="V1888"/>
  <c r="B1889"/>
  <c r="C1889"/>
  <c r="D1889"/>
  <c r="F1889"/>
  <c r="G1889"/>
  <c r="H1889"/>
  <c r="I1889"/>
  <c r="J1889"/>
  <c r="K1889"/>
  <c r="S1889"/>
  <c r="T1889"/>
  <c r="V1889"/>
  <c r="B1890"/>
  <c r="C1890"/>
  <c r="D1890"/>
  <c r="F1890"/>
  <c r="G1890"/>
  <c r="H1890"/>
  <c r="I1890"/>
  <c r="J1890"/>
  <c r="K1890"/>
  <c r="S1890"/>
  <c r="T1890"/>
  <c r="V1890"/>
  <c r="B1891"/>
  <c r="C1891"/>
  <c r="D1891"/>
  <c r="F1891"/>
  <c r="G1891"/>
  <c r="H1891"/>
  <c r="I1891"/>
  <c r="J1891"/>
  <c r="K1891"/>
  <c r="S1891"/>
  <c r="T1891"/>
  <c r="V1891"/>
  <c r="B1892"/>
  <c r="C1892"/>
  <c r="D1892"/>
  <c r="F1892"/>
  <c r="G1892"/>
  <c r="H1892"/>
  <c r="I1892"/>
  <c r="J1892"/>
  <c r="K1892"/>
  <c r="S1892"/>
  <c r="T1892"/>
  <c r="V1892"/>
  <c r="B1893"/>
  <c r="C1893"/>
  <c r="D1893"/>
  <c r="F1893"/>
  <c r="G1893"/>
  <c r="H1893"/>
  <c r="I1893"/>
  <c r="J1893"/>
  <c r="K1893"/>
  <c r="S1893"/>
  <c r="T1893"/>
  <c r="V1893"/>
  <c r="B1894"/>
  <c r="C1894"/>
  <c r="D1894"/>
  <c r="F1894"/>
  <c r="G1894"/>
  <c r="H1894"/>
  <c r="I1894"/>
  <c r="J1894"/>
  <c r="K1894"/>
  <c r="S1894"/>
  <c r="T1894"/>
  <c r="V1894"/>
  <c r="B1895"/>
  <c r="C1895"/>
  <c r="D1895"/>
  <c r="F1895"/>
  <c r="G1895"/>
  <c r="H1895"/>
  <c r="I1895"/>
  <c r="J1895"/>
  <c r="K1895"/>
  <c r="S1895"/>
  <c r="T1895"/>
  <c r="V1895"/>
  <c r="B1896"/>
  <c r="C1896"/>
  <c r="D1896"/>
  <c r="F1896"/>
  <c r="G1896"/>
  <c r="H1896"/>
  <c r="I1896"/>
  <c r="J1896"/>
  <c r="K1896"/>
  <c r="S1896"/>
  <c r="T1896"/>
  <c r="V1896"/>
  <c r="B1897"/>
  <c r="C1897"/>
  <c r="D1897"/>
  <c r="F1897"/>
  <c r="G1897"/>
  <c r="H1897"/>
  <c r="I1897"/>
  <c r="J1897"/>
  <c r="K1897"/>
  <c r="S1897"/>
  <c r="T1897"/>
  <c r="V1897"/>
  <c r="B1898"/>
  <c r="C1898"/>
  <c r="D1898"/>
  <c r="F1898"/>
  <c r="G1898"/>
  <c r="H1898"/>
  <c r="I1898"/>
  <c r="J1898"/>
  <c r="K1898"/>
  <c r="S1898"/>
  <c r="T1898"/>
  <c r="V1898"/>
  <c r="B1899"/>
  <c r="C1899"/>
  <c r="D1899"/>
  <c r="F1899"/>
  <c r="G1899"/>
  <c r="H1899"/>
  <c r="I1899"/>
  <c r="J1899"/>
  <c r="K1899"/>
  <c r="S1899"/>
  <c r="T1899"/>
  <c r="V1899"/>
  <c r="B1900"/>
  <c r="C1900"/>
  <c r="D1900"/>
  <c r="F1900"/>
  <c r="G1900"/>
  <c r="H1900"/>
  <c r="I1900"/>
  <c r="J1900"/>
  <c r="K1900"/>
  <c r="S1900"/>
  <c r="T1900"/>
  <c r="V1900"/>
  <c r="B1901"/>
  <c r="C1901"/>
  <c r="D1901"/>
  <c r="F1901"/>
  <c r="G1901"/>
  <c r="H1901"/>
  <c r="I1901"/>
  <c r="J1901"/>
  <c r="K1901"/>
  <c r="S1901"/>
  <c r="T1901"/>
  <c r="V1901"/>
  <c r="B1902"/>
  <c r="C1902"/>
  <c r="D1902"/>
  <c r="F1902"/>
  <c r="G1902"/>
  <c r="H1902"/>
  <c r="I1902"/>
  <c r="J1902"/>
  <c r="K1902"/>
  <c r="S1902"/>
  <c r="T1902"/>
  <c r="V1902"/>
  <c r="B1903"/>
  <c r="C1903"/>
  <c r="D1903"/>
  <c r="F1903"/>
  <c r="G1903"/>
  <c r="H1903"/>
  <c r="I1903"/>
  <c r="J1903"/>
  <c r="K1903"/>
  <c r="S1903"/>
  <c r="T1903"/>
  <c r="V1903"/>
  <c r="B1904"/>
  <c r="C1904"/>
  <c r="D1904"/>
  <c r="F1904"/>
  <c r="G1904"/>
  <c r="H1904"/>
  <c r="I1904"/>
  <c r="J1904"/>
  <c r="K1904"/>
  <c r="S1904"/>
  <c r="T1904"/>
  <c r="V1904"/>
  <c r="B1905"/>
  <c r="C1905"/>
  <c r="D1905"/>
  <c r="F1905"/>
  <c r="G1905"/>
  <c r="H1905"/>
  <c r="I1905"/>
  <c r="J1905"/>
  <c r="K1905"/>
  <c r="S1905"/>
  <c r="T1905"/>
  <c r="V1905"/>
  <c r="B1906"/>
  <c r="C1906"/>
  <c r="D1906"/>
  <c r="F1906"/>
  <c r="G1906"/>
  <c r="H1906"/>
  <c r="I1906"/>
  <c r="J1906"/>
  <c r="K1906"/>
  <c r="S1906"/>
  <c r="T1906"/>
  <c r="V1906"/>
  <c r="B1907"/>
  <c r="C1907"/>
  <c r="D1907"/>
  <c r="F1907"/>
  <c r="G1907"/>
  <c r="H1907"/>
  <c r="I1907"/>
  <c r="J1907"/>
  <c r="K1907"/>
  <c r="S1907"/>
  <c r="T1907"/>
  <c r="V1907"/>
  <c r="B1908"/>
  <c r="C1908"/>
  <c r="D1908"/>
  <c r="F1908"/>
  <c r="G1908"/>
  <c r="H1908"/>
  <c r="I1908"/>
  <c r="J1908"/>
  <c r="K1908"/>
  <c r="S1908"/>
  <c r="T1908"/>
  <c r="V1908"/>
  <c r="B1909"/>
  <c r="C1909"/>
  <c r="D1909"/>
  <c r="F1909"/>
  <c r="G1909"/>
  <c r="H1909"/>
  <c r="I1909"/>
  <c r="J1909"/>
  <c r="K1909"/>
  <c r="S1909"/>
  <c r="T1909"/>
  <c r="V1909"/>
  <c r="B1910"/>
  <c r="C1910"/>
  <c r="D1910"/>
  <c r="F1910"/>
  <c r="G1910"/>
  <c r="H1910"/>
  <c r="I1910"/>
  <c r="J1910"/>
  <c r="K1910"/>
  <c r="S1910"/>
  <c r="T1910"/>
  <c r="V1910"/>
  <c r="B1911"/>
  <c r="C1911"/>
  <c r="D1911"/>
  <c r="F1911"/>
  <c r="G1911"/>
  <c r="H1911"/>
  <c r="I1911"/>
  <c r="J1911"/>
  <c r="K1911"/>
  <c r="S1911"/>
  <c r="T1911"/>
  <c r="V1911"/>
  <c r="B1912"/>
  <c r="C1912"/>
  <c r="D1912"/>
  <c r="F1912"/>
  <c r="G1912"/>
  <c r="H1912"/>
  <c r="I1912"/>
  <c r="J1912"/>
  <c r="K1912"/>
  <c r="S1912"/>
  <c r="T1912"/>
  <c r="V1912"/>
  <c r="B1913"/>
  <c r="C1913"/>
  <c r="D1913"/>
  <c r="F1913"/>
  <c r="G1913"/>
  <c r="H1913"/>
  <c r="I1913"/>
  <c r="J1913"/>
  <c r="K1913"/>
  <c r="S1913"/>
  <c r="T1913"/>
  <c r="V1913"/>
  <c r="B1914"/>
  <c r="C1914"/>
  <c r="D1914"/>
  <c r="F1914"/>
  <c r="G1914"/>
  <c r="H1914"/>
  <c r="I1914"/>
  <c r="J1914"/>
  <c r="K1914"/>
  <c r="S1914"/>
  <c r="T1914"/>
  <c r="V1914"/>
  <c r="B1915"/>
  <c r="C1915"/>
  <c r="D1915"/>
  <c r="F1915"/>
  <c r="G1915"/>
  <c r="H1915"/>
  <c r="I1915"/>
  <c r="J1915"/>
  <c r="K1915"/>
  <c r="S1915"/>
  <c r="T1915"/>
  <c r="V1915"/>
  <c r="B1916"/>
  <c r="C1916"/>
  <c r="D1916"/>
  <c r="F1916"/>
  <c r="G1916"/>
  <c r="H1916"/>
  <c r="I1916"/>
  <c r="J1916"/>
  <c r="K1916"/>
  <c r="S1916"/>
  <c r="T1916"/>
  <c r="V1916"/>
  <c r="B1917"/>
  <c r="C1917"/>
  <c r="D1917"/>
  <c r="F1917"/>
  <c r="G1917"/>
  <c r="H1917"/>
  <c r="I1917"/>
  <c r="J1917"/>
  <c r="K1917"/>
  <c r="S1917"/>
  <c r="T1917"/>
  <c r="V1917"/>
  <c r="B1918"/>
  <c r="C1918"/>
  <c r="D1918"/>
  <c r="F1918"/>
  <c r="G1918"/>
  <c r="H1918"/>
  <c r="I1918"/>
  <c r="J1918"/>
  <c r="K1918"/>
  <c r="S1918"/>
  <c r="T1918"/>
  <c r="V1918"/>
  <c r="B1919"/>
  <c r="C1919"/>
  <c r="D1919"/>
  <c r="F1919"/>
  <c r="G1919"/>
  <c r="H1919"/>
  <c r="I1919"/>
  <c r="J1919"/>
  <c r="K1919"/>
  <c r="S1919"/>
  <c r="T1919"/>
  <c r="V1919"/>
  <c r="B1920"/>
  <c r="C1920"/>
  <c r="D1920"/>
  <c r="F1920"/>
  <c r="G1920"/>
  <c r="H1920"/>
  <c r="I1920"/>
  <c r="J1920"/>
  <c r="K1920"/>
  <c r="S1920"/>
  <c r="T1920"/>
  <c r="V1920"/>
  <c r="B1921"/>
  <c r="C1921"/>
  <c r="D1921"/>
  <c r="F1921"/>
  <c r="G1921"/>
  <c r="H1921"/>
  <c r="I1921"/>
  <c r="J1921"/>
  <c r="K1921"/>
  <c r="S1921"/>
  <c r="T1921"/>
  <c r="V1921"/>
  <c r="B1922"/>
  <c r="C1922"/>
  <c r="D1922"/>
  <c r="F1922"/>
  <c r="G1922"/>
  <c r="H1922"/>
  <c r="I1922"/>
  <c r="J1922"/>
  <c r="K1922"/>
  <c r="S1922"/>
  <c r="T1922"/>
  <c r="V1922"/>
  <c r="B1923"/>
  <c r="C1923"/>
  <c r="D1923"/>
  <c r="F1923"/>
  <c r="G1923"/>
  <c r="H1923"/>
  <c r="I1923"/>
  <c r="J1923"/>
  <c r="K1923"/>
  <c r="S1923"/>
  <c r="T1923"/>
  <c r="V1923"/>
  <c r="B1924"/>
  <c r="C1924"/>
  <c r="D1924"/>
  <c r="F1924"/>
  <c r="G1924"/>
  <c r="H1924"/>
  <c r="I1924"/>
  <c r="J1924"/>
  <c r="K1924"/>
  <c r="S1924"/>
  <c r="T1924"/>
  <c r="V1924"/>
  <c r="B1925"/>
  <c r="C1925"/>
  <c r="D1925"/>
  <c r="F1925"/>
  <c r="G1925"/>
  <c r="H1925"/>
  <c r="I1925"/>
  <c r="J1925"/>
  <c r="K1925"/>
  <c r="S1925"/>
  <c r="T1925"/>
  <c r="V1925"/>
  <c r="B1926"/>
  <c r="C1926"/>
  <c r="D1926"/>
  <c r="F1926"/>
  <c r="G1926"/>
  <c r="H1926"/>
  <c r="I1926"/>
  <c r="J1926"/>
  <c r="K1926"/>
  <c r="S1926"/>
  <c r="T1926"/>
  <c r="V1926"/>
  <c r="B1927"/>
  <c r="C1927"/>
  <c r="D1927"/>
  <c r="F1927"/>
  <c r="G1927"/>
  <c r="H1927"/>
  <c r="I1927"/>
  <c r="J1927"/>
  <c r="K1927"/>
  <c r="S1927"/>
  <c r="T1927"/>
  <c r="V1927"/>
  <c r="B1928"/>
  <c r="C1928"/>
  <c r="D1928"/>
  <c r="F1928"/>
  <c r="G1928"/>
  <c r="H1928"/>
  <c r="I1928"/>
  <c r="J1928"/>
  <c r="K1928"/>
  <c r="S1928"/>
  <c r="T1928"/>
  <c r="V1928"/>
  <c r="B1929"/>
  <c r="C1929"/>
  <c r="D1929"/>
  <c r="F1929"/>
  <c r="G1929"/>
  <c r="H1929"/>
  <c r="I1929"/>
  <c r="J1929"/>
  <c r="K1929"/>
  <c r="S1929"/>
  <c r="T1929"/>
  <c r="V1929"/>
  <c r="B1930"/>
  <c r="C1930"/>
  <c r="D1930"/>
  <c r="F1930"/>
  <c r="G1930"/>
  <c r="H1930"/>
  <c r="I1930"/>
  <c r="J1930"/>
  <c r="K1930"/>
  <c r="S1930"/>
  <c r="T1930"/>
  <c r="V1930"/>
  <c r="B1931"/>
  <c r="C1931"/>
  <c r="D1931"/>
  <c r="F1931"/>
  <c r="G1931"/>
  <c r="H1931"/>
  <c r="I1931"/>
  <c r="J1931"/>
  <c r="K1931"/>
  <c r="S1931"/>
  <c r="T1931"/>
  <c r="V1931"/>
  <c r="B1932"/>
  <c r="C1932"/>
  <c r="D1932"/>
  <c r="F1932"/>
  <c r="G1932"/>
  <c r="H1932"/>
  <c r="I1932"/>
  <c r="J1932"/>
  <c r="K1932"/>
  <c r="S1932"/>
  <c r="T1932"/>
  <c r="V1932"/>
  <c r="B1933"/>
  <c r="C1933"/>
  <c r="D1933"/>
  <c r="F1933"/>
  <c r="G1933"/>
  <c r="H1933"/>
  <c r="I1933"/>
  <c r="J1933"/>
  <c r="K1933"/>
  <c r="S1933"/>
  <c r="T1933"/>
  <c r="V1933"/>
  <c r="B1934"/>
  <c r="C1934"/>
  <c r="D1934"/>
  <c r="F1934"/>
  <c r="G1934"/>
  <c r="H1934"/>
  <c r="I1934"/>
  <c r="J1934"/>
  <c r="K1934"/>
  <c r="S1934"/>
  <c r="T1934"/>
  <c r="V1934"/>
  <c r="B1935"/>
  <c r="C1935"/>
  <c r="D1935"/>
  <c r="F1935"/>
  <c r="G1935"/>
  <c r="H1935"/>
  <c r="I1935"/>
  <c r="J1935"/>
  <c r="K1935"/>
  <c r="S1935"/>
  <c r="T1935"/>
  <c r="V1935"/>
  <c r="B1936"/>
  <c r="C1936"/>
  <c r="D1936"/>
  <c r="F1936"/>
  <c r="G1936"/>
  <c r="H1936"/>
  <c r="I1936"/>
  <c r="J1936"/>
  <c r="K1936"/>
  <c r="S1936"/>
  <c r="T1936"/>
  <c r="V1936"/>
  <c r="B1937"/>
  <c r="C1937"/>
  <c r="D1937"/>
  <c r="F1937"/>
  <c r="G1937"/>
  <c r="H1937"/>
  <c r="I1937"/>
  <c r="J1937"/>
  <c r="K1937"/>
  <c r="S1937"/>
  <c r="T1937"/>
  <c r="V1937"/>
  <c r="B1938"/>
  <c r="C1938"/>
  <c r="D1938"/>
  <c r="F1938"/>
  <c r="G1938"/>
  <c r="H1938"/>
  <c r="I1938"/>
  <c r="J1938"/>
  <c r="K1938"/>
  <c r="S1938"/>
  <c r="T1938"/>
  <c r="V1938"/>
  <c r="B1939"/>
  <c r="C1939"/>
  <c r="D1939"/>
  <c r="F1939"/>
  <c r="G1939"/>
  <c r="H1939"/>
  <c r="I1939"/>
  <c r="J1939"/>
  <c r="K1939"/>
  <c r="S1939"/>
  <c r="T1939"/>
  <c r="V1939"/>
  <c r="B1940"/>
  <c r="C1940"/>
  <c r="D1940"/>
  <c r="F1940"/>
  <c r="G1940"/>
  <c r="H1940"/>
  <c r="I1940"/>
  <c r="J1940"/>
  <c r="K1940"/>
  <c r="S1940"/>
  <c r="T1940"/>
  <c r="V1940"/>
  <c r="B1941"/>
  <c r="C1941"/>
  <c r="D1941"/>
  <c r="F1941"/>
  <c r="G1941"/>
  <c r="H1941"/>
  <c r="I1941"/>
  <c r="J1941"/>
  <c r="K1941"/>
  <c r="S1941"/>
  <c r="T1941"/>
  <c r="V1941"/>
  <c r="B1942"/>
  <c r="C1942"/>
  <c r="D1942"/>
  <c r="F1942"/>
  <c r="G1942"/>
  <c r="H1942"/>
  <c r="I1942"/>
  <c r="J1942"/>
  <c r="K1942"/>
  <c r="S1942"/>
  <c r="T1942"/>
  <c r="V1942"/>
  <c r="B1943"/>
  <c r="C1943"/>
  <c r="D1943"/>
  <c r="F1943"/>
  <c r="G1943"/>
  <c r="H1943"/>
  <c r="I1943"/>
  <c r="J1943"/>
  <c r="K1943"/>
  <c r="S1943"/>
  <c r="T1943"/>
  <c r="V1943"/>
  <c r="B1944"/>
  <c r="C1944"/>
  <c r="D1944"/>
  <c r="F1944"/>
  <c r="G1944"/>
  <c r="H1944"/>
  <c r="I1944"/>
  <c r="J1944"/>
  <c r="K1944"/>
  <c r="S1944"/>
  <c r="T1944"/>
  <c r="V1944"/>
  <c r="B1945"/>
  <c r="C1945"/>
  <c r="D1945"/>
  <c r="F1945"/>
  <c r="G1945"/>
  <c r="H1945"/>
  <c r="I1945"/>
  <c r="J1945"/>
  <c r="K1945"/>
  <c r="S1945"/>
  <c r="T1945"/>
  <c r="V1945"/>
  <c r="B1946"/>
  <c r="C1946"/>
  <c r="D1946"/>
  <c r="F1946"/>
  <c r="G1946"/>
  <c r="H1946"/>
  <c r="I1946"/>
  <c r="J1946"/>
  <c r="K1946"/>
  <c r="S1946"/>
  <c r="T1946"/>
  <c r="V1946"/>
  <c r="B1947"/>
  <c r="C1947"/>
  <c r="D1947"/>
  <c r="F1947"/>
  <c r="G1947"/>
  <c r="H1947"/>
  <c r="I1947"/>
  <c r="J1947"/>
  <c r="K1947"/>
  <c r="S1947"/>
  <c r="T1947"/>
  <c r="V1947"/>
  <c r="B1948"/>
  <c r="C1948"/>
  <c r="D1948"/>
  <c r="F1948"/>
  <c r="G1948"/>
  <c r="H1948"/>
  <c r="I1948"/>
  <c r="J1948"/>
  <c r="K1948"/>
  <c r="S1948"/>
  <c r="T1948"/>
  <c r="V1948"/>
  <c r="B1949"/>
  <c r="C1949"/>
  <c r="D1949"/>
  <c r="F1949"/>
  <c r="G1949"/>
  <c r="H1949"/>
  <c r="I1949"/>
  <c r="J1949"/>
  <c r="K1949"/>
  <c r="S1949"/>
  <c r="T1949"/>
  <c r="V1949"/>
  <c r="B1950"/>
  <c r="C1950"/>
  <c r="D1950"/>
  <c r="F1950"/>
  <c r="G1950"/>
  <c r="H1950"/>
  <c r="I1950"/>
  <c r="J1950"/>
  <c r="K1950"/>
  <c r="S1950"/>
  <c r="T1950"/>
  <c r="V1950"/>
  <c r="B1951"/>
  <c r="C1951"/>
  <c r="D1951"/>
  <c r="F1951"/>
  <c r="G1951"/>
  <c r="H1951"/>
  <c r="I1951"/>
  <c r="J1951"/>
  <c r="K1951"/>
  <c r="S1951"/>
  <c r="T1951"/>
  <c r="V1951"/>
  <c r="B1952"/>
  <c r="C1952"/>
  <c r="D1952"/>
  <c r="F1952"/>
  <c r="G1952"/>
  <c r="H1952"/>
  <c r="I1952"/>
  <c r="J1952"/>
  <c r="K1952"/>
  <c r="S1952"/>
  <c r="T1952"/>
  <c r="V1952"/>
  <c r="B1953"/>
  <c r="C1953"/>
  <c r="D1953"/>
  <c r="F1953"/>
  <c r="G1953"/>
  <c r="H1953"/>
  <c r="I1953"/>
  <c r="J1953"/>
  <c r="K1953"/>
  <c r="S1953"/>
  <c r="T1953"/>
  <c r="V1953"/>
  <c r="B1954"/>
  <c r="C1954"/>
  <c r="D1954"/>
  <c r="F1954"/>
  <c r="G1954"/>
  <c r="H1954"/>
  <c r="I1954"/>
  <c r="J1954"/>
  <c r="K1954"/>
  <c r="S1954"/>
  <c r="T1954"/>
  <c r="V1954"/>
  <c r="B1955"/>
  <c r="C1955"/>
  <c r="D1955"/>
  <c r="F1955"/>
  <c r="G1955"/>
  <c r="H1955"/>
  <c r="I1955"/>
  <c r="J1955"/>
  <c r="K1955"/>
  <c r="S1955"/>
  <c r="T1955"/>
  <c r="V1955"/>
  <c r="B1956"/>
  <c r="C1956"/>
  <c r="D1956"/>
  <c r="F1956"/>
  <c r="G1956"/>
  <c r="H1956"/>
  <c r="I1956"/>
  <c r="J1956"/>
  <c r="K1956"/>
  <c r="S1956"/>
  <c r="T1956"/>
  <c r="V1956"/>
  <c r="B1957"/>
  <c r="C1957"/>
  <c r="D1957"/>
  <c r="F1957"/>
  <c r="G1957"/>
  <c r="H1957"/>
  <c r="I1957"/>
  <c r="J1957"/>
  <c r="K1957"/>
  <c r="S1957"/>
  <c r="T1957"/>
  <c r="V1957"/>
  <c r="B1958"/>
  <c r="C1958"/>
  <c r="D1958"/>
  <c r="F1958"/>
  <c r="G1958"/>
  <c r="H1958"/>
  <c r="I1958"/>
  <c r="J1958"/>
  <c r="K1958"/>
  <c r="S1958"/>
  <c r="T1958"/>
  <c r="V1958"/>
  <c r="B1959"/>
  <c r="C1959"/>
  <c r="D1959"/>
  <c r="F1959"/>
  <c r="G1959"/>
  <c r="H1959"/>
  <c r="I1959"/>
  <c r="J1959"/>
  <c r="K1959"/>
  <c r="S1959"/>
  <c r="T1959"/>
  <c r="V1959"/>
  <c r="B1960"/>
  <c r="C1960"/>
  <c r="D1960"/>
  <c r="F1960"/>
  <c r="G1960"/>
  <c r="H1960"/>
  <c r="I1960"/>
  <c r="J1960"/>
  <c r="K1960"/>
  <c r="S1960"/>
  <c r="T1960"/>
  <c r="V1960"/>
  <c r="B1961"/>
  <c r="C1961"/>
  <c r="D1961"/>
  <c r="F1961"/>
  <c r="G1961"/>
  <c r="H1961"/>
  <c r="I1961"/>
  <c r="J1961"/>
  <c r="K1961"/>
  <c r="S1961"/>
  <c r="T1961"/>
  <c r="V1961"/>
  <c r="B1962"/>
  <c r="C1962"/>
  <c r="D1962"/>
  <c r="F1962"/>
  <c r="G1962"/>
  <c r="H1962"/>
  <c r="I1962"/>
  <c r="J1962"/>
  <c r="K1962"/>
  <c r="S1962"/>
  <c r="T1962"/>
  <c r="V1962"/>
  <c r="B1963"/>
  <c r="C1963"/>
  <c r="D1963"/>
  <c r="F1963"/>
  <c r="G1963"/>
  <c r="H1963"/>
  <c r="I1963"/>
  <c r="J1963"/>
  <c r="K1963"/>
  <c r="S1963"/>
  <c r="T1963"/>
  <c r="V1963"/>
  <c r="B1964"/>
  <c r="C1964"/>
  <c r="D1964"/>
  <c r="F1964"/>
  <c r="G1964"/>
  <c r="H1964"/>
  <c r="I1964"/>
  <c r="J1964"/>
  <c r="K1964"/>
  <c r="S1964"/>
  <c r="T1964"/>
  <c r="V1964"/>
  <c r="B1965"/>
  <c r="C1965"/>
  <c r="D1965"/>
  <c r="F1965"/>
  <c r="G1965"/>
  <c r="H1965"/>
  <c r="I1965"/>
  <c r="J1965"/>
  <c r="K1965"/>
  <c r="S1965"/>
  <c r="T1965"/>
  <c r="V1965"/>
  <c r="B1966"/>
  <c r="C1966"/>
  <c r="D1966"/>
  <c r="F1966"/>
  <c r="G1966"/>
  <c r="H1966"/>
  <c r="I1966"/>
  <c r="J1966"/>
  <c r="K1966"/>
  <c r="S1966"/>
  <c r="T1966"/>
  <c r="V1966"/>
  <c r="B1967"/>
  <c r="C1967"/>
  <c r="D1967"/>
  <c r="F1967"/>
  <c r="G1967"/>
  <c r="H1967"/>
  <c r="I1967"/>
  <c r="J1967"/>
  <c r="K1967"/>
  <c r="S1967"/>
  <c r="T1967"/>
  <c r="V1967"/>
  <c r="B1968"/>
  <c r="C1968"/>
  <c r="D1968"/>
  <c r="F1968"/>
  <c r="G1968"/>
  <c r="H1968"/>
  <c r="I1968"/>
  <c r="J1968"/>
  <c r="K1968"/>
  <c r="S1968"/>
  <c r="T1968"/>
  <c r="V1968"/>
  <c r="B1969"/>
  <c r="C1969"/>
  <c r="D1969"/>
  <c r="F1969"/>
  <c r="G1969"/>
  <c r="H1969"/>
  <c r="I1969"/>
  <c r="J1969"/>
  <c r="K1969"/>
  <c r="S1969"/>
  <c r="T1969"/>
  <c r="V1969"/>
  <c r="B1970"/>
  <c r="C1970"/>
  <c r="D1970"/>
  <c r="F1970"/>
  <c r="G1970"/>
  <c r="H1970"/>
  <c r="I1970"/>
  <c r="J1970"/>
  <c r="K1970"/>
  <c r="S1970"/>
  <c r="T1970"/>
  <c r="V1970"/>
  <c r="B1971"/>
  <c r="C1971"/>
  <c r="D1971"/>
  <c r="F1971"/>
  <c r="G1971"/>
  <c r="H1971"/>
  <c r="I1971"/>
  <c r="J1971"/>
  <c r="K1971"/>
  <c r="S1971"/>
  <c r="T1971"/>
  <c r="V1971"/>
  <c r="B1972"/>
  <c r="C1972"/>
  <c r="D1972"/>
  <c r="F1972"/>
  <c r="G1972"/>
  <c r="H1972"/>
  <c r="I1972"/>
  <c r="J1972"/>
  <c r="K1972"/>
  <c r="S1972"/>
  <c r="T1972"/>
  <c r="V1972"/>
  <c r="B1973"/>
  <c r="C1973"/>
  <c r="D1973"/>
  <c r="F1973"/>
  <c r="G1973"/>
  <c r="H1973"/>
  <c r="I1973"/>
  <c r="J1973"/>
  <c r="K1973"/>
  <c r="S1973"/>
  <c r="T1973"/>
  <c r="V1973"/>
  <c r="B1974"/>
  <c r="C1974"/>
  <c r="D1974"/>
  <c r="F1974"/>
  <c r="G1974"/>
  <c r="H1974"/>
  <c r="I1974"/>
  <c r="J1974"/>
  <c r="K1974"/>
  <c r="S1974"/>
  <c r="T1974"/>
  <c r="V1974"/>
  <c r="B1975"/>
  <c r="C1975"/>
  <c r="D1975"/>
  <c r="F1975"/>
  <c r="G1975"/>
  <c r="H1975"/>
  <c r="I1975"/>
  <c r="J1975"/>
  <c r="K1975"/>
  <c r="S1975"/>
  <c r="T1975"/>
  <c r="V1975"/>
  <c r="B1976"/>
  <c r="C1976"/>
  <c r="D1976"/>
  <c r="F1976"/>
  <c r="G1976"/>
  <c r="H1976"/>
  <c r="I1976"/>
  <c r="J1976"/>
  <c r="K1976"/>
  <c r="S1976"/>
  <c r="T1976"/>
  <c r="V1976"/>
  <c r="B1977"/>
  <c r="C1977"/>
  <c r="D1977"/>
  <c r="F1977"/>
  <c r="G1977"/>
  <c r="H1977"/>
  <c r="I1977"/>
  <c r="J1977"/>
  <c r="K1977"/>
  <c r="S1977"/>
  <c r="T1977"/>
  <c r="V1977"/>
  <c r="B1978"/>
  <c r="C1978"/>
  <c r="D1978"/>
  <c r="F1978"/>
  <c r="G1978"/>
  <c r="H1978"/>
  <c r="I1978"/>
  <c r="J1978"/>
  <c r="K1978"/>
  <c r="S1978"/>
  <c r="T1978"/>
  <c r="V1978"/>
  <c r="B1979"/>
  <c r="C1979"/>
  <c r="D1979"/>
  <c r="F1979"/>
  <c r="G1979"/>
  <c r="H1979"/>
  <c r="I1979"/>
  <c r="J1979"/>
  <c r="K1979"/>
  <c r="S1979"/>
  <c r="T1979"/>
  <c r="V1979"/>
  <c r="B1980"/>
  <c r="C1980"/>
  <c r="D1980"/>
  <c r="F1980"/>
  <c r="G1980"/>
  <c r="H1980"/>
  <c r="I1980"/>
  <c r="J1980"/>
  <c r="K1980"/>
  <c r="S1980"/>
  <c r="T1980"/>
  <c r="V1980"/>
  <c r="B1981"/>
  <c r="C1981"/>
  <c r="D1981"/>
  <c r="F1981"/>
  <c r="G1981"/>
  <c r="H1981"/>
  <c r="I1981"/>
  <c r="J1981"/>
  <c r="K1981"/>
  <c r="S1981"/>
  <c r="T1981"/>
  <c r="V1981"/>
  <c r="B1982"/>
  <c r="C1982"/>
  <c r="D1982"/>
  <c r="F1982"/>
  <c r="G1982"/>
  <c r="H1982"/>
  <c r="I1982"/>
  <c r="J1982"/>
  <c r="K1982"/>
  <c r="S1982"/>
  <c r="T1982"/>
  <c r="V1982"/>
  <c r="B1983"/>
  <c r="C1983"/>
  <c r="D1983"/>
  <c r="F1983"/>
  <c r="G1983"/>
  <c r="H1983"/>
  <c r="I1983"/>
  <c r="J1983"/>
  <c r="K1983"/>
  <c r="S1983"/>
  <c r="T1983"/>
  <c r="V1983"/>
  <c r="B1984"/>
  <c r="C1984"/>
  <c r="D1984"/>
  <c r="F1984"/>
  <c r="G1984"/>
  <c r="H1984"/>
  <c r="I1984"/>
  <c r="J1984"/>
  <c r="K1984"/>
  <c r="S1984"/>
  <c r="T1984"/>
  <c r="V1984"/>
  <c r="B1985"/>
  <c r="C1985"/>
  <c r="D1985"/>
  <c r="F1985"/>
  <c r="G1985"/>
  <c r="H1985"/>
  <c r="I1985"/>
  <c r="J1985"/>
  <c r="K1985"/>
  <c r="S1985"/>
  <c r="T1985"/>
  <c r="V1985"/>
  <c r="B1986"/>
  <c r="C1986"/>
  <c r="D1986"/>
  <c r="F1986"/>
  <c r="G1986"/>
  <c r="H1986"/>
  <c r="I1986"/>
  <c r="J1986"/>
  <c r="K1986"/>
  <c r="S1986"/>
  <c r="T1986"/>
  <c r="V1986"/>
  <c r="B1987"/>
  <c r="C1987"/>
  <c r="D1987"/>
  <c r="F1987"/>
  <c r="G1987"/>
  <c r="H1987"/>
  <c r="I1987"/>
  <c r="J1987"/>
  <c r="K1987"/>
  <c r="S1987"/>
  <c r="T1987"/>
  <c r="V1987"/>
  <c r="B1988"/>
  <c r="C1988"/>
  <c r="D1988"/>
  <c r="F1988"/>
  <c r="G1988"/>
  <c r="H1988"/>
  <c r="I1988"/>
  <c r="J1988"/>
  <c r="K1988"/>
  <c r="S1988"/>
  <c r="T1988"/>
  <c r="V1988"/>
  <c r="B1989"/>
  <c r="C1989"/>
  <c r="D1989"/>
  <c r="F1989"/>
  <c r="G1989"/>
  <c r="H1989"/>
  <c r="I1989"/>
  <c r="J1989"/>
  <c r="K1989"/>
  <c r="S1989"/>
  <c r="T1989"/>
  <c r="V1989"/>
  <c r="B1990"/>
  <c r="C1990"/>
  <c r="D1990"/>
  <c r="F1990"/>
  <c r="G1990"/>
  <c r="H1990"/>
  <c r="I1990"/>
  <c r="J1990"/>
  <c r="K1990"/>
  <c r="S1990"/>
  <c r="T1990"/>
  <c r="V1990"/>
  <c r="B1991"/>
  <c r="C1991"/>
  <c r="D1991"/>
  <c r="F1991"/>
  <c r="G1991"/>
  <c r="H1991"/>
  <c r="I1991"/>
  <c r="J1991"/>
  <c r="K1991"/>
  <c r="S1991"/>
  <c r="T1991"/>
  <c r="V1991"/>
  <c r="B1992"/>
  <c r="C1992"/>
  <c r="D1992"/>
  <c r="F1992"/>
  <c r="G1992"/>
  <c r="H1992"/>
  <c r="I1992"/>
  <c r="J1992"/>
  <c r="K1992"/>
  <c r="S1992"/>
  <c r="T1992"/>
  <c r="V1992"/>
  <c r="B1993"/>
  <c r="C1993"/>
  <c r="D1993"/>
  <c r="F1993"/>
  <c r="G1993"/>
  <c r="H1993"/>
  <c r="I1993"/>
  <c r="J1993"/>
  <c r="K1993"/>
  <c r="S1993"/>
  <c r="T1993"/>
  <c r="V1993"/>
  <c r="B1994"/>
  <c r="C1994"/>
  <c r="D1994"/>
  <c r="F1994"/>
  <c r="G1994"/>
  <c r="H1994"/>
  <c r="I1994"/>
  <c r="J1994"/>
  <c r="K1994"/>
  <c r="S1994"/>
  <c r="T1994"/>
  <c r="V1994"/>
  <c r="B1995"/>
  <c r="C1995"/>
  <c r="D1995"/>
  <c r="F1995"/>
  <c r="G1995"/>
  <c r="H1995"/>
  <c r="I1995"/>
  <c r="J1995"/>
  <c r="K1995"/>
  <c r="S1995"/>
  <c r="T1995"/>
  <c r="V1995"/>
  <c r="B1996"/>
  <c r="C1996"/>
  <c r="D1996"/>
  <c r="F1996"/>
  <c r="G1996"/>
  <c r="H1996"/>
  <c r="I1996"/>
  <c r="J1996"/>
  <c r="K1996"/>
  <c r="S1996"/>
  <c r="T1996"/>
  <c r="V1996"/>
  <c r="B1997"/>
  <c r="C1997"/>
  <c r="D1997"/>
  <c r="F1997"/>
  <c r="G1997"/>
  <c r="H1997"/>
  <c r="I1997"/>
  <c r="J1997"/>
  <c r="K1997"/>
  <c r="S1997"/>
  <c r="T1997"/>
  <c r="V1997"/>
  <c r="B1998"/>
  <c r="C1998"/>
  <c r="D1998"/>
  <c r="F1998"/>
  <c r="G1998"/>
  <c r="H1998"/>
  <c r="I1998"/>
  <c r="J1998"/>
  <c r="K1998"/>
  <c r="S1998"/>
  <c r="T1998"/>
  <c r="V1998"/>
  <c r="B1999"/>
  <c r="C1999"/>
  <c r="D1999"/>
  <c r="F1999"/>
  <c r="G1999"/>
  <c r="H1999"/>
  <c r="I1999"/>
  <c r="J1999"/>
  <c r="K1999"/>
  <c r="S1999"/>
  <c r="T1999"/>
  <c r="V1999"/>
  <c r="B2000"/>
  <c r="C2000"/>
  <c r="D2000"/>
  <c r="F2000"/>
  <c r="G2000"/>
  <c r="H2000"/>
  <c r="I2000"/>
  <c r="J2000"/>
  <c r="K2000"/>
  <c r="S2000"/>
  <c r="T2000"/>
  <c r="V2000"/>
  <c r="B2001"/>
  <c r="C2001"/>
  <c r="D2001"/>
  <c r="F2001"/>
  <c r="G2001"/>
  <c r="H2001"/>
  <c r="I2001"/>
  <c r="J2001"/>
  <c r="K2001"/>
  <c r="S2001"/>
  <c r="T2001"/>
  <c r="V2001"/>
  <c r="B2002"/>
  <c r="C2002"/>
  <c r="D2002"/>
  <c r="F2002"/>
  <c r="G2002"/>
  <c r="H2002"/>
  <c r="I2002"/>
  <c r="J2002"/>
  <c r="K2002"/>
  <c r="S2002"/>
  <c r="T2002"/>
  <c r="V2002"/>
  <c r="B2003"/>
  <c r="C2003"/>
  <c r="D2003"/>
  <c r="F2003"/>
  <c r="G2003"/>
  <c r="H2003"/>
  <c r="I2003"/>
  <c r="J2003"/>
  <c r="K2003"/>
  <c r="S2003"/>
  <c r="T2003"/>
  <c r="V2003"/>
  <c r="B2004"/>
  <c r="C2004"/>
  <c r="D2004"/>
  <c r="F2004"/>
  <c r="G2004"/>
  <c r="H2004"/>
  <c r="I2004"/>
  <c r="J2004"/>
  <c r="K2004"/>
  <c r="S2004"/>
  <c r="T2004"/>
  <c r="V2004"/>
  <c r="B2005"/>
  <c r="C2005"/>
  <c r="D2005"/>
  <c r="F2005"/>
  <c r="G2005"/>
  <c r="H2005"/>
  <c r="I2005"/>
  <c r="J2005"/>
  <c r="K2005"/>
  <c r="S2005"/>
  <c r="T2005"/>
  <c r="V2005"/>
  <c r="B2006"/>
  <c r="C2006"/>
  <c r="D2006"/>
  <c r="F2006"/>
  <c r="G2006"/>
  <c r="H2006"/>
  <c r="I2006"/>
  <c r="J2006"/>
  <c r="K2006"/>
  <c r="S2006"/>
  <c r="T2006"/>
  <c r="V2006"/>
  <c r="B2007"/>
  <c r="C2007"/>
  <c r="D2007"/>
  <c r="F2007"/>
  <c r="G2007"/>
  <c r="H2007"/>
  <c r="I2007"/>
  <c r="J2007"/>
  <c r="K2007"/>
  <c r="S2007"/>
  <c r="T2007"/>
  <c r="V2007"/>
  <c r="B2008"/>
  <c r="C2008"/>
  <c r="D2008"/>
  <c r="F2008"/>
  <c r="G2008"/>
  <c r="H2008"/>
  <c r="I2008"/>
  <c r="J2008"/>
  <c r="K2008"/>
  <c r="S2008"/>
  <c r="T2008"/>
  <c r="V2008"/>
  <c r="B2009"/>
  <c r="C2009"/>
  <c r="D2009"/>
  <c r="F2009"/>
  <c r="G2009"/>
  <c r="H2009"/>
  <c r="I2009"/>
  <c r="J2009"/>
  <c r="K2009"/>
  <c r="S2009"/>
  <c r="T2009"/>
  <c r="V2009"/>
  <c r="B2010"/>
  <c r="C2010"/>
  <c r="D2010"/>
  <c r="F2010"/>
  <c r="G2010"/>
  <c r="H2010"/>
  <c r="I2010"/>
  <c r="J2010"/>
  <c r="K2010"/>
  <c r="S2010"/>
  <c r="T2010"/>
  <c r="V2010"/>
  <c r="B2011"/>
  <c r="C2011"/>
  <c r="D2011"/>
  <c r="F2011"/>
  <c r="G2011"/>
  <c r="H2011"/>
  <c r="I2011"/>
  <c r="J2011"/>
  <c r="K2011"/>
  <c r="S2011"/>
  <c r="T2011"/>
  <c r="V2011"/>
  <c r="B2012"/>
  <c r="C2012"/>
  <c r="D2012"/>
  <c r="F2012"/>
  <c r="G2012"/>
  <c r="H2012"/>
  <c r="I2012"/>
  <c r="J2012"/>
  <c r="K2012"/>
  <c r="S2012"/>
  <c r="T2012"/>
  <c r="V2012"/>
  <c r="B2013"/>
  <c r="C2013"/>
  <c r="D2013"/>
  <c r="F2013"/>
  <c r="G2013"/>
  <c r="H2013"/>
  <c r="I2013"/>
  <c r="J2013"/>
  <c r="K2013"/>
  <c r="S2013"/>
  <c r="T2013"/>
  <c r="V2013"/>
  <c r="B2014"/>
  <c r="C2014"/>
  <c r="D2014"/>
  <c r="F2014"/>
  <c r="G2014"/>
  <c r="H2014"/>
  <c r="I2014"/>
  <c r="J2014"/>
  <c r="K2014"/>
  <c r="S2014"/>
  <c r="T2014"/>
  <c r="V2014"/>
  <c r="B2015"/>
  <c r="C2015"/>
  <c r="D2015"/>
  <c r="F2015"/>
  <c r="G2015"/>
  <c r="H2015"/>
  <c r="I2015"/>
  <c r="J2015"/>
  <c r="K2015"/>
  <c r="S2015"/>
  <c r="T2015"/>
  <c r="V2015"/>
  <c r="B2016"/>
  <c r="C2016"/>
  <c r="D2016"/>
  <c r="F2016"/>
  <c r="G2016"/>
  <c r="H2016"/>
  <c r="I2016"/>
  <c r="J2016"/>
  <c r="K2016"/>
  <c r="S2016"/>
  <c r="T2016"/>
  <c r="V2016"/>
  <c r="B2017"/>
  <c r="C2017"/>
  <c r="D2017"/>
  <c r="F2017"/>
  <c r="G2017"/>
  <c r="H2017"/>
  <c r="I2017"/>
  <c r="J2017"/>
  <c r="K2017"/>
  <c r="S2017"/>
  <c r="T2017"/>
  <c r="V2017"/>
  <c r="B2018"/>
  <c r="C2018"/>
  <c r="D2018"/>
  <c r="F2018"/>
  <c r="G2018"/>
  <c r="H2018"/>
  <c r="I2018"/>
  <c r="J2018"/>
  <c r="K2018"/>
  <c r="S2018"/>
  <c r="T2018"/>
  <c r="V2018"/>
  <c r="B2019"/>
  <c r="C2019"/>
  <c r="D2019"/>
  <c r="F2019"/>
  <c r="G2019"/>
  <c r="H2019"/>
  <c r="I2019"/>
  <c r="J2019"/>
  <c r="K2019"/>
  <c r="S2019"/>
  <c r="T2019"/>
  <c r="V2019"/>
  <c r="B2020"/>
  <c r="C2020"/>
  <c r="D2020"/>
  <c r="F2020"/>
  <c r="G2020"/>
  <c r="H2020"/>
  <c r="I2020"/>
  <c r="J2020"/>
  <c r="K2020"/>
  <c r="S2020"/>
  <c r="T2020"/>
  <c r="V2020"/>
  <c r="B2021"/>
  <c r="C2021"/>
  <c r="D2021"/>
  <c r="F2021"/>
  <c r="G2021"/>
  <c r="H2021"/>
  <c r="I2021"/>
  <c r="J2021"/>
  <c r="K2021"/>
  <c r="S2021"/>
  <c r="T2021"/>
  <c r="V2021"/>
  <c r="B2022"/>
  <c r="C2022"/>
  <c r="D2022"/>
  <c r="F2022"/>
  <c r="G2022"/>
  <c r="H2022"/>
  <c r="I2022"/>
  <c r="J2022"/>
  <c r="K2022"/>
  <c r="S2022"/>
  <c r="T2022"/>
  <c r="V2022"/>
  <c r="B2023"/>
  <c r="C2023"/>
  <c r="D2023"/>
  <c r="F2023"/>
  <c r="G2023"/>
  <c r="H2023"/>
  <c r="I2023"/>
  <c r="J2023"/>
  <c r="K2023"/>
  <c r="S2023"/>
  <c r="T2023"/>
  <c r="V2023"/>
  <c r="B2024"/>
  <c r="C2024"/>
  <c r="D2024"/>
  <c r="F2024"/>
  <c r="G2024"/>
  <c r="H2024"/>
  <c r="I2024"/>
  <c r="J2024"/>
  <c r="K2024"/>
  <c r="S2024"/>
  <c r="T2024"/>
  <c r="V2024"/>
  <c r="B2025"/>
  <c r="C2025"/>
  <c r="D2025"/>
  <c r="F2025"/>
  <c r="G2025"/>
  <c r="H2025"/>
  <c r="I2025"/>
  <c r="J2025"/>
  <c r="K2025"/>
  <c r="S2025"/>
  <c r="T2025"/>
  <c r="V2025"/>
  <c r="B2026"/>
  <c r="C2026"/>
  <c r="D2026"/>
  <c r="F2026"/>
  <c r="G2026"/>
  <c r="H2026"/>
  <c r="I2026"/>
  <c r="J2026"/>
  <c r="K2026"/>
  <c r="S2026"/>
  <c r="T2026"/>
  <c r="V2026"/>
  <c r="B2027"/>
  <c r="C2027"/>
  <c r="D2027"/>
  <c r="F2027"/>
  <c r="G2027"/>
  <c r="H2027"/>
  <c r="I2027"/>
  <c r="J2027"/>
  <c r="K2027"/>
  <c r="S2027"/>
  <c r="T2027"/>
  <c r="V2027"/>
  <c r="B2028"/>
  <c r="C2028"/>
  <c r="D2028"/>
  <c r="F2028"/>
  <c r="G2028"/>
  <c r="H2028"/>
  <c r="I2028"/>
  <c r="J2028"/>
  <c r="K2028"/>
  <c r="S2028"/>
  <c r="T2028"/>
  <c r="V2028"/>
  <c r="B2029"/>
  <c r="C2029"/>
  <c r="D2029"/>
  <c r="F2029"/>
  <c r="G2029"/>
  <c r="H2029"/>
  <c r="I2029"/>
  <c r="J2029"/>
  <c r="K2029"/>
  <c r="S2029"/>
  <c r="T2029"/>
  <c r="V2029"/>
  <c r="B2030"/>
  <c r="C2030"/>
  <c r="D2030"/>
  <c r="F2030"/>
  <c r="G2030"/>
  <c r="H2030"/>
  <c r="I2030"/>
  <c r="J2030"/>
  <c r="K2030"/>
  <c r="S2030"/>
  <c r="T2030"/>
  <c r="V2030"/>
  <c r="B2031"/>
  <c r="C2031"/>
  <c r="D2031"/>
  <c r="F2031"/>
  <c r="G2031"/>
  <c r="H2031"/>
  <c r="I2031"/>
  <c r="J2031"/>
  <c r="K2031"/>
  <c r="S2031"/>
  <c r="T2031"/>
  <c r="V2031"/>
  <c r="B2032"/>
  <c r="C2032"/>
  <c r="D2032"/>
  <c r="F2032"/>
  <c r="G2032"/>
  <c r="H2032"/>
  <c r="I2032"/>
  <c r="J2032"/>
  <c r="K2032"/>
  <c r="S2032"/>
  <c r="T2032"/>
  <c r="V2032"/>
  <c r="B2033"/>
  <c r="C2033"/>
  <c r="D2033"/>
  <c r="F2033"/>
  <c r="G2033"/>
  <c r="H2033"/>
  <c r="I2033"/>
  <c r="J2033"/>
  <c r="K2033"/>
  <c r="S2033"/>
  <c r="T2033"/>
  <c r="V2033"/>
  <c r="B2034"/>
  <c r="C2034"/>
  <c r="D2034"/>
  <c r="F2034"/>
  <c r="G2034"/>
  <c r="H2034"/>
  <c r="I2034"/>
  <c r="J2034"/>
  <c r="K2034"/>
  <c r="S2034"/>
  <c r="T2034"/>
  <c r="V2034"/>
  <c r="B2035"/>
  <c r="C2035"/>
  <c r="D2035"/>
  <c r="F2035"/>
  <c r="G2035"/>
  <c r="H2035"/>
  <c r="I2035"/>
  <c r="J2035"/>
  <c r="K2035"/>
  <c r="S2035"/>
  <c r="T2035"/>
  <c r="V2035"/>
  <c r="B2036"/>
  <c r="C2036"/>
  <c r="D2036"/>
  <c r="F2036"/>
  <c r="G2036"/>
  <c r="H2036"/>
  <c r="I2036"/>
  <c r="J2036"/>
  <c r="K2036"/>
  <c r="S2036"/>
  <c r="T2036"/>
  <c r="V2036"/>
  <c r="B2037"/>
  <c r="C2037"/>
  <c r="D2037"/>
  <c r="F2037"/>
  <c r="G2037"/>
  <c r="H2037"/>
  <c r="I2037"/>
  <c r="J2037"/>
  <c r="K2037"/>
  <c r="S2037"/>
  <c r="T2037"/>
  <c r="V2037"/>
  <c r="B2038"/>
  <c r="C2038"/>
  <c r="D2038"/>
  <c r="F2038"/>
  <c r="G2038"/>
  <c r="H2038"/>
  <c r="I2038"/>
  <c r="J2038"/>
  <c r="K2038"/>
  <c r="S2038"/>
  <c r="T2038"/>
  <c r="V2038"/>
  <c r="B2039"/>
  <c r="C2039"/>
  <c r="D2039"/>
  <c r="F2039"/>
  <c r="G2039"/>
  <c r="H2039"/>
  <c r="I2039"/>
  <c r="J2039"/>
  <c r="K2039"/>
  <c r="S2039"/>
  <c r="T2039"/>
  <c r="V2039"/>
  <c r="B2040"/>
  <c r="C2040"/>
  <c r="D2040"/>
  <c r="F2040"/>
  <c r="G2040"/>
  <c r="H2040"/>
  <c r="I2040"/>
  <c r="J2040"/>
  <c r="K2040"/>
  <c r="S2040"/>
  <c r="T2040"/>
  <c r="V2040"/>
  <c r="B2041"/>
  <c r="C2041"/>
  <c r="D2041"/>
  <c r="F2041"/>
  <c r="G2041"/>
  <c r="H2041"/>
  <c r="I2041"/>
  <c r="J2041"/>
  <c r="K2041"/>
  <c r="S2041"/>
  <c r="T2041"/>
  <c r="V2041"/>
  <c r="B2042"/>
  <c r="C2042"/>
  <c r="D2042"/>
  <c r="F2042"/>
  <c r="G2042"/>
  <c r="H2042"/>
  <c r="I2042"/>
  <c r="J2042"/>
  <c r="K2042"/>
  <c r="S2042"/>
  <c r="T2042"/>
  <c r="V2042"/>
  <c r="B2043"/>
  <c r="C2043"/>
  <c r="D2043"/>
  <c r="F2043"/>
  <c r="G2043"/>
  <c r="H2043"/>
  <c r="I2043"/>
  <c r="J2043"/>
  <c r="K2043"/>
  <c r="S2043"/>
  <c r="T2043"/>
  <c r="V2043"/>
  <c r="B2044"/>
  <c r="C2044"/>
  <c r="D2044"/>
  <c r="F2044"/>
  <c r="G2044"/>
  <c r="H2044"/>
  <c r="I2044"/>
  <c r="J2044"/>
  <c r="K2044"/>
  <c r="S2044"/>
  <c r="T2044"/>
  <c r="V2044"/>
  <c r="B2045"/>
  <c r="C2045"/>
  <c r="D2045"/>
  <c r="F2045"/>
  <c r="G2045"/>
  <c r="H2045"/>
  <c r="I2045"/>
  <c r="J2045"/>
  <c r="K2045"/>
  <c r="S2045"/>
  <c r="T2045"/>
  <c r="V2045"/>
  <c r="B2046"/>
  <c r="C2046"/>
  <c r="D2046"/>
  <c r="F2046"/>
  <c r="G2046"/>
  <c r="H2046"/>
  <c r="I2046"/>
  <c r="J2046"/>
  <c r="K2046"/>
  <c r="S2046"/>
  <c r="T2046"/>
  <c r="V2046"/>
  <c r="B2047"/>
  <c r="C2047"/>
  <c r="D2047"/>
  <c r="F2047"/>
  <c r="G2047"/>
  <c r="H2047"/>
  <c r="I2047"/>
  <c r="J2047"/>
  <c r="K2047"/>
  <c r="S2047"/>
  <c r="T2047"/>
  <c r="V2047"/>
  <c r="B2048"/>
  <c r="C2048"/>
  <c r="D2048"/>
  <c r="F2048"/>
  <c r="G2048"/>
  <c r="H2048"/>
  <c r="I2048"/>
  <c r="J2048"/>
  <c r="K2048"/>
  <c r="S2048"/>
  <c r="T2048"/>
  <c r="V2048"/>
  <c r="B2049"/>
  <c r="C2049"/>
  <c r="D2049"/>
  <c r="F2049"/>
  <c r="G2049"/>
  <c r="H2049"/>
  <c r="I2049"/>
  <c r="J2049"/>
  <c r="K2049"/>
  <c r="S2049"/>
  <c r="T2049"/>
  <c r="V2049"/>
  <c r="B2050"/>
  <c r="C2050"/>
  <c r="D2050"/>
  <c r="F2050"/>
  <c r="G2050"/>
  <c r="H2050"/>
  <c r="I2050"/>
  <c r="J2050"/>
  <c r="K2050"/>
  <c r="S2050"/>
  <c r="T2050"/>
  <c r="V2050"/>
  <c r="B2051"/>
  <c r="C2051"/>
  <c r="D2051"/>
  <c r="F2051"/>
  <c r="G2051"/>
  <c r="H2051"/>
  <c r="I2051"/>
  <c r="J2051"/>
  <c r="K2051"/>
  <c r="S2051"/>
  <c r="T2051"/>
  <c r="V2051"/>
  <c r="B2052"/>
  <c r="C2052"/>
  <c r="D2052"/>
  <c r="F2052"/>
  <c r="G2052"/>
  <c r="H2052"/>
  <c r="I2052"/>
  <c r="J2052"/>
  <c r="K2052"/>
  <c r="S2052"/>
  <c r="T2052"/>
  <c r="V2052"/>
  <c r="B2053"/>
  <c r="C2053"/>
  <c r="D2053"/>
  <c r="F2053"/>
  <c r="G2053"/>
  <c r="H2053"/>
  <c r="I2053"/>
  <c r="J2053"/>
  <c r="K2053"/>
  <c r="S2053"/>
  <c r="T2053"/>
  <c r="V2053"/>
  <c r="B2054"/>
  <c r="C2054"/>
  <c r="D2054"/>
  <c r="F2054"/>
  <c r="G2054"/>
  <c r="H2054"/>
  <c r="I2054"/>
  <c r="J2054"/>
  <c r="K2054"/>
  <c r="S2054"/>
  <c r="T2054"/>
  <c r="V2054"/>
  <c r="B2055"/>
  <c r="C2055"/>
  <c r="D2055"/>
  <c r="F2055"/>
  <c r="G2055"/>
  <c r="H2055"/>
  <c r="I2055"/>
  <c r="J2055"/>
  <c r="K2055"/>
  <c r="S2055"/>
  <c r="T2055"/>
  <c r="V2055"/>
  <c r="B2056"/>
  <c r="C2056"/>
  <c r="D2056"/>
  <c r="F2056"/>
  <c r="G2056"/>
  <c r="H2056"/>
  <c r="I2056"/>
  <c r="J2056"/>
  <c r="K2056"/>
  <c r="S2056"/>
  <c r="T2056"/>
  <c r="V2056"/>
  <c r="B2057"/>
  <c r="C2057"/>
  <c r="D2057"/>
  <c r="F2057"/>
  <c r="G2057"/>
  <c r="H2057"/>
  <c r="I2057"/>
  <c r="J2057"/>
  <c r="K2057"/>
  <c r="S2057"/>
  <c r="T2057"/>
  <c r="V2057"/>
  <c r="B2058"/>
  <c r="C2058"/>
  <c r="D2058"/>
  <c r="F2058"/>
  <c r="G2058"/>
  <c r="H2058"/>
  <c r="I2058"/>
  <c r="J2058"/>
  <c r="K2058"/>
  <c r="S2058"/>
  <c r="T2058"/>
  <c r="V2058"/>
  <c r="B2059"/>
  <c r="C2059"/>
  <c r="D2059"/>
  <c r="F2059"/>
  <c r="G2059"/>
  <c r="H2059"/>
  <c r="I2059"/>
  <c r="J2059"/>
  <c r="K2059"/>
  <c r="S2059"/>
  <c r="T2059"/>
  <c r="V2059"/>
  <c r="B2060"/>
  <c r="C2060"/>
  <c r="D2060"/>
  <c r="F2060"/>
  <c r="G2060"/>
  <c r="H2060"/>
  <c r="I2060"/>
  <c r="J2060"/>
  <c r="K2060"/>
  <c r="S2060"/>
  <c r="T2060"/>
  <c r="V2060"/>
  <c r="B2061"/>
  <c r="C2061"/>
  <c r="D2061"/>
  <c r="F2061"/>
  <c r="G2061"/>
  <c r="H2061"/>
  <c r="I2061"/>
  <c r="J2061"/>
  <c r="K2061"/>
  <c r="S2061"/>
  <c r="T2061"/>
  <c r="V2061"/>
  <c r="B2062"/>
  <c r="C2062"/>
  <c r="D2062"/>
  <c r="F2062"/>
  <c r="G2062"/>
  <c r="H2062"/>
  <c r="I2062"/>
  <c r="J2062"/>
  <c r="K2062"/>
  <c r="S2062"/>
  <c r="T2062"/>
  <c r="V2062"/>
  <c r="B2063"/>
  <c r="C2063"/>
  <c r="D2063"/>
  <c r="F2063"/>
  <c r="G2063"/>
  <c r="H2063"/>
  <c r="I2063"/>
  <c r="J2063"/>
  <c r="K2063"/>
  <c r="S2063"/>
  <c r="T2063"/>
  <c r="V2063"/>
  <c r="B2064"/>
  <c r="C2064"/>
  <c r="D2064"/>
  <c r="F2064"/>
  <c r="G2064"/>
  <c r="H2064"/>
  <c r="I2064"/>
  <c r="J2064"/>
  <c r="K2064"/>
  <c r="S2064"/>
  <c r="T2064"/>
  <c r="V2064"/>
  <c r="B2065"/>
  <c r="C2065"/>
  <c r="D2065"/>
  <c r="F2065"/>
  <c r="G2065"/>
  <c r="H2065"/>
  <c r="I2065"/>
  <c r="J2065"/>
  <c r="K2065"/>
  <c r="S2065"/>
  <c r="T2065"/>
  <c r="V2065"/>
  <c r="B2066"/>
  <c r="C2066"/>
  <c r="D2066"/>
  <c r="F2066"/>
  <c r="G2066"/>
  <c r="H2066"/>
  <c r="I2066"/>
  <c r="J2066"/>
  <c r="K2066"/>
  <c r="S2066"/>
  <c r="T2066"/>
  <c r="V2066"/>
  <c r="B2067"/>
  <c r="C2067"/>
  <c r="D2067"/>
  <c r="F2067"/>
  <c r="G2067"/>
  <c r="H2067"/>
  <c r="I2067"/>
  <c r="J2067"/>
  <c r="K2067"/>
  <c r="S2067"/>
  <c r="T2067"/>
  <c r="V2067"/>
  <c r="V2"/>
  <c r="T2"/>
  <c r="S2"/>
  <c r="K2"/>
  <c r="J2"/>
  <c r="I2"/>
  <c r="H2"/>
  <c r="G2"/>
  <c r="F2"/>
  <c r="D2"/>
  <c r="C2"/>
  <c r="B2"/>
  <c r="C1"/>
  <c r="D1"/>
  <c r="E1"/>
  <c r="F1"/>
  <c r="G1"/>
  <c r="H1"/>
  <c r="I1"/>
  <c r="J1"/>
  <c r="K1"/>
  <c r="L1"/>
  <c r="M1"/>
  <c r="N1"/>
  <c r="S1"/>
  <c r="T1"/>
  <c r="U1"/>
  <c r="V1"/>
  <c r="B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  <c r="A1270"/>
  <c r="A1271"/>
  <c r="A1272"/>
  <c r="A1273"/>
  <c r="A1274"/>
  <c r="A1275"/>
  <c r="A1276"/>
  <c r="A1277"/>
  <c r="A1278"/>
  <c r="A1279"/>
  <c r="A1280"/>
  <c r="A1281"/>
  <c r="A1282"/>
  <c r="A1283"/>
  <c r="A1284"/>
  <c r="A1285"/>
  <c r="A1286"/>
  <c r="A1287"/>
  <c r="A1288"/>
  <c r="A1289"/>
  <c r="A1290"/>
  <c r="A1291"/>
  <c r="A1292"/>
  <c r="A1293"/>
  <c r="A1294"/>
  <c r="A1295"/>
  <c r="A1296"/>
  <c r="A1297"/>
  <c r="A1298"/>
  <c r="A1299"/>
  <c r="A1300"/>
  <c r="A1301"/>
  <c r="A1302"/>
  <c r="A1303"/>
  <c r="A1304"/>
  <c r="A1305"/>
  <c r="A1306"/>
  <c r="A1307"/>
  <c r="A1308"/>
  <c r="A1309"/>
  <c r="A1310"/>
  <c r="A1311"/>
  <c r="A1312"/>
  <c r="A1313"/>
  <c r="A1314"/>
  <c r="A1315"/>
  <c r="A1316"/>
  <c r="A1317"/>
  <c r="A1318"/>
  <c r="A1319"/>
  <c r="A1320"/>
  <c r="A1321"/>
  <c r="A1322"/>
  <c r="A1323"/>
  <c r="A1324"/>
  <c r="A1325"/>
  <c r="A1326"/>
  <c r="A1327"/>
  <c r="A1328"/>
  <c r="A1329"/>
  <c r="A1330"/>
  <c r="A1331"/>
  <c r="A1332"/>
  <c r="A1333"/>
  <c r="A1334"/>
  <c r="A1335"/>
  <c r="A1336"/>
  <c r="A1337"/>
  <c r="A1338"/>
  <c r="A1339"/>
  <c r="A1340"/>
  <c r="A1341"/>
  <c r="A1342"/>
  <c r="A1343"/>
  <c r="A1344"/>
  <c r="A1345"/>
  <c r="A1346"/>
  <c r="A1347"/>
  <c r="A1348"/>
  <c r="A1349"/>
  <c r="A1350"/>
  <c r="A1351"/>
  <c r="A1352"/>
  <c r="A1353"/>
  <c r="A1354"/>
  <c r="A1355"/>
  <c r="A1356"/>
  <c r="A1357"/>
  <c r="A1358"/>
  <c r="A1359"/>
  <c r="A1360"/>
  <c r="A1361"/>
  <c r="A1362"/>
  <c r="A1363"/>
  <c r="A1364"/>
  <c r="A1365"/>
  <c r="A1366"/>
  <c r="A1367"/>
  <c r="A1368"/>
  <c r="A1369"/>
  <c r="A1370"/>
  <c r="A1371"/>
  <c r="A1372"/>
  <c r="A1373"/>
  <c r="A1374"/>
  <c r="A1375"/>
  <c r="A1376"/>
  <c r="A1377"/>
  <c r="A1378"/>
  <c r="A1379"/>
  <c r="A1380"/>
  <c r="A1381"/>
  <c r="A1382"/>
  <c r="A1383"/>
  <c r="A1384"/>
  <c r="A1385"/>
  <c r="A1386"/>
  <c r="A1387"/>
  <c r="A1388"/>
  <c r="A1389"/>
  <c r="A1390"/>
  <c r="A1391"/>
  <c r="A1392"/>
  <c r="A1393"/>
  <c r="A1394"/>
  <c r="A1395"/>
  <c r="A1396"/>
  <c r="A1397"/>
  <c r="A1398"/>
  <c r="A1399"/>
  <c r="A1400"/>
  <c r="A1401"/>
  <c r="A1402"/>
  <c r="A1403"/>
  <c r="A1404"/>
  <c r="A1405"/>
  <c r="A1406"/>
  <c r="A1407"/>
  <c r="A1408"/>
  <c r="A1409"/>
  <c r="A1410"/>
  <c r="A1411"/>
  <c r="A1412"/>
  <c r="A1413"/>
  <c r="A1414"/>
  <c r="A1415"/>
  <c r="A1416"/>
  <c r="A1417"/>
  <c r="A1418"/>
  <c r="A1419"/>
  <c r="A1420"/>
  <c r="A1421"/>
  <c r="A1422"/>
  <c r="A1423"/>
  <c r="A1424"/>
  <c r="A1425"/>
  <c r="A1426"/>
  <c r="A1427"/>
  <c r="A1428"/>
  <c r="A1429"/>
  <c r="A1430"/>
  <c r="A1431"/>
  <c r="A1432"/>
  <c r="A1433"/>
  <c r="A1434"/>
  <c r="A1435"/>
  <c r="A1436"/>
  <c r="A1437"/>
  <c r="A1438"/>
  <c r="A1439"/>
  <c r="A1440"/>
  <c r="A1441"/>
  <c r="A1442"/>
  <c r="A1443"/>
  <c r="A1444"/>
  <c r="A1445"/>
  <c r="A1446"/>
  <c r="A1447"/>
  <c r="A1448"/>
  <c r="A1449"/>
  <c r="A1450"/>
  <c r="A1451"/>
  <c r="A1452"/>
  <c r="A1453"/>
  <c r="A1454"/>
  <c r="A1455"/>
  <c r="A1456"/>
  <c r="A1457"/>
  <c r="A1458"/>
  <c r="A1459"/>
  <c r="A1460"/>
  <c r="A1461"/>
  <c r="A1462"/>
  <c r="A1463"/>
  <c r="A1464"/>
  <c r="A1465"/>
  <c r="A1466"/>
  <c r="A1467"/>
  <c r="A1468"/>
  <c r="A1469"/>
  <c r="A1470"/>
  <c r="A1471"/>
  <c r="A1472"/>
  <c r="A1473"/>
  <c r="A1474"/>
  <c r="A1475"/>
  <c r="A1476"/>
  <c r="A1477"/>
  <c r="A1478"/>
  <c r="A1479"/>
  <c r="A1480"/>
  <c r="A1481"/>
  <c r="A1482"/>
  <c r="A1483"/>
  <c r="A1484"/>
  <c r="A1485"/>
  <c r="A1486"/>
  <c r="A1487"/>
  <c r="A1488"/>
  <c r="A1489"/>
  <c r="A1490"/>
  <c r="A1491"/>
  <c r="A1492"/>
  <c r="A1493"/>
  <c r="A1494"/>
  <c r="A1495"/>
  <c r="A1496"/>
  <c r="A1497"/>
  <c r="A1498"/>
  <c r="A1499"/>
  <c r="A1500"/>
  <c r="A1501"/>
  <c r="A1502"/>
  <c r="A1503"/>
  <c r="A1504"/>
  <c r="A1505"/>
  <c r="A1506"/>
  <c r="A1507"/>
  <c r="A1508"/>
  <c r="A1509"/>
  <c r="A1510"/>
  <c r="A1511"/>
  <c r="A1512"/>
  <c r="A1513"/>
  <c r="A1514"/>
  <c r="A1515"/>
  <c r="A1516"/>
  <c r="A1517"/>
  <c r="A1518"/>
  <c r="A1519"/>
  <c r="A1520"/>
  <c r="A1521"/>
  <c r="A1522"/>
  <c r="A1523"/>
  <c r="A1524"/>
  <c r="A1525"/>
  <c r="A1526"/>
  <c r="A1527"/>
  <c r="A1528"/>
  <c r="A1529"/>
  <c r="A1530"/>
  <c r="A1531"/>
  <c r="A1532"/>
  <c r="A1533"/>
  <c r="A1534"/>
  <c r="A1535"/>
  <c r="A1536"/>
  <c r="A1537"/>
  <c r="A1538"/>
  <c r="A1539"/>
  <c r="A1540"/>
  <c r="A1541"/>
  <c r="A1542"/>
  <c r="A1543"/>
  <c r="A1544"/>
  <c r="A1545"/>
  <c r="A1546"/>
  <c r="A1547"/>
  <c r="A1548"/>
  <c r="A1549"/>
  <c r="A1550"/>
  <c r="A1551"/>
  <c r="A1552"/>
  <c r="A1553"/>
  <c r="A1554"/>
  <c r="A1555"/>
  <c r="A1556"/>
  <c r="A1557"/>
  <c r="A1558"/>
  <c r="A1559"/>
  <c r="A1560"/>
  <c r="A1561"/>
  <c r="A1562"/>
  <c r="A1563"/>
  <c r="A1564"/>
  <c r="A1565"/>
  <c r="A1566"/>
  <c r="A1567"/>
  <c r="A1568"/>
  <c r="A1569"/>
  <c r="A1570"/>
  <c r="A1571"/>
  <c r="A1572"/>
  <c r="A1573"/>
  <c r="A1574"/>
  <c r="A1575"/>
  <c r="A1576"/>
  <c r="A1577"/>
  <c r="A1578"/>
  <c r="A1579"/>
  <c r="A1580"/>
  <c r="A1581"/>
  <c r="A1582"/>
  <c r="A1583"/>
  <c r="A1584"/>
  <c r="A1585"/>
  <c r="A1586"/>
  <c r="A1587"/>
  <c r="A1588"/>
  <c r="A1589"/>
  <c r="A1590"/>
  <c r="A1591"/>
  <c r="A1592"/>
  <c r="A1593"/>
  <c r="A1594"/>
  <c r="A1595"/>
  <c r="A1596"/>
  <c r="A1597"/>
  <c r="A1598"/>
  <c r="A1599"/>
  <c r="A1600"/>
  <c r="A1601"/>
  <c r="A1602"/>
  <c r="A1603"/>
  <c r="A1604"/>
  <c r="A1605"/>
  <c r="A1606"/>
  <c r="A1607"/>
  <c r="A1608"/>
  <c r="A1609"/>
  <c r="A1610"/>
  <c r="A1611"/>
  <c r="A1612"/>
  <c r="A1613"/>
  <c r="A1614"/>
  <c r="A1615"/>
  <c r="A1616"/>
  <c r="A1617"/>
  <c r="A1618"/>
  <c r="A1619"/>
  <c r="A1620"/>
  <c r="A1621"/>
  <c r="A1622"/>
  <c r="A1623"/>
  <c r="A1624"/>
  <c r="A1625"/>
  <c r="A1626"/>
  <c r="A1627"/>
  <c r="A1628"/>
  <c r="A1629"/>
  <c r="A1630"/>
  <c r="A1631"/>
  <c r="A1632"/>
  <c r="A1633"/>
  <c r="A1634"/>
  <c r="A1635"/>
  <c r="A1636"/>
  <c r="A1637"/>
  <c r="A1638"/>
  <c r="A1639"/>
  <c r="A1640"/>
  <c r="A1641"/>
  <c r="A1642"/>
  <c r="A1643"/>
  <c r="A1644"/>
  <c r="A1645"/>
  <c r="A1646"/>
  <c r="A1647"/>
  <c r="A1648"/>
  <c r="A1649"/>
  <c r="A1650"/>
  <c r="A1651"/>
  <c r="A1652"/>
  <c r="A1653"/>
  <c r="A1654"/>
  <c r="A1655"/>
  <c r="A1656"/>
  <c r="A1657"/>
  <c r="A1658"/>
  <c r="A1659"/>
  <c r="A1660"/>
  <c r="A1661"/>
  <c r="A1662"/>
  <c r="A1663"/>
  <c r="A1664"/>
  <c r="A1665"/>
  <c r="A1666"/>
  <c r="A1667"/>
  <c r="A1668"/>
  <c r="A1669"/>
  <c r="A1670"/>
  <c r="A1671"/>
  <c r="A1672"/>
  <c r="A1673"/>
  <c r="A1674"/>
  <c r="A1675"/>
  <c r="A1676"/>
  <c r="A1677"/>
  <c r="A1678"/>
  <c r="A1679"/>
  <c r="A1680"/>
  <c r="A1681"/>
  <c r="A1682"/>
  <c r="A1683"/>
  <c r="A1684"/>
  <c r="A1685"/>
  <c r="A1686"/>
  <c r="A1687"/>
  <c r="A1688"/>
  <c r="A1689"/>
  <c r="A1690"/>
  <c r="A1691"/>
  <c r="A1692"/>
  <c r="A1693"/>
  <c r="A1694"/>
  <c r="A1695"/>
  <c r="A1696"/>
  <c r="A1697"/>
  <c r="A1698"/>
  <c r="A1699"/>
  <c r="A1700"/>
  <c r="A1701"/>
  <c r="A1702"/>
  <c r="A1703"/>
  <c r="A1704"/>
  <c r="A1705"/>
  <c r="A1706"/>
  <c r="A1707"/>
  <c r="A1708"/>
  <c r="A1709"/>
  <c r="A1710"/>
  <c r="A1711"/>
  <c r="A1712"/>
  <c r="A1713"/>
  <c r="A1714"/>
  <c r="A1715"/>
  <c r="A1716"/>
  <c r="A1717"/>
  <c r="A1718"/>
  <c r="A1719"/>
  <c r="A1720"/>
  <c r="A1721"/>
  <c r="A1722"/>
  <c r="A1723"/>
  <c r="A1724"/>
  <c r="A1725"/>
  <c r="A1726"/>
  <c r="A1727"/>
  <c r="A1728"/>
  <c r="A1729"/>
  <c r="A1730"/>
  <c r="A1731"/>
  <c r="A1732"/>
  <c r="A1733"/>
  <c r="A1734"/>
  <c r="A1735"/>
  <c r="A1736"/>
  <c r="A1737"/>
  <c r="A1738"/>
  <c r="A1739"/>
  <c r="A1740"/>
  <c r="A1741"/>
  <c r="A1742"/>
  <c r="A1743"/>
  <c r="A1744"/>
  <c r="A1745"/>
  <c r="A1746"/>
  <c r="A1747"/>
  <c r="A1748"/>
  <c r="A1749"/>
  <c r="A1750"/>
  <c r="A1751"/>
  <c r="A1752"/>
  <c r="A1753"/>
  <c r="A1754"/>
  <c r="A1755"/>
  <c r="A1756"/>
  <c r="A1757"/>
  <c r="A1758"/>
  <c r="A1759"/>
  <c r="A1760"/>
  <c r="A1761"/>
  <c r="A1762"/>
  <c r="A1763"/>
  <c r="A1764"/>
  <c r="A1765"/>
  <c r="A1766"/>
  <c r="A1767"/>
  <c r="A1768"/>
  <c r="A1769"/>
  <c r="A1770"/>
  <c r="A1771"/>
  <c r="A1772"/>
  <c r="A1773"/>
  <c r="A1774"/>
  <c r="A1775"/>
  <c r="A1776"/>
  <c r="A1777"/>
  <c r="A1778"/>
  <c r="A1779"/>
  <c r="A1780"/>
  <c r="A1781"/>
  <c r="A1782"/>
  <c r="A1783"/>
  <c r="A1784"/>
  <c r="A1785"/>
  <c r="A1786"/>
  <c r="A1787"/>
  <c r="A1788"/>
  <c r="A1789"/>
  <c r="A1790"/>
  <c r="A1791"/>
  <c r="A1792"/>
  <c r="A1793"/>
  <c r="A1794"/>
  <c r="A1795"/>
  <c r="A1796"/>
  <c r="A1797"/>
  <c r="A1798"/>
  <c r="A1799"/>
  <c r="A1800"/>
  <c r="A1801"/>
  <c r="A1802"/>
  <c r="A1803"/>
  <c r="A1804"/>
  <c r="A1805"/>
  <c r="A1806"/>
  <c r="A1807"/>
  <c r="A1808"/>
  <c r="A1809"/>
  <c r="A1810"/>
  <c r="A1811"/>
  <c r="A1812"/>
  <c r="A1813"/>
  <c r="A1814"/>
  <c r="A1815"/>
  <c r="A1816"/>
  <c r="A1817"/>
  <c r="A1818"/>
  <c r="A1819"/>
  <c r="A1820"/>
  <c r="A1821"/>
  <c r="A1822"/>
  <c r="A1823"/>
  <c r="A1824"/>
  <c r="A1825"/>
  <c r="A1826"/>
  <c r="A1827"/>
  <c r="A1828"/>
  <c r="A1829"/>
  <c r="A1830"/>
  <c r="A1831"/>
  <c r="A1832"/>
  <c r="A1833"/>
  <c r="A1834"/>
  <c r="A1835"/>
  <c r="A1836"/>
  <c r="A1837"/>
  <c r="A1838"/>
  <c r="A1839"/>
  <c r="A1840"/>
  <c r="A1841"/>
  <c r="A1842"/>
  <c r="A1843"/>
  <c r="A1844"/>
  <c r="A1845"/>
  <c r="A1846"/>
  <c r="A1847"/>
  <c r="A1848"/>
  <c r="A1849"/>
  <c r="A1850"/>
  <c r="A1851"/>
  <c r="A1852"/>
  <c r="A1853"/>
  <c r="A1854"/>
  <c r="A1855"/>
  <c r="A1856"/>
  <c r="A1857"/>
  <c r="A1858"/>
  <c r="A1859"/>
  <c r="A1860"/>
  <c r="A1861"/>
  <c r="A1862"/>
  <c r="A1863"/>
  <c r="A1864"/>
  <c r="A1865"/>
  <c r="A1866"/>
  <c r="A1867"/>
  <c r="A1868"/>
  <c r="A1869"/>
  <c r="A1870"/>
  <c r="A1871"/>
  <c r="A1872"/>
  <c r="A1873"/>
  <c r="A1874"/>
  <c r="A1875"/>
  <c r="A1876"/>
  <c r="A1877"/>
  <c r="A1878"/>
  <c r="A1879"/>
  <c r="A1880"/>
  <c r="A1881"/>
  <c r="A1882"/>
  <c r="A1883"/>
  <c r="A1884"/>
  <c r="A1885"/>
  <c r="A1886"/>
  <c r="A1887"/>
  <c r="A1888"/>
  <c r="A1889"/>
  <c r="A1890"/>
  <c r="A1891"/>
  <c r="A1892"/>
  <c r="A1893"/>
  <c r="A1894"/>
  <c r="A1895"/>
  <c r="A1896"/>
  <c r="A1897"/>
  <c r="A1898"/>
  <c r="A1899"/>
  <c r="A1900"/>
  <c r="A1901"/>
  <c r="A1902"/>
  <c r="A1903"/>
  <c r="A1904"/>
  <c r="A1905"/>
  <c r="A1906"/>
  <c r="A1907"/>
  <c r="A1908"/>
  <c r="A1909"/>
  <c r="A1910"/>
  <c r="A1911"/>
  <c r="A1912"/>
  <c r="A1913"/>
  <c r="A1914"/>
  <c r="A1915"/>
  <c r="A1916"/>
  <c r="A1917"/>
  <c r="A1918"/>
  <c r="A1919"/>
  <c r="A1920"/>
  <c r="A1921"/>
  <c r="A1922"/>
  <c r="A1923"/>
  <c r="A1924"/>
  <c r="A1925"/>
  <c r="A1926"/>
  <c r="A1927"/>
  <c r="A1928"/>
  <c r="A1929"/>
  <c r="A1930"/>
  <c r="A1931"/>
  <c r="A1932"/>
  <c r="A1933"/>
  <c r="A1934"/>
  <c r="A1935"/>
  <c r="A1936"/>
  <c r="A1937"/>
  <c r="A1938"/>
  <c r="A1939"/>
  <c r="A1940"/>
  <c r="A1941"/>
  <c r="A1942"/>
  <c r="A1943"/>
  <c r="A1944"/>
  <c r="A1945"/>
  <c r="A1946"/>
  <c r="A1947"/>
  <c r="A1948"/>
  <c r="A1949"/>
  <c r="A1950"/>
  <c r="A1951"/>
  <c r="A1952"/>
  <c r="A1953"/>
  <c r="A1954"/>
  <c r="A1955"/>
  <c r="A1956"/>
  <c r="A1957"/>
  <c r="A1958"/>
  <c r="A1959"/>
  <c r="A1960"/>
  <c r="A1961"/>
  <c r="A1962"/>
  <c r="A1963"/>
  <c r="A1964"/>
  <c r="A1965"/>
  <c r="A1966"/>
  <c r="A1967"/>
  <c r="A1968"/>
  <c r="A1969"/>
  <c r="A1970"/>
  <c r="A1971"/>
  <c r="A1972"/>
  <c r="A1973"/>
  <c r="A1974"/>
  <c r="A1975"/>
  <c r="A1976"/>
  <c r="A1977"/>
  <c r="A1978"/>
  <c r="A1979"/>
  <c r="A1980"/>
  <c r="A1981"/>
  <c r="A1982"/>
  <c r="A1983"/>
  <c r="A1984"/>
  <c r="A1985"/>
  <c r="A1986"/>
  <c r="A1987"/>
  <c r="A1988"/>
  <c r="A1989"/>
  <c r="A1990"/>
  <c r="A1991"/>
  <c r="A1992"/>
  <c r="A1993"/>
  <c r="A1994"/>
  <c r="A1995"/>
  <c r="A1996"/>
  <c r="A1997"/>
  <c r="A1998"/>
  <c r="A1999"/>
  <c r="A2000"/>
  <c r="A2001"/>
  <c r="A2002"/>
  <c r="A2003"/>
  <c r="A2004"/>
  <c r="A2005"/>
  <c r="A2006"/>
  <c r="A2007"/>
  <c r="A2008"/>
  <c r="A2009"/>
  <c r="A2010"/>
  <c r="A2011"/>
  <c r="A2012"/>
  <c r="A2013"/>
  <c r="A2014"/>
  <c r="A2015"/>
  <c r="A2016"/>
  <c r="A2017"/>
  <c r="A2018"/>
  <c r="A2019"/>
  <c r="A2020"/>
  <c r="A2021"/>
  <c r="A2022"/>
  <c r="A2023"/>
  <c r="A2024"/>
  <c r="A2025"/>
  <c r="A2026"/>
  <c r="A2027"/>
  <c r="A2028"/>
  <c r="A2029"/>
  <c r="A2030"/>
  <c r="A2031"/>
  <c r="A2032"/>
  <c r="A2033"/>
  <c r="A2034"/>
  <c r="A2035"/>
  <c r="A2036"/>
  <c r="A2037"/>
  <c r="A2038"/>
  <c r="A2039"/>
  <c r="A2040"/>
  <c r="A2041"/>
  <c r="A2042"/>
  <c r="A2043"/>
  <c r="A2044"/>
  <c r="A2045"/>
  <c r="A2046"/>
  <c r="A2047"/>
  <c r="A2048"/>
  <c r="A2049"/>
  <c r="A2050"/>
  <c r="A2051"/>
  <c r="A2052"/>
  <c r="A2053"/>
  <c r="A2054"/>
  <c r="A2055"/>
  <c r="A2056"/>
  <c r="A2057"/>
  <c r="A2058"/>
  <c r="A2059"/>
  <c r="A2060"/>
  <c r="A2061"/>
  <c r="A2062"/>
  <c r="A2063"/>
  <c r="A2064"/>
  <c r="A2065"/>
  <c r="A2066"/>
  <c r="A2067"/>
  <c r="A2"/>
  <c r="U2" l="1"/>
  <c r="M2"/>
  <c r="E2"/>
  <c r="N2"/>
  <c r="L2"/>
  <c r="E2064"/>
  <c r="M2064"/>
  <c r="U2064"/>
  <c r="L2064"/>
  <c r="N2064"/>
  <c r="E2060"/>
  <c r="M2060"/>
  <c r="Q2060" s="1"/>
  <c r="U2060"/>
  <c r="L2060"/>
  <c r="O2060" s="1"/>
  <c r="N2060"/>
  <c r="E2056"/>
  <c r="M2056"/>
  <c r="U2056"/>
  <c r="L2056"/>
  <c r="N2056"/>
  <c r="E2052"/>
  <c r="M2052"/>
  <c r="U2052"/>
  <c r="L2052"/>
  <c r="N2052"/>
  <c r="E2048"/>
  <c r="M2048"/>
  <c r="U2048"/>
  <c r="L2048"/>
  <c r="N2048"/>
  <c r="E2044"/>
  <c r="M2044"/>
  <c r="U2044"/>
  <c r="L2044"/>
  <c r="O2044" s="1"/>
  <c r="N2044"/>
  <c r="E2040"/>
  <c r="M2040"/>
  <c r="U2040"/>
  <c r="L2040"/>
  <c r="N2040"/>
  <c r="E2036"/>
  <c r="M2036"/>
  <c r="Q2036" s="1"/>
  <c r="U2036"/>
  <c r="L2036"/>
  <c r="O2036" s="1"/>
  <c r="N2036"/>
  <c r="E2032"/>
  <c r="M2032"/>
  <c r="U2032"/>
  <c r="L2032"/>
  <c r="N2032"/>
  <c r="E2028"/>
  <c r="M2028"/>
  <c r="Q2028" s="1"/>
  <c r="U2028"/>
  <c r="L2028"/>
  <c r="O2028" s="1"/>
  <c r="N2028"/>
  <c r="E2022"/>
  <c r="M2022"/>
  <c r="U2022"/>
  <c r="N2022"/>
  <c r="L2022"/>
  <c r="O2022" s="1"/>
  <c r="E2018"/>
  <c r="M2018"/>
  <c r="U2018"/>
  <c r="N2018"/>
  <c r="L2018"/>
  <c r="E2014"/>
  <c r="M2014"/>
  <c r="U2014"/>
  <c r="N2014"/>
  <c r="L2014"/>
  <c r="E2010"/>
  <c r="M2010"/>
  <c r="U2010"/>
  <c r="N2010"/>
  <c r="L2010"/>
  <c r="E2008"/>
  <c r="M2008"/>
  <c r="U2008"/>
  <c r="L2008"/>
  <c r="N2008"/>
  <c r="E2004"/>
  <c r="M2004"/>
  <c r="Q2004" s="1"/>
  <c r="U2004"/>
  <c r="L2004"/>
  <c r="O2004" s="1"/>
  <c r="N2004"/>
  <c r="E2000"/>
  <c r="M2000"/>
  <c r="U2000"/>
  <c r="L2000"/>
  <c r="N2000"/>
  <c r="E1996"/>
  <c r="M1996"/>
  <c r="Q1996" s="1"/>
  <c r="U1996"/>
  <c r="L1996"/>
  <c r="O1996" s="1"/>
  <c r="N1996"/>
  <c r="E1992"/>
  <c r="M1992"/>
  <c r="U1992"/>
  <c r="L1992"/>
  <c r="N1992"/>
  <c r="E1986"/>
  <c r="M1986"/>
  <c r="U1986"/>
  <c r="N1986"/>
  <c r="L1986"/>
  <c r="E1982"/>
  <c r="M1982"/>
  <c r="U1982"/>
  <c r="N1982"/>
  <c r="L1982"/>
  <c r="E1978"/>
  <c r="M1978"/>
  <c r="U1978"/>
  <c r="N1978"/>
  <c r="L1978"/>
  <c r="O1978" s="1"/>
  <c r="E1974"/>
  <c r="M1974"/>
  <c r="U1974"/>
  <c r="N1974"/>
  <c r="L1974"/>
  <c r="E1970"/>
  <c r="M1970"/>
  <c r="Q1970" s="1"/>
  <c r="U1970"/>
  <c r="N1970"/>
  <c r="L1970"/>
  <c r="O1970" s="1"/>
  <c r="E1966"/>
  <c r="M1966"/>
  <c r="U1966"/>
  <c r="N1966"/>
  <c r="L1966"/>
  <c r="O1966" s="1"/>
  <c r="E1962"/>
  <c r="M1962"/>
  <c r="Q1962" s="1"/>
  <c r="U1962"/>
  <c r="N1962"/>
  <c r="L1962"/>
  <c r="O1962" s="1"/>
  <c r="E1958"/>
  <c r="M1958"/>
  <c r="U1958"/>
  <c r="N1958"/>
  <c r="L1958"/>
  <c r="O1958" s="1"/>
  <c r="E1954"/>
  <c r="M1954"/>
  <c r="U1954"/>
  <c r="N1954"/>
  <c r="L1954"/>
  <c r="E1948"/>
  <c r="M1948"/>
  <c r="U1948"/>
  <c r="L1948"/>
  <c r="N1948"/>
  <c r="E1944"/>
  <c r="M1944"/>
  <c r="U1944"/>
  <c r="L1944"/>
  <c r="O1944" s="1"/>
  <c r="N1944"/>
  <c r="E1942"/>
  <c r="M1942"/>
  <c r="U1942"/>
  <c r="N1942"/>
  <c r="L1942"/>
  <c r="E1938"/>
  <c r="M1938"/>
  <c r="Q1938" s="1"/>
  <c r="U1938"/>
  <c r="N1938"/>
  <c r="L1938"/>
  <c r="O1938" s="1"/>
  <c r="E1934"/>
  <c r="M1934"/>
  <c r="U1934"/>
  <c r="N1934"/>
  <c r="L1934"/>
  <c r="O1934" s="1"/>
  <c r="E1932"/>
  <c r="M1932"/>
  <c r="Q1932" s="1"/>
  <c r="U1932"/>
  <c r="L1932"/>
  <c r="O1932" s="1"/>
  <c r="N1932"/>
  <c r="E1930"/>
  <c r="M1930"/>
  <c r="U1930"/>
  <c r="N1930"/>
  <c r="L1930"/>
  <c r="O1930" s="1"/>
  <c r="E1928"/>
  <c r="M1928"/>
  <c r="U1928"/>
  <c r="L1928"/>
  <c r="N1928"/>
  <c r="E1926"/>
  <c r="M1926"/>
  <c r="U1926"/>
  <c r="N1926"/>
  <c r="L1926"/>
  <c r="E1924"/>
  <c r="M1924"/>
  <c r="U1924"/>
  <c r="L1924"/>
  <c r="O1924" s="1"/>
  <c r="N1924"/>
  <c r="E1922"/>
  <c r="M1922"/>
  <c r="U1922"/>
  <c r="N1922"/>
  <c r="L1922"/>
  <c r="E1920"/>
  <c r="M1920"/>
  <c r="Q1920" s="1"/>
  <c r="U1920"/>
  <c r="L1920"/>
  <c r="O1920" s="1"/>
  <c r="N1920"/>
  <c r="E1918"/>
  <c r="M1918"/>
  <c r="U1918"/>
  <c r="N1918"/>
  <c r="L1918"/>
  <c r="O1918" s="1"/>
  <c r="E1916"/>
  <c r="M1916"/>
  <c r="Q1916" s="1"/>
  <c r="U1916"/>
  <c r="L1916"/>
  <c r="O1916" s="1"/>
  <c r="N1916"/>
  <c r="E1912"/>
  <c r="M1912"/>
  <c r="U1912"/>
  <c r="L1912"/>
  <c r="N1912"/>
  <c r="E1910"/>
  <c r="M1910"/>
  <c r="U1910"/>
  <c r="N1910"/>
  <c r="L1910"/>
  <c r="E1908"/>
  <c r="M1908"/>
  <c r="U1908"/>
  <c r="L1908"/>
  <c r="N1908"/>
  <c r="E1906"/>
  <c r="M1906"/>
  <c r="U1906"/>
  <c r="N1906"/>
  <c r="L1906"/>
  <c r="O1906" s="1"/>
  <c r="E1904"/>
  <c r="M1904"/>
  <c r="U1904"/>
  <c r="L1904"/>
  <c r="N1904"/>
  <c r="E1902"/>
  <c r="M1902"/>
  <c r="Q1902" s="1"/>
  <c r="U1902"/>
  <c r="N1902"/>
  <c r="L1902"/>
  <c r="O1902" s="1"/>
  <c r="E1900"/>
  <c r="M1900"/>
  <c r="U1900"/>
  <c r="L1900"/>
  <c r="N1900"/>
  <c r="E1898"/>
  <c r="M1898"/>
  <c r="Q1898" s="1"/>
  <c r="U1898"/>
  <c r="N1898"/>
  <c r="L1898"/>
  <c r="O1898" s="1"/>
  <c r="E1896"/>
  <c r="M1896"/>
  <c r="U1896"/>
  <c r="L1896"/>
  <c r="N1896"/>
  <c r="E1894"/>
  <c r="M1894"/>
  <c r="U1894"/>
  <c r="N1894"/>
  <c r="L1894"/>
  <c r="E1892"/>
  <c r="M1892"/>
  <c r="U1892"/>
  <c r="L1892"/>
  <c r="N1892"/>
  <c r="E1890"/>
  <c r="M1890"/>
  <c r="U1890"/>
  <c r="N1890"/>
  <c r="L1890"/>
  <c r="O1890" s="1"/>
  <c r="E1888"/>
  <c r="M1888"/>
  <c r="U1888"/>
  <c r="L1888"/>
  <c r="N1888"/>
  <c r="E1886"/>
  <c r="M1886"/>
  <c r="Q1886" s="1"/>
  <c r="U1886"/>
  <c r="N1886"/>
  <c r="L1886"/>
  <c r="O1886" s="1"/>
  <c r="E1884"/>
  <c r="M1884"/>
  <c r="U1884"/>
  <c r="L1884"/>
  <c r="N1884"/>
  <c r="E1882"/>
  <c r="M1882"/>
  <c r="Q1882" s="1"/>
  <c r="U1882"/>
  <c r="N1882"/>
  <c r="L1882"/>
  <c r="O1882" s="1"/>
  <c r="E1880"/>
  <c r="M1880"/>
  <c r="U1880"/>
  <c r="L1880"/>
  <c r="N1880"/>
  <c r="E1878"/>
  <c r="M1878"/>
  <c r="U1878"/>
  <c r="N1878"/>
  <c r="L1878"/>
  <c r="E1876"/>
  <c r="M1876"/>
  <c r="U1876"/>
  <c r="L1876"/>
  <c r="N1876"/>
  <c r="E1874"/>
  <c r="M1874"/>
  <c r="U1874"/>
  <c r="N1874"/>
  <c r="L1874"/>
  <c r="O1874" s="1"/>
  <c r="E1872"/>
  <c r="M1872"/>
  <c r="U1872"/>
  <c r="L1872"/>
  <c r="N1872"/>
  <c r="E1870"/>
  <c r="M1870"/>
  <c r="Q1870" s="1"/>
  <c r="U1870"/>
  <c r="N1870"/>
  <c r="L1870"/>
  <c r="O1870" s="1"/>
  <c r="E1868"/>
  <c r="M1868"/>
  <c r="U1868"/>
  <c r="L1868"/>
  <c r="N1868"/>
  <c r="E1866"/>
  <c r="M1866"/>
  <c r="Q1866" s="1"/>
  <c r="U1866"/>
  <c r="N1866"/>
  <c r="L1866"/>
  <c r="O1866" s="1"/>
  <c r="E1864"/>
  <c r="M1864"/>
  <c r="U1864"/>
  <c r="L1864"/>
  <c r="N1864"/>
  <c r="E1862"/>
  <c r="M1862"/>
  <c r="U1862"/>
  <c r="N1862"/>
  <c r="L1862"/>
  <c r="E1860"/>
  <c r="M1860"/>
  <c r="U1860"/>
  <c r="L1860"/>
  <c r="N1860"/>
  <c r="E1858"/>
  <c r="M1858"/>
  <c r="U1858"/>
  <c r="N1858"/>
  <c r="L1858"/>
  <c r="O1858" s="1"/>
  <c r="E1856"/>
  <c r="M1856"/>
  <c r="U1856"/>
  <c r="L1856"/>
  <c r="N1856"/>
  <c r="E1854"/>
  <c r="M1854"/>
  <c r="Q1854" s="1"/>
  <c r="U1854"/>
  <c r="N1854"/>
  <c r="L1854"/>
  <c r="O1854" s="1"/>
  <c r="E1852"/>
  <c r="M1852"/>
  <c r="U1852"/>
  <c r="L1852"/>
  <c r="N1852"/>
  <c r="E1850"/>
  <c r="M1850"/>
  <c r="Q1850" s="1"/>
  <c r="U1850"/>
  <c r="N1850"/>
  <c r="L1850"/>
  <c r="O1850" s="1"/>
  <c r="E1848"/>
  <c r="M1848"/>
  <c r="U1848"/>
  <c r="L1848"/>
  <c r="N1848"/>
  <c r="E1846"/>
  <c r="M1846"/>
  <c r="U1846"/>
  <c r="N1846"/>
  <c r="L1846"/>
  <c r="E1844"/>
  <c r="M1844"/>
  <c r="U1844"/>
  <c r="L1844"/>
  <c r="N1844"/>
  <c r="E1842"/>
  <c r="M1842"/>
  <c r="U1842"/>
  <c r="N1842"/>
  <c r="L1842"/>
  <c r="E1840"/>
  <c r="M1840"/>
  <c r="U1840"/>
  <c r="L1840"/>
  <c r="N1840"/>
  <c r="E1838"/>
  <c r="M1838"/>
  <c r="Q1838" s="1"/>
  <c r="U1838"/>
  <c r="N1838"/>
  <c r="L1838"/>
  <c r="O1838" s="1"/>
  <c r="E1836"/>
  <c r="M1836"/>
  <c r="U1836"/>
  <c r="L1836"/>
  <c r="N1836"/>
  <c r="E1834"/>
  <c r="M1834"/>
  <c r="Q1834" s="1"/>
  <c r="U1834"/>
  <c r="N1834"/>
  <c r="L1834"/>
  <c r="O1834" s="1"/>
  <c r="E1832"/>
  <c r="M1832"/>
  <c r="U1832"/>
  <c r="L1832"/>
  <c r="N1832"/>
  <c r="E1830"/>
  <c r="M1830"/>
  <c r="U1830"/>
  <c r="N1830"/>
  <c r="L1830"/>
  <c r="E1828"/>
  <c r="M1828"/>
  <c r="U1828"/>
  <c r="L1828"/>
  <c r="N1828"/>
  <c r="E1826"/>
  <c r="M1826"/>
  <c r="U1826"/>
  <c r="N1826"/>
  <c r="L1826"/>
  <c r="E1824"/>
  <c r="M1824"/>
  <c r="U1824"/>
  <c r="L1824"/>
  <c r="N1824"/>
  <c r="E1822"/>
  <c r="M1822"/>
  <c r="Q1822" s="1"/>
  <c r="U1822"/>
  <c r="N1822"/>
  <c r="L1822"/>
  <c r="O1822" s="1"/>
  <c r="E1820"/>
  <c r="M1820"/>
  <c r="U1820"/>
  <c r="L1820"/>
  <c r="N1820"/>
  <c r="E1818"/>
  <c r="M1818"/>
  <c r="Q1818" s="1"/>
  <c r="U1818"/>
  <c r="N1818"/>
  <c r="L1818"/>
  <c r="O1818" s="1"/>
  <c r="E1816"/>
  <c r="M1816"/>
  <c r="U1816"/>
  <c r="L1816"/>
  <c r="N1816"/>
  <c r="E1814"/>
  <c r="M1814"/>
  <c r="U1814"/>
  <c r="N1814"/>
  <c r="L1814"/>
  <c r="E1812"/>
  <c r="M1812"/>
  <c r="U1812"/>
  <c r="L1812"/>
  <c r="N1812"/>
  <c r="E1810"/>
  <c r="M1810"/>
  <c r="U1810"/>
  <c r="N1810"/>
  <c r="L1810"/>
  <c r="E1808"/>
  <c r="M1808"/>
  <c r="U1808"/>
  <c r="L1808"/>
  <c r="N1808"/>
  <c r="E1806"/>
  <c r="M1806"/>
  <c r="Q1806" s="1"/>
  <c r="U1806"/>
  <c r="N1806"/>
  <c r="L1806"/>
  <c r="O1806" s="1"/>
  <c r="E1804"/>
  <c r="M1804"/>
  <c r="U1804"/>
  <c r="L1804"/>
  <c r="N1804"/>
  <c r="E1802"/>
  <c r="M1802"/>
  <c r="Q1802" s="1"/>
  <c r="U1802"/>
  <c r="N1802"/>
  <c r="L1802"/>
  <c r="O1802" s="1"/>
  <c r="E1800"/>
  <c r="M1800"/>
  <c r="U1800"/>
  <c r="L1800"/>
  <c r="N1800"/>
  <c r="E1798"/>
  <c r="M1798"/>
  <c r="U1798"/>
  <c r="N1798"/>
  <c r="L1798"/>
  <c r="E1796"/>
  <c r="M1796"/>
  <c r="U1796"/>
  <c r="L1796"/>
  <c r="N1796"/>
  <c r="E1794"/>
  <c r="M1794"/>
  <c r="U1794"/>
  <c r="N1794"/>
  <c r="L1794"/>
  <c r="E1792"/>
  <c r="M1792"/>
  <c r="U1792"/>
  <c r="L1792"/>
  <c r="N1792"/>
  <c r="E1790"/>
  <c r="M1790"/>
  <c r="Q1790" s="1"/>
  <c r="U1790"/>
  <c r="N1790"/>
  <c r="L1790"/>
  <c r="O1790" s="1"/>
  <c r="E1788"/>
  <c r="M1788"/>
  <c r="U1788"/>
  <c r="L1788"/>
  <c r="N1788"/>
  <c r="E1786"/>
  <c r="M1786"/>
  <c r="Q1786" s="1"/>
  <c r="U1786"/>
  <c r="N1786"/>
  <c r="L1786"/>
  <c r="O1786" s="1"/>
  <c r="E1784"/>
  <c r="M1784"/>
  <c r="U1784"/>
  <c r="L1784"/>
  <c r="N1784"/>
  <c r="E1782"/>
  <c r="M1782"/>
  <c r="U1782"/>
  <c r="N1782"/>
  <c r="L1782"/>
  <c r="E1780"/>
  <c r="M1780"/>
  <c r="U1780"/>
  <c r="L1780"/>
  <c r="N1780"/>
  <c r="E1778"/>
  <c r="M1778"/>
  <c r="U1778"/>
  <c r="N1778"/>
  <c r="L1778"/>
  <c r="E1776"/>
  <c r="M1776"/>
  <c r="U1776"/>
  <c r="L1776"/>
  <c r="N1776"/>
  <c r="E1774"/>
  <c r="M1774"/>
  <c r="Q1774" s="1"/>
  <c r="U1774"/>
  <c r="N1774"/>
  <c r="L1774"/>
  <c r="O1774" s="1"/>
  <c r="E1772"/>
  <c r="M1772"/>
  <c r="U1772"/>
  <c r="L1772"/>
  <c r="N1772"/>
  <c r="E1770"/>
  <c r="M1770"/>
  <c r="Q1770" s="1"/>
  <c r="U1770"/>
  <c r="N1770"/>
  <c r="L1770"/>
  <c r="O1770" s="1"/>
  <c r="E1768"/>
  <c r="M1768"/>
  <c r="U1768"/>
  <c r="L1768"/>
  <c r="N1768"/>
  <c r="E1766"/>
  <c r="M1766"/>
  <c r="U1766"/>
  <c r="N1766"/>
  <c r="L1766"/>
  <c r="E1764"/>
  <c r="M1764"/>
  <c r="U1764"/>
  <c r="L1764"/>
  <c r="N1764"/>
  <c r="E1762"/>
  <c r="M1762"/>
  <c r="U1762"/>
  <c r="N1762"/>
  <c r="L1762"/>
  <c r="E1760"/>
  <c r="M1760"/>
  <c r="U1760"/>
  <c r="L1760"/>
  <c r="N1760"/>
  <c r="E1758"/>
  <c r="M1758"/>
  <c r="Q1758" s="1"/>
  <c r="U1758"/>
  <c r="N1758"/>
  <c r="L1758"/>
  <c r="O1758" s="1"/>
  <c r="E1756"/>
  <c r="M1756"/>
  <c r="U1756"/>
  <c r="L1756"/>
  <c r="N1756"/>
  <c r="E1754"/>
  <c r="M1754"/>
  <c r="Q1754" s="1"/>
  <c r="U1754"/>
  <c r="N1754"/>
  <c r="L1754"/>
  <c r="O1754" s="1"/>
  <c r="E1752"/>
  <c r="M1752"/>
  <c r="U1752"/>
  <c r="L1752"/>
  <c r="N1752"/>
  <c r="E1750"/>
  <c r="M1750"/>
  <c r="U1750"/>
  <c r="N1750"/>
  <c r="L1750"/>
  <c r="E1748"/>
  <c r="M1748"/>
  <c r="U1748"/>
  <c r="L1748"/>
  <c r="N1748"/>
  <c r="E1746"/>
  <c r="M1746"/>
  <c r="U1746"/>
  <c r="N1746"/>
  <c r="L1746"/>
  <c r="E1744"/>
  <c r="M1744"/>
  <c r="U1744"/>
  <c r="L1744"/>
  <c r="N1744"/>
  <c r="E1742"/>
  <c r="M1742"/>
  <c r="Q1742" s="1"/>
  <c r="U1742"/>
  <c r="N1742"/>
  <c r="L1742"/>
  <c r="O1742" s="1"/>
  <c r="E1740"/>
  <c r="M1740"/>
  <c r="U1740"/>
  <c r="L1740"/>
  <c r="N1740"/>
  <c r="E1738"/>
  <c r="M1738"/>
  <c r="Q1738" s="1"/>
  <c r="U1738"/>
  <c r="N1738"/>
  <c r="L1738"/>
  <c r="O1738" s="1"/>
  <c r="E1736"/>
  <c r="M1736"/>
  <c r="U1736"/>
  <c r="L1736"/>
  <c r="N1736"/>
  <c r="E1734"/>
  <c r="M1734"/>
  <c r="U1734"/>
  <c r="N1734"/>
  <c r="L1734"/>
  <c r="E1732"/>
  <c r="M1732"/>
  <c r="U1732"/>
  <c r="L1732"/>
  <c r="N1732"/>
  <c r="E1730"/>
  <c r="M1730"/>
  <c r="U1730"/>
  <c r="L1730"/>
  <c r="O1730" s="1"/>
  <c r="N1730"/>
  <c r="E1728"/>
  <c r="M1728"/>
  <c r="U1728"/>
  <c r="L1728"/>
  <c r="N1728"/>
  <c r="E1726"/>
  <c r="M1726"/>
  <c r="Q1726" s="1"/>
  <c r="U1726"/>
  <c r="L1726"/>
  <c r="O1726" s="1"/>
  <c r="N1726"/>
  <c r="E1724"/>
  <c r="M1724"/>
  <c r="U1724"/>
  <c r="L1724"/>
  <c r="N1724"/>
  <c r="E1722"/>
  <c r="M1722"/>
  <c r="Q1722" s="1"/>
  <c r="U1722"/>
  <c r="L1722"/>
  <c r="O1722" s="1"/>
  <c r="N1722"/>
  <c r="E1720"/>
  <c r="M1720"/>
  <c r="U1720"/>
  <c r="L1720"/>
  <c r="N1720"/>
  <c r="E1718"/>
  <c r="M1718"/>
  <c r="U1718"/>
  <c r="L1718"/>
  <c r="N1718"/>
  <c r="E1716"/>
  <c r="M1716"/>
  <c r="U1716"/>
  <c r="L1716"/>
  <c r="N1716"/>
  <c r="E1714"/>
  <c r="M1714"/>
  <c r="U1714"/>
  <c r="L1714"/>
  <c r="O1714" s="1"/>
  <c r="N1714"/>
  <c r="E1712"/>
  <c r="M1712"/>
  <c r="U1712"/>
  <c r="L1712"/>
  <c r="N1712"/>
  <c r="E1710"/>
  <c r="M1710"/>
  <c r="Q1710" s="1"/>
  <c r="U1710"/>
  <c r="L1710"/>
  <c r="O1710" s="1"/>
  <c r="N1710"/>
  <c r="E1708"/>
  <c r="M1708"/>
  <c r="U1708"/>
  <c r="L1708"/>
  <c r="N1708"/>
  <c r="E1706"/>
  <c r="M1706"/>
  <c r="Q1706" s="1"/>
  <c r="U1706"/>
  <c r="L1706"/>
  <c r="O1706" s="1"/>
  <c r="N1706"/>
  <c r="E1704"/>
  <c r="M1704"/>
  <c r="U1704"/>
  <c r="L1704"/>
  <c r="N1704"/>
  <c r="E1702"/>
  <c r="M1702"/>
  <c r="U1702"/>
  <c r="L1702"/>
  <c r="N1702"/>
  <c r="E1700"/>
  <c r="M1700"/>
  <c r="U1700"/>
  <c r="L1700"/>
  <c r="N1700"/>
  <c r="E1698"/>
  <c r="M1698"/>
  <c r="U1698"/>
  <c r="L1698"/>
  <c r="O1698" s="1"/>
  <c r="N1698"/>
  <c r="E1696"/>
  <c r="M1696"/>
  <c r="U1696"/>
  <c r="L1696"/>
  <c r="N1696"/>
  <c r="E1694"/>
  <c r="M1694"/>
  <c r="Q1694" s="1"/>
  <c r="U1694"/>
  <c r="L1694"/>
  <c r="O1694" s="1"/>
  <c r="N1694"/>
  <c r="E1692"/>
  <c r="M1692"/>
  <c r="U1692"/>
  <c r="L1692"/>
  <c r="N1692"/>
  <c r="E1690"/>
  <c r="M1690"/>
  <c r="Q1690" s="1"/>
  <c r="U1690"/>
  <c r="L1690"/>
  <c r="O1690" s="1"/>
  <c r="N1690"/>
  <c r="E1688"/>
  <c r="M1688"/>
  <c r="U1688"/>
  <c r="L1688"/>
  <c r="N1688"/>
  <c r="E1686"/>
  <c r="M1686"/>
  <c r="U1686"/>
  <c r="L1686"/>
  <c r="N1686"/>
  <c r="E1684"/>
  <c r="M1684"/>
  <c r="U1684"/>
  <c r="L1684"/>
  <c r="N1684"/>
  <c r="E1682"/>
  <c r="M1682"/>
  <c r="U1682"/>
  <c r="L1682"/>
  <c r="O1682" s="1"/>
  <c r="N1682"/>
  <c r="E1680"/>
  <c r="M1680"/>
  <c r="U1680"/>
  <c r="L1680"/>
  <c r="N1680"/>
  <c r="E1678"/>
  <c r="M1678"/>
  <c r="Q1678" s="1"/>
  <c r="U1678"/>
  <c r="L1678"/>
  <c r="O1678" s="1"/>
  <c r="N1678"/>
  <c r="E1676"/>
  <c r="M1676"/>
  <c r="U1676"/>
  <c r="L1676"/>
  <c r="N1676"/>
  <c r="E1674"/>
  <c r="M1674"/>
  <c r="Q1674" s="1"/>
  <c r="U1674"/>
  <c r="L1674"/>
  <c r="O1674" s="1"/>
  <c r="N1674"/>
  <c r="E1672"/>
  <c r="M1672"/>
  <c r="U1672"/>
  <c r="L1672"/>
  <c r="N1672"/>
  <c r="E1670"/>
  <c r="M1670"/>
  <c r="U1670"/>
  <c r="L1670"/>
  <c r="N1670"/>
  <c r="E1668"/>
  <c r="M1668"/>
  <c r="U1668"/>
  <c r="L1668"/>
  <c r="N1668"/>
  <c r="E1666"/>
  <c r="M1666"/>
  <c r="U1666"/>
  <c r="L1666"/>
  <c r="O1666" s="1"/>
  <c r="N1666"/>
  <c r="E1664"/>
  <c r="M1664"/>
  <c r="U1664"/>
  <c r="L1664"/>
  <c r="N1664"/>
  <c r="E1662"/>
  <c r="M1662"/>
  <c r="Q1662" s="1"/>
  <c r="U1662"/>
  <c r="L1662"/>
  <c r="O1662" s="1"/>
  <c r="N1662"/>
  <c r="E1660"/>
  <c r="M1660"/>
  <c r="U1660"/>
  <c r="L1660"/>
  <c r="N1660"/>
  <c r="E1658"/>
  <c r="M1658"/>
  <c r="Q1658" s="1"/>
  <c r="U1658"/>
  <c r="L1658"/>
  <c r="O1658" s="1"/>
  <c r="N1658"/>
  <c r="E1656"/>
  <c r="M1656"/>
  <c r="U1656"/>
  <c r="L1656"/>
  <c r="N1656"/>
  <c r="E1654"/>
  <c r="M1654"/>
  <c r="U1654"/>
  <c r="L1654"/>
  <c r="N1654"/>
  <c r="E1652"/>
  <c r="M1652"/>
  <c r="U1652"/>
  <c r="L1652"/>
  <c r="N1652"/>
  <c r="E1650"/>
  <c r="M1650"/>
  <c r="U1650"/>
  <c r="L1650"/>
  <c r="O1650" s="1"/>
  <c r="N1650"/>
  <c r="E1648"/>
  <c r="M1648"/>
  <c r="U1648"/>
  <c r="L1648"/>
  <c r="N1648"/>
  <c r="E1646"/>
  <c r="M1646"/>
  <c r="Q1646" s="1"/>
  <c r="U1646"/>
  <c r="L1646"/>
  <c r="O1646" s="1"/>
  <c r="N1646"/>
  <c r="E1644"/>
  <c r="M1644"/>
  <c r="U1644"/>
  <c r="L1644"/>
  <c r="N1644"/>
  <c r="E1642"/>
  <c r="M1642"/>
  <c r="Q1642" s="1"/>
  <c r="U1642"/>
  <c r="L1642"/>
  <c r="O1642" s="1"/>
  <c r="N1642"/>
  <c r="E1640"/>
  <c r="M1640"/>
  <c r="U1640"/>
  <c r="L1640"/>
  <c r="N1640"/>
  <c r="E1638"/>
  <c r="M1638"/>
  <c r="U1638"/>
  <c r="L1638"/>
  <c r="N1638"/>
  <c r="E1636"/>
  <c r="M1636"/>
  <c r="U1636"/>
  <c r="L1636"/>
  <c r="N1636"/>
  <c r="E1634"/>
  <c r="M1634"/>
  <c r="U1634"/>
  <c r="L1634"/>
  <c r="O1634" s="1"/>
  <c r="N1634"/>
  <c r="E1632"/>
  <c r="M1632"/>
  <c r="U1632"/>
  <c r="L1632"/>
  <c r="N1632"/>
  <c r="E1630"/>
  <c r="M1630"/>
  <c r="Q1630" s="1"/>
  <c r="U1630"/>
  <c r="L1630"/>
  <c r="O1630" s="1"/>
  <c r="N1630"/>
  <c r="E1628"/>
  <c r="M1628"/>
  <c r="U1628"/>
  <c r="L1628"/>
  <c r="N1628"/>
  <c r="E1626"/>
  <c r="M1626"/>
  <c r="Q1626" s="1"/>
  <c r="U1626"/>
  <c r="L1626"/>
  <c r="O1626" s="1"/>
  <c r="N1626"/>
  <c r="E1624"/>
  <c r="M1624"/>
  <c r="U1624"/>
  <c r="L1624"/>
  <c r="N1624"/>
  <c r="E1622"/>
  <c r="M1622"/>
  <c r="U1622"/>
  <c r="L1622"/>
  <c r="N1622"/>
  <c r="E1620"/>
  <c r="M1620"/>
  <c r="U1620"/>
  <c r="L1620"/>
  <c r="N1620"/>
  <c r="E1618"/>
  <c r="M1618"/>
  <c r="U1618"/>
  <c r="L1618"/>
  <c r="O1618" s="1"/>
  <c r="N1618"/>
  <c r="E1616"/>
  <c r="M1616"/>
  <c r="U1616"/>
  <c r="L1616"/>
  <c r="N1616"/>
  <c r="E1614"/>
  <c r="M1614"/>
  <c r="Q1614" s="1"/>
  <c r="U1614"/>
  <c r="L1614"/>
  <c r="O1614" s="1"/>
  <c r="N1614"/>
  <c r="E1612"/>
  <c r="M1612"/>
  <c r="U1612"/>
  <c r="L1612"/>
  <c r="N1612"/>
  <c r="E1610"/>
  <c r="M1610"/>
  <c r="Q1610" s="1"/>
  <c r="U1610"/>
  <c r="L1610"/>
  <c r="O1610" s="1"/>
  <c r="N1610"/>
  <c r="E1608"/>
  <c r="M1608"/>
  <c r="U1608"/>
  <c r="L1608"/>
  <c r="N1608"/>
  <c r="E1606"/>
  <c r="M1606"/>
  <c r="U1606"/>
  <c r="L1606"/>
  <c r="N1606"/>
  <c r="E1604"/>
  <c r="M1604"/>
  <c r="U1604"/>
  <c r="L1604"/>
  <c r="N1604"/>
  <c r="E1602"/>
  <c r="M1602"/>
  <c r="U1602"/>
  <c r="L1602"/>
  <c r="N1602"/>
  <c r="E1600"/>
  <c r="M1600"/>
  <c r="U1600"/>
  <c r="L1600"/>
  <c r="N1600"/>
  <c r="E1598"/>
  <c r="M1598"/>
  <c r="U1598"/>
  <c r="L1598"/>
  <c r="N1598"/>
  <c r="E1596"/>
  <c r="M1596"/>
  <c r="U1596"/>
  <c r="L1596"/>
  <c r="N1596"/>
  <c r="E1594"/>
  <c r="M1594"/>
  <c r="U1594"/>
  <c r="L1594"/>
  <c r="N1594"/>
  <c r="E1592"/>
  <c r="M1592"/>
  <c r="U1592"/>
  <c r="L1592"/>
  <c r="N1592"/>
  <c r="E1590"/>
  <c r="M1590"/>
  <c r="U1590"/>
  <c r="L1590"/>
  <c r="N1590"/>
  <c r="E1588"/>
  <c r="M1588"/>
  <c r="U1588"/>
  <c r="L1588"/>
  <c r="N1588"/>
  <c r="E1586"/>
  <c r="M1586"/>
  <c r="U1586"/>
  <c r="L1586"/>
  <c r="O1586" s="1"/>
  <c r="N1586"/>
  <c r="E1584"/>
  <c r="M1584"/>
  <c r="U1584"/>
  <c r="L1584"/>
  <c r="N1584"/>
  <c r="E1582"/>
  <c r="M1582"/>
  <c r="Q1582" s="1"/>
  <c r="U1582"/>
  <c r="L1582"/>
  <c r="O1582" s="1"/>
  <c r="N1582"/>
  <c r="E1580"/>
  <c r="M1580"/>
  <c r="U1580"/>
  <c r="L1580"/>
  <c r="N1580"/>
  <c r="E1578"/>
  <c r="M1578"/>
  <c r="Q1578" s="1"/>
  <c r="U1578"/>
  <c r="L1578"/>
  <c r="O1578" s="1"/>
  <c r="N1578"/>
  <c r="E1576"/>
  <c r="M1576"/>
  <c r="U1576"/>
  <c r="L1576"/>
  <c r="N1576"/>
  <c r="E1574"/>
  <c r="M1574"/>
  <c r="U1574"/>
  <c r="L1574"/>
  <c r="N1574"/>
  <c r="E1572"/>
  <c r="M1572"/>
  <c r="U1572"/>
  <c r="L1572"/>
  <c r="N1572"/>
  <c r="E1570"/>
  <c r="M1570"/>
  <c r="U1570"/>
  <c r="L1570"/>
  <c r="O1570" s="1"/>
  <c r="N1570"/>
  <c r="E1568"/>
  <c r="M1568"/>
  <c r="U1568"/>
  <c r="L1568"/>
  <c r="N1568"/>
  <c r="E1566"/>
  <c r="M1566"/>
  <c r="Q1566" s="1"/>
  <c r="U1566"/>
  <c r="L1566"/>
  <c r="O1566" s="1"/>
  <c r="N1566"/>
  <c r="E1564"/>
  <c r="M1564"/>
  <c r="U1564"/>
  <c r="L1564"/>
  <c r="N1564"/>
  <c r="E1562"/>
  <c r="M1562"/>
  <c r="Q1562" s="1"/>
  <c r="U1562"/>
  <c r="L1562"/>
  <c r="O1562" s="1"/>
  <c r="N1562"/>
  <c r="E1560"/>
  <c r="M1560"/>
  <c r="U1560"/>
  <c r="L1560"/>
  <c r="N1560"/>
  <c r="E1558"/>
  <c r="M1558"/>
  <c r="U1558"/>
  <c r="L1558"/>
  <c r="N1558"/>
  <c r="E1556"/>
  <c r="M1556"/>
  <c r="U1556"/>
  <c r="L1556"/>
  <c r="N1556"/>
  <c r="E1554"/>
  <c r="M1554"/>
  <c r="U1554"/>
  <c r="L1554"/>
  <c r="O1554" s="1"/>
  <c r="N1554"/>
  <c r="E1552"/>
  <c r="M1552"/>
  <c r="U1552"/>
  <c r="L1552"/>
  <c r="N1552"/>
  <c r="E1550"/>
  <c r="M1550"/>
  <c r="Q1550" s="1"/>
  <c r="U1550"/>
  <c r="L1550"/>
  <c r="O1550" s="1"/>
  <c r="N1550"/>
  <c r="E1548"/>
  <c r="M1548"/>
  <c r="U1548"/>
  <c r="L1548"/>
  <c r="N1548"/>
  <c r="E1546"/>
  <c r="M1546"/>
  <c r="Q1546" s="1"/>
  <c r="U1546"/>
  <c r="L1546"/>
  <c r="O1546" s="1"/>
  <c r="N1546"/>
  <c r="E1544"/>
  <c r="M1544"/>
  <c r="U1544"/>
  <c r="L1544"/>
  <c r="N1544"/>
  <c r="E1542"/>
  <c r="M1542"/>
  <c r="U1542"/>
  <c r="L1542"/>
  <c r="N1542"/>
  <c r="E1540"/>
  <c r="M1540"/>
  <c r="U1540"/>
  <c r="L1540"/>
  <c r="N1540"/>
  <c r="E1538"/>
  <c r="M1538"/>
  <c r="Q1538" s="1"/>
  <c r="U1538"/>
  <c r="L1538"/>
  <c r="O1538" s="1"/>
  <c r="N1538"/>
  <c r="E1536"/>
  <c r="M1536"/>
  <c r="U1536"/>
  <c r="L1536"/>
  <c r="N1536"/>
  <c r="E1534"/>
  <c r="M1534"/>
  <c r="Q1534" s="1"/>
  <c r="U1534"/>
  <c r="L1534"/>
  <c r="O1534" s="1"/>
  <c r="N1534"/>
  <c r="E1532"/>
  <c r="M1532"/>
  <c r="U1532"/>
  <c r="L1532"/>
  <c r="N1532"/>
  <c r="E1530"/>
  <c r="M1530"/>
  <c r="Q1530" s="1"/>
  <c r="U1530"/>
  <c r="L1530"/>
  <c r="O1530" s="1"/>
  <c r="N1530"/>
  <c r="E1528"/>
  <c r="M1528"/>
  <c r="U1528"/>
  <c r="L1528"/>
  <c r="N1528"/>
  <c r="E1526"/>
  <c r="M1526"/>
  <c r="U1526"/>
  <c r="L1526"/>
  <c r="N1526"/>
  <c r="E1524"/>
  <c r="M1524"/>
  <c r="U1524"/>
  <c r="L1524"/>
  <c r="N1524"/>
  <c r="E1522"/>
  <c r="M1522"/>
  <c r="Q1522" s="1"/>
  <c r="U1522"/>
  <c r="L1522"/>
  <c r="O1522" s="1"/>
  <c r="N1522"/>
  <c r="E1520"/>
  <c r="M1520"/>
  <c r="U1520"/>
  <c r="L1520"/>
  <c r="N1520"/>
  <c r="E1518"/>
  <c r="M1518"/>
  <c r="Q1518" s="1"/>
  <c r="U1518"/>
  <c r="L1518"/>
  <c r="O1518" s="1"/>
  <c r="N1518"/>
  <c r="E1516"/>
  <c r="M1516"/>
  <c r="U1516"/>
  <c r="L1516"/>
  <c r="N1516"/>
  <c r="E1514"/>
  <c r="M1514"/>
  <c r="Q1514" s="1"/>
  <c r="U1514"/>
  <c r="L1514"/>
  <c r="O1514" s="1"/>
  <c r="N1514"/>
  <c r="E1512"/>
  <c r="M1512"/>
  <c r="U1512"/>
  <c r="L1512"/>
  <c r="N1512"/>
  <c r="E1510"/>
  <c r="M1510"/>
  <c r="U1510"/>
  <c r="L1510"/>
  <c r="N1510"/>
  <c r="E1508"/>
  <c r="M1508"/>
  <c r="U1508"/>
  <c r="L1508"/>
  <c r="N1508"/>
  <c r="E1506"/>
  <c r="M1506"/>
  <c r="Q1506" s="1"/>
  <c r="U1506"/>
  <c r="L1506"/>
  <c r="O1506" s="1"/>
  <c r="N1506"/>
  <c r="E1504"/>
  <c r="M1504"/>
  <c r="U1504"/>
  <c r="L1504"/>
  <c r="N1504"/>
  <c r="E1502"/>
  <c r="M1502"/>
  <c r="Q1502" s="1"/>
  <c r="U1502"/>
  <c r="L1502"/>
  <c r="O1502" s="1"/>
  <c r="N1502"/>
  <c r="E1500"/>
  <c r="M1500"/>
  <c r="U1500"/>
  <c r="L1500"/>
  <c r="N1500"/>
  <c r="E1498"/>
  <c r="M1498"/>
  <c r="Q1498" s="1"/>
  <c r="U1498"/>
  <c r="L1498"/>
  <c r="O1498" s="1"/>
  <c r="N1498"/>
  <c r="E1496"/>
  <c r="M1496"/>
  <c r="U1496"/>
  <c r="L1496"/>
  <c r="N1496"/>
  <c r="E1494"/>
  <c r="M1494"/>
  <c r="U1494"/>
  <c r="L1494"/>
  <c r="N1494"/>
  <c r="E1492"/>
  <c r="M1492"/>
  <c r="U1492"/>
  <c r="L1492"/>
  <c r="N1492"/>
  <c r="E1490"/>
  <c r="M1490"/>
  <c r="Q1490" s="1"/>
  <c r="U1490"/>
  <c r="L1490"/>
  <c r="O1490" s="1"/>
  <c r="N1490"/>
  <c r="E1488"/>
  <c r="M1488"/>
  <c r="U1488"/>
  <c r="L1488"/>
  <c r="N1488"/>
  <c r="E1486"/>
  <c r="M1486"/>
  <c r="Q1486" s="1"/>
  <c r="U1486"/>
  <c r="L1486"/>
  <c r="O1486" s="1"/>
  <c r="N1486"/>
  <c r="E1484"/>
  <c r="M1484"/>
  <c r="U1484"/>
  <c r="L1484"/>
  <c r="N1484"/>
  <c r="E1482"/>
  <c r="M1482"/>
  <c r="Q1482" s="1"/>
  <c r="U1482"/>
  <c r="L1482"/>
  <c r="O1482" s="1"/>
  <c r="N1482"/>
  <c r="E1480"/>
  <c r="M1480"/>
  <c r="U1480"/>
  <c r="L1480"/>
  <c r="N1480"/>
  <c r="E1478"/>
  <c r="M1478"/>
  <c r="U1478"/>
  <c r="L1478"/>
  <c r="N1478"/>
  <c r="E1476"/>
  <c r="M1476"/>
  <c r="U1476"/>
  <c r="L1476"/>
  <c r="N1476"/>
  <c r="E1474"/>
  <c r="M1474"/>
  <c r="Q1474" s="1"/>
  <c r="U1474"/>
  <c r="L1474"/>
  <c r="O1474" s="1"/>
  <c r="N1474"/>
  <c r="E1472"/>
  <c r="M1472"/>
  <c r="U1472"/>
  <c r="L1472"/>
  <c r="N1472"/>
  <c r="E1470"/>
  <c r="M1470"/>
  <c r="Q1470" s="1"/>
  <c r="U1470"/>
  <c r="L1470"/>
  <c r="O1470" s="1"/>
  <c r="N1470"/>
  <c r="E1468"/>
  <c r="M1468"/>
  <c r="U1468"/>
  <c r="L1468"/>
  <c r="N1468"/>
  <c r="E1466"/>
  <c r="M1466"/>
  <c r="Q1466" s="1"/>
  <c r="U1466"/>
  <c r="L1466"/>
  <c r="O1466" s="1"/>
  <c r="N1466"/>
  <c r="E1464"/>
  <c r="M1464"/>
  <c r="U1464"/>
  <c r="L1464"/>
  <c r="N1464"/>
  <c r="E1462"/>
  <c r="M1462"/>
  <c r="U1462"/>
  <c r="L1462"/>
  <c r="N1462"/>
  <c r="E1460"/>
  <c r="M1460"/>
  <c r="U1460"/>
  <c r="L1460"/>
  <c r="N1460"/>
  <c r="E1458"/>
  <c r="M1458"/>
  <c r="Q1458" s="1"/>
  <c r="U1458"/>
  <c r="L1458"/>
  <c r="O1458" s="1"/>
  <c r="N1458"/>
  <c r="E1456"/>
  <c r="M1456"/>
  <c r="U1456"/>
  <c r="L1456"/>
  <c r="N1456"/>
  <c r="E1454"/>
  <c r="M1454"/>
  <c r="Q1454" s="1"/>
  <c r="U1454"/>
  <c r="L1454"/>
  <c r="O1454" s="1"/>
  <c r="N1454"/>
  <c r="E1452"/>
  <c r="M1452"/>
  <c r="U1452"/>
  <c r="L1452"/>
  <c r="N1452"/>
  <c r="E1450"/>
  <c r="M1450"/>
  <c r="Q1450" s="1"/>
  <c r="U1450"/>
  <c r="L1450"/>
  <c r="O1450" s="1"/>
  <c r="N1450"/>
  <c r="E1448"/>
  <c r="M1448"/>
  <c r="U1448"/>
  <c r="L1448"/>
  <c r="N1448"/>
  <c r="E1446"/>
  <c r="M1446"/>
  <c r="U1446"/>
  <c r="L1446"/>
  <c r="N1446"/>
  <c r="E1444"/>
  <c r="M1444"/>
  <c r="U1444"/>
  <c r="L1444"/>
  <c r="N1444"/>
  <c r="E1442"/>
  <c r="M1442"/>
  <c r="Q1442" s="1"/>
  <c r="U1442"/>
  <c r="L1442"/>
  <c r="O1442" s="1"/>
  <c r="N1442"/>
  <c r="E1440"/>
  <c r="M1440"/>
  <c r="U1440"/>
  <c r="L1440"/>
  <c r="N1440"/>
  <c r="E1438"/>
  <c r="M1438"/>
  <c r="Q1438" s="1"/>
  <c r="U1438"/>
  <c r="L1438"/>
  <c r="O1438" s="1"/>
  <c r="N1438"/>
  <c r="E1436"/>
  <c r="M1436"/>
  <c r="U1436"/>
  <c r="L1436"/>
  <c r="N1436"/>
  <c r="E1434"/>
  <c r="M1434"/>
  <c r="Q1434" s="1"/>
  <c r="U1434"/>
  <c r="L1434"/>
  <c r="O1434" s="1"/>
  <c r="N1434"/>
  <c r="E1432"/>
  <c r="M1432"/>
  <c r="U1432"/>
  <c r="L1432"/>
  <c r="N1432"/>
  <c r="E1430"/>
  <c r="M1430"/>
  <c r="U1430"/>
  <c r="L1430"/>
  <c r="N1430"/>
  <c r="E1428"/>
  <c r="M1428"/>
  <c r="U1428"/>
  <c r="L1428"/>
  <c r="N1428"/>
  <c r="E1426"/>
  <c r="M1426"/>
  <c r="Q1426" s="1"/>
  <c r="U1426"/>
  <c r="L1426"/>
  <c r="O1426" s="1"/>
  <c r="N1426"/>
  <c r="E1424"/>
  <c r="M1424"/>
  <c r="U1424"/>
  <c r="L1424"/>
  <c r="N1424"/>
  <c r="E1422"/>
  <c r="M1422"/>
  <c r="Q1422" s="1"/>
  <c r="U1422"/>
  <c r="L1422"/>
  <c r="O1422" s="1"/>
  <c r="N1422"/>
  <c r="L1420"/>
  <c r="N1420"/>
  <c r="E1420"/>
  <c r="U1420"/>
  <c r="M1420"/>
  <c r="Q1420" s="1"/>
  <c r="L1418"/>
  <c r="N1418"/>
  <c r="E1418"/>
  <c r="M1418"/>
  <c r="U1418"/>
  <c r="L1416"/>
  <c r="N1416"/>
  <c r="E1416"/>
  <c r="M1416"/>
  <c r="U1416"/>
  <c r="L1414"/>
  <c r="N1414"/>
  <c r="E1414"/>
  <c r="M1414"/>
  <c r="Q1414" s="1"/>
  <c r="U1414"/>
  <c r="L1412"/>
  <c r="N1412"/>
  <c r="E1412"/>
  <c r="M1412"/>
  <c r="U1412"/>
  <c r="L1410"/>
  <c r="N1410"/>
  <c r="E1410"/>
  <c r="M1410"/>
  <c r="Q1410" s="1"/>
  <c r="U1410"/>
  <c r="L1408"/>
  <c r="N1408"/>
  <c r="E1408"/>
  <c r="M1408"/>
  <c r="U1408"/>
  <c r="L1406"/>
  <c r="N1406"/>
  <c r="E1406"/>
  <c r="M1406"/>
  <c r="U1406"/>
  <c r="L1404"/>
  <c r="N1404"/>
  <c r="E1404"/>
  <c r="M1404"/>
  <c r="U1404"/>
  <c r="L1402"/>
  <c r="N1402"/>
  <c r="E1402"/>
  <c r="M1402"/>
  <c r="U1402"/>
  <c r="L1400"/>
  <c r="N1400"/>
  <c r="E1400"/>
  <c r="M1400"/>
  <c r="U1400"/>
  <c r="L1398"/>
  <c r="N1398"/>
  <c r="E1398"/>
  <c r="M1398"/>
  <c r="U1398"/>
  <c r="L1396"/>
  <c r="N1396"/>
  <c r="E1396"/>
  <c r="M1396"/>
  <c r="U1396"/>
  <c r="L1394"/>
  <c r="N1394"/>
  <c r="E1394"/>
  <c r="M1394"/>
  <c r="U1394"/>
  <c r="L1392"/>
  <c r="N1392"/>
  <c r="E1392"/>
  <c r="M1392"/>
  <c r="U1392"/>
  <c r="L1390"/>
  <c r="N1390"/>
  <c r="E1390"/>
  <c r="M1390"/>
  <c r="Q1390" s="1"/>
  <c r="U1390"/>
  <c r="L1388"/>
  <c r="N1388"/>
  <c r="E1388"/>
  <c r="M1388"/>
  <c r="U1388"/>
  <c r="L1386"/>
  <c r="N1386"/>
  <c r="E1386"/>
  <c r="M1386"/>
  <c r="U1386"/>
  <c r="L1384"/>
  <c r="N1384"/>
  <c r="E1384"/>
  <c r="M1384"/>
  <c r="U1384"/>
  <c r="L1382"/>
  <c r="N1382"/>
  <c r="E1382"/>
  <c r="M1382"/>
  <c r="U1382"/>
  <c r="L1380"/>
  <c r="N1380"/>
  <c r="E1380"/>
  <c r="M1380"/>
  <c r="U1380"/>
  <c r="L1378"/>
  <c r="N1378"/>
  <c r="E1378"/>
  <c r="M1378"/>
  <c r="Q1378" s="1"/>
  <c r="U1378"/>
  <c r="L1376"/>
  <c r="N1376"/>
  <c r="E1376"/>
  <c r="M1376"/>
  <c r="U1376"/>
  <c r="L1374"/>
  <c r="N1374"/>
  <c r="E1374"/>
  <c r="M1374"/>
  <c r="Q1374" s="1"/>
  <c r="U1374"/>
  <c r="L1372"/>
  <c r="N1372"/>
  <c r="E1372"/>
  <c r="M1372"/>
  <c r="U1372"/>
  <c r="L1370"/>
  <c r="N1370"/>
  <c r="E1370"/>
  <c r="M1370"/>
  <c r="U1370"/>
  <c r="L1368"/>
  <c r="N1368"/>
  <c r="E1368"/>
  <c r="M1368"/>
  <c r="U1368"/>
  <c r="L1366"/>
  <c r="N1366"/>
  <c r="E1366"/>
  <c r="M1366"/>
  <c r="Q1366" s="1"/>
  <c r="U1366"/>
  <c r="L1364"/>
  <c r="N1364"/>
  <c r="E1364"/>
  <c r="M1364"/>
  <c r="U1364"/>
  <c r="L1362"/>
  <c r="N1362"/>
  <c r="E1362"/>
  <c r="M1362"/>
  <c r="Q1362" s="1"/>
  <c r="U1362"/>
  <c r="L1360"/>
  <c r="N1360"/>
  <c r="E1360"/>
  <c r="M1360"/>
  <c r="U1360"/>
  <c r="L1358"/>
  <c r="N1358"/>
  <c r="E1358"/>
  <c r="M1358"/>
  <c r="Q1358" s="1"/>
  <c r="U1358"/>
  <c r="L1356"/>
  <c r="N1356"/>
  <c r="E1356"/>
  <c r="M1356"/>
  <c r="U1356"/>
  <c r="L1354"/>
  <c r="N1354"/>
  <c r="E1354"/>
  <c r="M1354"/>
  <c r="U1354"/>
  <c r="L1352"/>
  <c r="N1352"/>
  <c r="E1352"/>
  <c r="M1352"/>
  <c r="U1352"/>
  <c r="L1350"/>
  <c r="N1350"/>
  <c r="E1350"/>
  <c r="M1350"/>
  <c r="Q1350" s="1"/>
  <c r="U1350"/>
  <c r="L1348"/>
  <c r="N1348"/>
  <c r="E1348"/>
  <c r="M1348"/>
  <c r="U1348"/>
  <c r="L1346"/>
  <c r="N1346"/>
  <c r="E1346"/>
  <c r="M1346"/>
  <c r="Q1346" s="1"/>
  <c r="U1346"/>
  <c r="L1344"/>
  <c r="N1344"/>
  <c r="E1344"/>
  <c r="M1344"/>
  <c r="U1344"/>
  <c r="L1342"/>
  <c r="N1342"/>
  <c r="E1342"/>
  <c r="M1342"/>
  <c r="Q1342" s="1"/>
  <c r="U1342"/>
  <c r="L1340"/>
  <c r="N1340"/>
  <c r="E1340"/>
  <c r="M1340"/>
  <c r="U1340"/>
  <c r="L1338"/>
  <c r="N1338"/>
  <c r="E1338"/>
  <c r="M1338"/>
  <c r="U1338"/>
  <c r="L1336"/>
  <c r="N1336"/>
  <c r="E1336"/>
  <c r="M1336"/>
  <c r="U1336"/>
  <c r="L1334"/>
  <c r="N1334"/>
  <c r="E1334"/>
  <c r="M1334"/>
  <c r="Q1334" s="1"/>
  <c r="U1334"/>
  <c r="L1332"/>
  <c r="N1332"/>
  <c r="E1332"/>
  <c r="M1332"/>
  <c r="U1332"/>
  <c r="L1330"/>
  <c r="N1330"/>
  <c r="E1330"/>
  <c r="M1330"/>
  <c r="U1330"/>
  <c r="L1328"/>
  <c r="N1328"/>
  <c r="E1328"/>
  <c r="M1328"/>
  <c r="U1328"/>
  <c r="L1326"/>
  <c r="N1326"/>
  <c r="E1326"/>
  <c r="M1326"/>
  <c r="Q1326" s="1"/>
  <c r="U1326"/>
  <c r="L1324"/>
  <c r="N1324"/>
  <c r="E1324"/>
  <c r="M1324"/>
  <c r="U1324"/>
  <c r="L1322"/>
  <c r="N1322"/>
  <c r="E1322"/>
  <c r="M1322"/>
  <c r="U1322"/>
  <c r="L1320"/>
  <c r="N1320"/>
  <c r="E1320"/>
  <c r="M1320"/>
  <c r="U1320"/>
  <c r="L1318"/>
  <c r="N1318"/>
  <c r="E1318"/>
  <c r="M1318"/>
  <c r="Q1318" s="1"/>
  <c r="U1318"/>
  <c r="L1316"/>
  <c r="N1316"/>
  <c r="E1316"/>
  <c r="M1316"/>
  <c r="U1316"/>
  <c r="L1314"/>
  <c r="N1314"/>
  <c r="E1314"/>
  <c r="M1314"/>
  <c r="U1314"/>
  <c r="L1312"/>
  <c r="N1312"/>
  <c r="E1312"/>
  <c r="M1312"/>
  <c r="U1312"/>
  <c r="L1310"/>
  <c r="N1310"/>
  <c r="E1310"/>
  <c r="M1310"/>
  <c r="Q1310" s="1"/>
  <c r="U1310"/>
  <c r="L1308"/>
  <c r="N1308"/>
  <c r="E1308"/>
  <c r="M1308"/>
  <c r="U1308"/>
  <c r="L1306"/>
  <c r="N1306"/>
  <c r="E1306"/>
  <c r="M1306"/>
  <c r="U1306"/>
  <c r="L1304"/>
  <c r="N1304"/>
  <c r="E1304"/>
  <c r="M1304"/>
  <c r="U1304"/>
  <c r="L1302"/>
  <c r="N1302"/>
  <c r="E1302"/>
  <c r="M1302"/>
  <c r="U1302"/>
  <c r="L1300"/>
  <c r="N1300"/>
  <c r="E1300"/>
  <c r="M1300"/>
  <c r="U1300"/>
  <c r="L1298"/>
  <c r="N1298"/>
  <c r="E1298"/>
  <c r="M1298"/>
  <c r="U1298"/>
  <c r="L1296"/>
  <c r="N1296"/>
  <c r="E1296"/>
  <c r="M1296"/>
  <c r="U1296"/>
  <c r="L1294"/>
  <c r="N1294"/>
  <c r="E1294"/>
  <c r="M1294"/>
  <c r="U1294"/>
  <c r="L1292"/>
  <c r="N1292"/>
  <c r="E1292"/>
  <c r="M1292"/>
  <c r="U1292"/>
  <c r="L1290"/>
  <c r="N1290"/>
  <c r="E1290"/>
  <c r="M1290"/>
  <c r="U1290"/>
  <c r="L1288"/>
  <c r="N1288"/>
  <c r="E1288"/>
  <c r="M1288"/>
  <c r="U1288"/>
  <c r="L1286"/>
  <c r="N1286"/>
  <c r="E1286"/>
  <c r="M1286"/>
  <c r="Q1286" s="1"/>
  <c r="U1286"/>
  <c r="L1284"/>
  <c r="N1284"/>
  <c r="E1284"/>
  <c r="M1284"/>
  <c r="U1284"/>
  <c r="L1282"/>
  <c r="N1282"/>
  <c r="E1282"/>
  <c r="M1282"/>
  <c r="Q1282" s="1"/>
  <c r="U1282"/>
  <c r="L1280"/>
  <c r="N1280"/>
  <c r="E1280"/>
  <c r="M1280"/>
  <c r="U1280"/>
  <c r="L1278"/>
  <c r="N1278"/>
  <c r="E1278"/>
  <c r="M1278"/>
  <c r="Q1278" s="1"/>
  <c r="U1278"/>
  <c r="L1276"/>
  <c r="N1276"/>
  <c r="E1276"/>
  <c r="M1276"/>
  <c r="U1276"/>
  <c r="L1274"/>
  <c r="N1274"/>
  <c r="E1274"/>
  <c r="M1274"/>
  <c r="U1274"/>
  <c r="L1272"/>
  <c r="N1272"/>
  <c r="E1272"/>
  <c r="M1272"/>
  <c r="U1272"/>
  <c r="L1270"/>
  <c r="N1270"/>
  <c r="E1270"/>
  <c r="M1270"/>
  <c r="Q1270" s="1"/>
  <c r="U1270"/>
  <c r="L1268"/>
  <c r="N1268"/>
  <c r="E1268"/>
  <c r="M1268"/>
  <c r="U1268"/>
  <c r="L1266"/>
  <c r="N1266"/>
  <c r="E1266"/>
  <c r="M1266"/>
  <c r="U1266"/>
  <c r="L1264"/>
  <c r="N1264"/>
  <c r="E1264"/>
  <c r="M1264"/>
  <c r="U1264"/>
  <c r="L1262"/>
  <c r="N1262"/>
  <c r="E1262"/>
  <c r="M1262"/>
  <c r="Q1262" s="1"/>
  <c r="U1262"/>
  <c r="L1260"/>
  <c r="N1260"/>
  <c r="E1260"/>
  <c r="M1260"/>
  <c r="U1260"/>
  <c r="L1258"/>
  <c r="N1258"/>
  <c r="E1258"/>
  <c r="M1258"/>
  <c r="U1258"/>
  <c r="L1256"/>
  <c r="N1256"/>
  <c r="E1256"/>
  <c r="M1256"/>
  <c r="U1256"/>
  <c r="L1254"/>
  <c r="N1254"/>
  <c r="E1254"/>
  <c r="M1254"/>
  <c r="Q1254" s="1"/>
  <c r="U1254"/>
  <c r="L1252"/>
  <c r="N1252"/>
  <c r="E1252"/>
  <c r="M1252"/>
  <c r="U1252"/>
  <c r="L1250"/>
  <c r="N1250"/>
  <c r="E1250"/>
  <c r="M1250"/>
  <c r="Q1250" s="1"/>
  <c r="U1250"/>
  <c r="L1248"/>
  <c r="N1248"/>
  <c r="E1248"/>
  <c r="M1248"/>
  <c r="U1248"/>
  <c r="L1246"/>
  <c r="N1246"/>
  <c r="E1246"/>
  <c r="M1246"/>
  <c r="Q1246" s="1"/>
  <c r="U1246"/>
  <c r="L1244"/>
  <c r="N1244"/>
  <c r="E1244"/>
  <c r="M1244"/>
  <c r="U1244"/>
  <c r="L1242"/>
  <c r="N1242"/>
  <c r="E1242"/>
  <c r="M1242"/>
  <c r="U1242"/>
  <c r="L1240"/>
  <c r="N1240"/>
  <c r="E1240"/>
  <c r="M1240"/>
  <c r="U1240"/>
  <c r="L1238"/>
  <c r="N1238"/>
  <c r="E1238"/>
  <c r="M1238"/>
  <c r="Q1238" s="1"/>
  <c r="U1238"/>
  <c r="L1236"/>
  <c r="N1236"/>
  <c r="E1236"/>
  <c r="M1236"/>
  <c r="U1236"/>
  <c r="L1234"/>
  <c r="N1234"/>
  <c r="E1234"/>
  <c r="M1234"/>
  <c r="Q1234" s="1"/>
  <c r="U1234"/>
  <c r="L1232"/>
  <c r="N1232"/>
  <c r="E1232"/>
  <c r="M1232"/>
  <c r="U1232"/>
  <c r="L1230"/>
  <c r="N1230"/>
  <c r="E1230"/>
  <c r="M1230"/>
  <c r="U1230"/>
  <c r="L1228"/>
  <c r="N1228"/>
  <c r="E1228"/>
  <c r="M1228"/>
  <c r="U1228"/>
  <c r="L1226"/>
  <c r="N1226"/>
  <c r="E1226"/>
  <c r="M1226"/>
  <c r="U1226"/>
  <c r="L1224"/>
  <c r="N1224"/>
  <c r="E1224"/>
  <c r="M1224"/>
  <c r="U1224"/>
  <c r="L1222"/>
  <c r="N1222"/>
  <c r="E1222"/>
  <c r="M1222"/>
  <c r="U1222"/>
  <c r="L1220"/>
  <c r="N1220"/>
  <c r="E1220"/>
  <c r="M1220"/>
  <c r="U1220"/>
  <c r="L1218"/>
  <c r="N1218"/>
  <c r="E1218"/>
  <c r="M1218"/>
  <c r="Q1218" s="1"/>
  <c r="U1218"/>
  <c r="L1216"/>
  <c r="N1216"/>
  <c r="E1216"/>
  <c r="M1216"/>
  <c r="U1216"/>
  <c r="L1214"/>
  <c r="N1214"/>
  <c r="E1214"/>
  <c r="M1214"/>
  <c r="U1214"/>
  <c r="L1212"/>
  <c r="N1212"/>
  <c r="E1212"/>
  <c r="M1212"/>
  <c r="U1212"/>
  <c r="L1210"/>
  <c r="N1210"/>
  <c r="E1210"/>
  <c r="M1210"/>
  <c r="U1210"/>
  <c r="L1208"/>
  <c r="N1208"/>
  <c r="E1208"/>
  <c r="M1208"/>
  <c r="U1208"/>
  <c r="L1206"/>
  <c r="N1206"/>
  <c r="E1206"/>
  <c r="M1206"/>
  <c r="Q1206" s="1"/>
  <c r="U1206"/>
  <c r="L1204"/>
  <c r="N1204"/>
  <c r="E1204"/>
  <c r="M1204"/>
  <c r="U1204"/>
  <c r="L1202"/>
  <c r="N1202"/>
  <c r="E1202"/>
  <c r="M1202"/>
  <c r="Q1202" s="1"/>
  <c r="U1202"/>
  <c r="L1200"/>
  <c r="N1200"/>
  <c r="E1200"/>
  <c r="M1200"/>
  <c r="U1200"/>
  <c r="L1198"/>
  <c r="N1198"/>
  <c r="E1198"/>
  <c r="M1198"/>
  <c r="Q1198" s="1"/>
  <c r="U1198"/>
  <c r="L1196"/>
  <c r="N1196"/>
  <c r="E1196"/>
  <c r="M1196"/>
  <c r="U1196"/>
  <c r="L1194"/>
  <c r="N1194"/>
  <c r="E1194"/>
  <c r="M1194"/>
  <c r="U1194"/>
  <c r="L1192"/>
  <c r="N1192"/>
  <c r="E1192"/>
  <c r="M1192"/>
  <c r="U1192"/>
  <c r="L1190"/>
  <c r="N1190"/>
  <c r="E1190"/>
  <c r="M1190"/>
  <c r="U1190"/>
  <c r="L1188"/>
  <c r="N1188"/>
  <c r="E1188"/>
  <c r="M1188"/>
  <c r="U1188"/>
  <c r="L1186"/>
  <c r="N1186"/>
  <c r="E1186"/>
  <c r="M1186"/>
  <c r="Q1186" s="1"/>
  <c r="U1186"/>
  <c r="L1184"/>
  <c r="N1184"/>
  <c r="E1184"/>
  <c r="M1184"/>
  <c r="U1184"/>
  <c r="L1182"/>
  <c r="N1182"/>
  <c r="E1182"/>
  <c r="M1182"/>
  <c r="U1182"/>
  <c r="L1180"/>
  <c r="N1180"/>
  <c r="E1180"/>
  <c r="M1180"/>
  <c r="U1180"/>
  <c r="L1178"/>
  <c r="N1178"/>
  <c r="E1178"/>
  <c r="M1178"/>
  <c r="U1178"/>
  <c r="L1176"/>
  <c r="N1176"/>
  <c r="E1176"/>
  <c r="M1176"/>
  <c r="U1176"/>
  <c r="L1174"/>
  <c r="N1174"/>
  <c r="E1174"/>
  <c r="M1174"/>
  <c r="Q1174" s="1"/>
  <c r="U1174"/>
  <c r="L1172"/>
  <c r="N1172"/>
  <c r="E1172"/>
  <c r="M1172"/>
  <c r="U1172"/>
  <c r="L1170"/>
  <c r="N1170"/>
  <c r="E1170"/>
  <c r="M1170"/>
  <c r="Q1170" s="1"/>
  <c r="U1170"/>
  <c r="L1168"/>
  <c r="N1168"/>
  <c r="E1168"/>
  <c r="M1168"/>
  <c r="U1168"/>
  <c r="L1166"/>
  <c r="N1166"/>
  <c r="E1166"/>
  <c r="M1166"/>
  <c r="Q1166" s="1"/>
  <c r="U1166"/>
  <c r="L1164"/>
  <c r="N1164"/>
  <c r="E1164"/>
  <c r="M1164"/>
  <c r="U1164"/>
  <c r="L1162"/>
  <c r="N1162"/>
  <c r="E1162"/>
  <c r="M1162"/>
  <c r="U1162"/>
  <c r="L1160"/>
  <c r="N1160"/>
  <c r="E1160"/>
  <c r="M1160"/>
  <c r="U1160"/>
  <c r="L1158"/>
  <c r="N1158"/>
  <c r="E1158"/>
  <c r="M1158"/>
  <c r="Q1158" s="1"/>
  <c r="U1158"/>
  <c r="L1156"/>
  <c r="N1156"/>
  <c r="E1156"/>
  <c r="M1156"/>
  <c r="U1156"/>
  <c r="L1154"/>
  <c r="N1154"/>
  <c r="E1154"/>
  <c r="M1154"/>
  <c r="Q1154" s="1"/>
  <c r="U1154"/>
  <c r="L1152"/>
  <c r="N1152"/>
  <c r="E1152"/>
  <c r="M1152"/>
  <c r="U1152"/>
  <c r="L1150"/>
  <c r="N1150"/>
  <c r="E1150"/>
  <c r="M1150"/>
  <c r="U1150"/>
  <c r="L1148"/>
  <c r="N1148"/>
  <c r="E1148"/>
  <c r="M1148"/>
  <c r="U1148"/>
  <c r="L1146"/>
  <c r="N1146"/>
  <c r="E1146"/>
  <c r="M1146"/>
  <c r="U1146"/>
  <c r="L1144"/>
  <c r="N1144"/>
  <c r="E1144"/>
  <c r="M1144"/>
  <c r="U1144"/>
  <c r="L1142"/>
  <c r="N1142"/>
  <c r="E1142"/>
  <c r="M1142"/>
  <c r="U1142"/>
  <c r="L1140"/>
  <c r="N1140"/>
  <c r="E1140"/>
  <c r="M1140"/>
  <c r="U1140"/>
  <c r="L1138"/>
  <c r="N1138"/>
  <c r="E1138"/>
  <c r="M1138"/>
  <c r="Q1138" s="1"/>
  <c r="U1138"/>
  <c r="L1136"/>
  <c r="N1136"/>
  <c r="E1136"/>
  <c r="M1136"/>
  <c r="U1136"/>
  <c r="L1134"/>
  <c r="N1134"/>
  <c r="E1134"/>
  <c r="M1134"/>
  <c r="Q1134" s="1"/>
  <c r="U1134"/>
  <c r="L1132"/>
  <c r="N1132"/>
  <c r="E1132"/>
  <c r="M1132"/>
  <c r="U1132"/>
  <c r="L1130"/>
  <c r="N1130"/>
  <c r="E1130"/>
  <c r="M1130"/>
  <c r="U1130"/>
  <c r="L1128"/>
  <c r="N1128"/>
  <c r="E1128"/>
  <c r="M1128"/>
  <c r="U1128"/>
  <c r="L1126"/>
  <c r="N1126"/>
  <c r="E1126"/>
  <c r="M1126"/>
  <c r="U1126"/>
  <c r="L1124"/>
  <c r="N1124"/>
  <c r="E1124"/>
  <c r="M1124"/>
  <c r="U1124"/>
  <c r="L1122"/>
  <c r="N1122"/>
  <c r="E1122"/>
  <c r="M1122"/>
  <c r="Q1122" s="1"/>
  <c r="U1122"/>
  <c r="L1120"/>
  <c r="N1120"/>
  <c r="E1120"/>
  <c r="M1120"/>
  <c r="U1120"/>
  <c r="L1118"/>
  <c r="N1118"/>
  <c r="E1118"/>
  <c r="M1118"/>
  <c r="Q1118" s="1"/>
  <c r="U1118"/>
  <c r="L1116"/>
  <c r="N1116"/>
  <c r="E1116"/>
  <c r="M1116"/>
  <c r="U1116"/>
  <c r="L1114"/>
  <c r="N1114"/>
  <c r="E1114"/>
  <c r="M1114"/>
  <c r="U1114"/>
  <c r="L1112"/>
  <c r="N1112"/>
  <c r="E1112"/>
  <c r="M1112"/>
  <c r="U1112"/>
  <c r="L1110"/>
  <c r="N1110"/>
  <c r="E1110"/>
  <c r="M1110"/>
  <c r="Q1110" s="1"/>
  <c r="U1110"/>
  <c r="L1108"/>
  <c r="N1108"/>
  <c r="E1108"/>
  <c r="M1108"/>
  <c r="U1108"/>
  <c r="L1106"/>
  <c r="N1106"/>
  <c r="E1106"/>
  <c r="M1106"/>
  <c r="Q1106" s="1"/>
  <c r="U1106"/>
  <c r="L1104"/>
  <c r="N1104"/>
  <c r="E1104"/>
  <c r="M1104"/>
  <c r="U1104"/>
  <c r="L1102"/>
  <c r="N1102"/>
  <c r="E1102"/>
  <c r="M1102"/>
  <c r="Q1102" s="1"/>
  <c r="U1102"/>
  <c r="L1100"/>
  <c r="N1100"/>
  <c r="E1100"/>
  <c r="M1100"/>
  <c r="U1100"/>
  <c r="L1098"/>
  <c r="N1098"/>
  <c r="E1098"/>
  <c r="M1098"/>
  <c r="U1098"/>
  <c r="L1096"/>
  <c r="N1096"/>
  <c r="E1096"/>
  <c r="M1096"/>
  <c r="U1096"/>
  <c r="L1094"/>
  <c r="N1094"/>
  <c r="E1094"/>
  <c r="M1094"/>
  <c r="Q1094" s="1"/>
  <c r="U1094"/>
  <c r="L1092"/>
  <c r="N1092"/>
  <c r="E1092"/>
  <c r="M1092"/>
  <c r="U1092"/>
  <c r="L1090"/>
  <c r="N1090"/>
  <c r="E1090"/>
  <c r="M1090"/>
  <c r="Q1090" s="1"/>
  <c r="U1090"/>
  <c r="L1088"/>
  <c r="N1088"/>
  <c r="E1088"/>
  <c r="M1088"/>
  <c r="U1088"/>
  <c r="L1086"/>
  <c r="N1086"/>
  <c r="E1086"/>
  <c r="M1086"/>
  <c r="Q1086" s="1"/>
  <c r="U1086"/>
  <c r="L1084"/>
  <c r="N1084"/>
  <c r="E1084"/>
  <c r="M1084"/>
  <c r="U1084"/>
  <c r="L1082"/>
  <c r="N1082"/>
  <c r="E1082"/>
  <c r="M1082"/>
  <c r="U1082"/>
  <c r="L1080"/>
  <c r="N1080"/>
  <c r="E1080"/>
  <c r="M1080"/>
  <c r="U1080"/>
  <c r="L1078"/>
  <c r="N1078"/>
  <c r="E1078"/>
  <c r="M1078"/>
  <c r="Q1078" s="1"/>
  <c r="U1078"/>
  <c r="L1076"/>
  <c r="N1076"/>
  <c r="E1076"/>
  <c r="M1076"/>
  <c r="U1076"/>
  <c r="L1074"/>
  <c r="N1074"/>
  <c r="E1074"/>
  <c r="M1074"/>
  <c r="U1074"/>
  <c r="L1072"/>
  <c r="N1072"/>
  <c r="E1072"/>
  <c r="M1072"/>
  <c r="U1072"/>
  <c r="L1070"/>
  <c r="N1070"/>
  <c r="E1070"/>
  <c r="M1070"/>
  <c r="Q1070" s="1"/>
  <c r="U1070"/>
  <c r="L1068"/>
  <c r="N1068"/>
  <c r="E1068"/>
  <c r="M1068"/>
  <c r="U1068"/>
  <c r="L1066"/>
  <c r="N1066"/>
  <c r="E1066"/>
  <c r="M1066"/>
  <c r="U1066"/>
  <c r="L1064"/>
  <c r="N1064"/>
  <c r="E1064"/>
  <c r="M1064"/>
  <c r="U1064"/>
  <c r="L1062"/>
  <c r="N1062"/>
  <c r="E1062"/>
  <c r="M1062"/>
  <c r="Q1062" s="1"/>
  <c r="U1062"/>
  <c r="L1060"/>
  <c r="N1060"/>
  <c r="E1060"/>
  <c r="M1060"/>
  <c r="U1060"/>
  <c r="L1058"/>
  <c r="N1058"/>
  <c r="E1058"/>
  <c r="M1058"/>
  <c r="U1058"/>
  <c r="L1056"/>
  <c r="N1056"/>
  <c r="E1056"/>
  <c r="M1056"/>
  <c r="U1056"/>
  <c r="L1054"/>
  <c r="N1054"/>
  <c r="E1054"/>
  <c r="M1054"/>
  <c r="Q1054" s="1"/>
  <c r="U1054"/>
  <c r="L1052"/>
  <c r="N1052"/>
  <c r="E1052"/>
  <c r="M1052"/>
  <c r="U1052"/>
  <c r="L1050"/>
  <c r="N1050"/>
  <c r="E1050"/>
  <c r="M1050"/>
  <c r="U1050"/>
  <c r="L1048"/>
  <c r="N1048"/>
  <c r="E1048"/>
  <c r="M1048"/>
  <c r="U1048"/>
  <c r="L1046"/>
  <c r="N1046"/>
  <c r="E1046"/>
  <c r="M1046"/>
  <c r="Q1046" s="1"/>
  <c r="U1046"/>
  <c r="L1044"/>
  <c r="N1044"/>
  <c r="E1044"/>
  <c r="M1044"/>
  <c r="U1044"/>
  <c r="L1042"/>
  <c r="N1042"/>
  <c r="E1042"/>
  <c r="M1042"/>
  <c r="U1042"/>
  <c r="L1040"/>
  <c r="N1040"/>
  <c r="E1040"/>
  <c r="M1040"/>
  <c r="U1040"/>
  <c r="L1038"/>
  <c r="N1038"/>
  <c r="E1038"/>
  <c r="M1038"/>
  <c r="Q1038" s="1"/>
  <c r="U1038"/>
  <c r="L1036"/>
  <c r="N1036"/>
  <c r="E1036"/>
  <c r="M1036"/>
  <c r="U1036"/>
  <c r="L1034"/>
  <c r="N1034"/>
  <c r="E1034"/>
  <c r="M1034"/>
  <c r="U1034"/>
  <c r="L1032"/>
  <c r="N1032"/>
  <c r="E1032"/>
  <c r="M1032"/>
  <c r="U1032"/>
  <c r="L1030"/>
  <c r="N1030"/>
  <c r="E1030"/>
  <c r="M1030"/>
  <c r="U1030"/>
  <c r="L1028"/>
  <c r="N1028"/>
  <c r="E1028"/>
  <c r="M1028"/>
  <c r="U1028"/>
  <c r="E2066"/>
  <c r="M2066"/>
  <c r="U2066"/>
  <c r="N2066"/>
  <c r="L2066"/>
  <c r="E2062"/>
  <c r="M2062"/>
  <c r="U2062"/>
  <c r="N2062"/>
  <c r="L2062"/>
  <c r="E2058"/>
  <c r="M2058"/>
  <c r="Q2058" s="1"/>
  <c r="U2058"/>
  <c r="N2058"/>
  <c r="L2058"/>
  <c r="O2058" s="1"/>
  <c r="E2054"/>
  <c r="M2054"/>
  <c r="U2054"/>
  <c r="N2054"/>
  <c r="L2054"/>
  <c r="O2054" s="1"/>
  <c r="E2050"/>
  <c r="M2050"/>
  <c r="Q2050" s="1"/>
  <c r="U2050"/>
  <c r="N2050"/>
  <c r="L2050"/>
  <c r="O2050" s="1"/>
  <c r="E2046"/>
  <c r="M2046"/>
  <c r="U2046"/>
  <c r="N2046"/>
  <c r="L2046"/>
  <c r="O2046" s="1"/>
  <c r="E2042"/>
  <c r="M2042"/>
  <c r="U2042"/>
  <c r="N2042"/>
  <c r="L2042"/>
  <c r="E2038"/>
  <c r="M2038"/>
  <c r="U2038"/>
  <c r="N2038"/>
  <c r="L2038"/>
  <c r="E2034"/>
  <c r="M2034"/>
  <c r="U2034"/>
  <c r="N2034"/>
  <c r="L2034"/>
  <c r="E2030"/>
  <c r="M2030"/>
  <c r="U2030"/>
  <c r="N2030"/>
  <c r="L2030"/>
  <c r="E2026"/>
  <c r="M2026"/>
  <c r="Q2026" s="1"/>
  <c r="U2026"/>
  <c r="N2026"/>
  <c r="L2026"/>
  <c r="O2026" s="1"/>
  <c r="E2024"/>
  <c r="M2024"/>
  <c r="U2024"/>
  <c r="L2024"/>
  <c r="N2024"/>
  <c r="E2020"/>
  <c r="M2020"/>
  <c r="Q2020" s="1"/>
  <c r="U2020"/>
  <c r="L2020"/>
  <c r="O2020" s="1"/>
  <c r="N2020"/>
  <c r="E2016"/>
  <c r="M2016"/>
  <c r="U2016"/>
  <c r="L2016"/>
  <c r="N2016"/>
  <c r="E2012"/>
  <c r="M2012"/>
  <c r="U2012"/>
  <c r="L2012"/>
  <c r="N2012"/>
  <c r="E2006"/>
  <c r="M2006"/>
  <c r="U2006"/>
  <c r="N2006"/>
  <c r="L2006"/>
  <c r="E2002"/>
  <c r="M2002"/>
  <c r="Q2002" s="1"/>
  <c r="U2002"/>
  <c r="N2002"/>
  <c r="L2002"/>
  <c r="E1998"/>
  <c r="M1998"/>
  <c r="U1998"/>
  <c r="N1998"/>
  <c r="L1998"/>
  <c r="E1994"/>
  <c r="M1994"/>
  <c r="Q1994" s="1"/>
  <c r="U1994"/>
  <c r="N1994"/>
  <c r="L1994"/>
  <c r="O1994" s="1"/>
  <c r="E1990"/>
  <c r="M1990"/>
  <c r="U1990"/>
  <c r="N1990"/>
  <c r="L1990"/>
  <c r="O1990" s="1"/>
  <c r="E1988"/>
  <c r="M1988"/>
  <c r="Q1988" s="1"/>
  <c r="U1988"/>
  <c r="L1988"/>
  <c r="O1988" s="1"/>
  <c r="N1988"/>
  <c r="E1984"/>
  <c r="M1984"/>
  <c r="U1984"/>
  <c r="L1984"/>
  <c r="N1984"/>
  <c r="E1980"/>
  <c r="M1980"/>
  <c r="U1980"/>
  <c r="L1980"/>
  <c r="N1980"/>
  <c r="E1976"/>
  <c r="M1976"/>
  <c r="U1976"/>
  <c r="L1976"/>
  <c r="N1976"/>
  <c r="E1972"/>
  <c r="M1972"/>
  <c r="Q1972" s="1"/>
  <c r="U1972"/>
  <c r="L1972"/>
  <c r="O1972" s="1"/>
  <c r="N1972"/>
  <c r="E1968"/>
  <c r="M1968"/>
  <c r="U1968"/>
  <c r="L1968"/>
  <c r="N1968"/>
  <c r="E1964"/>
  <c r="M1964"/>
  <c r="Q1964" s="1"/>
  <c r="U1964"/>
  <c r="L1964"/>
  <c r="O1964" s="1"/>
  <c r="N1964"/>
  <c r="E1960"/>
  <c r="M1960"/>
  <c r="U1960"/>
  <c r="L1960"/>
  <c r="N1960"/>
  <c r="E1956"/>
  <c r="M1956"/>
  <c r="Q1956" s="1"/>
  <c r="U1956"/>
  <c r="L1956"/>
  <c r="O1956" s="1"/>
  <c r="N1956"/>
  <c r="E1952"/>
  <c r="M1952"/>
  <c r="U1952"/>
  <c r="L1952"/>
  <c r="N1952"/>
  <c r="E1950"/>
  <c r="M1950"/>
  <c r="U1950"/>
  <c r="N1950"/>
  <c r="L1950"/>
  <c r="E1946"/>
  <c r="M1946"/>
  <c r="U1946"/>
  <c r="N1946"/>
  <c r="L1946"/>
  <c r="E1940"/>
  <c r="M1940"/>
  <c r="Q1940" s="1"/>
  <c r="U1940"/>
  <c r="L1940"/>
  <c r="O1940" s="1"/>
  <c r="N1940"/>
  <c r="E1936"/>
  <c r="M1936"/>
  <c r="U1936"/>
  <c r="L1936"/>
  <c r="N1936"/>
  <c r="E1914"/>
  <c r="M1914"/>
  <c r="Q1914" s="1"/>
  <c r="U1914"/>
  <c r="N1914"/>
  <c r="L1914"/>
  <c r="O1914" s="1"/>
  <c r="L2067"/>
  <c r="N2067"/>
  <c r="M2067"/>
  <c r="U2067"/>
  <c r="E2067"/>
  <c r="L2065"/>
  <c r="N2065"/>
  <c r="E2065"/>
  <c r="U2065"/>
  <c r="M2065"/>
  <c r="L2063"/>
  <c r="N2063"/>
  <c r="M2063"/>
  <c r="Q2063" s="1"/>
  <c r="E2063"/>
  <c r="U2063"/>
  <c r="L2061"/>
  <c r="N2061"/>
  <c r="E2061"/>
  <c r="U2061"/>
  <c r="M2061"/>
  <c r="L2059"/>
  <c r="N2059"/>
  <c r="M2059"/>
  <c r="U2059"/>
  <c r="E2059"/>
  <c r="L2057"/>
  <c r="N2057"/>
  <c r="E2057"/>
  <c r="U2057"/>
  <c r="M2057"/>
  <c r="Q2057" s="1"/>
  <c r="L2055"/>
  <c r="N2055"/>
  <c r="M2055"/>
  <c r="E2055"/>
  <c r="U2055"/>
  <c r="L2053"/>
  <c r="N2053"/>
  <c r="E2053"/>
  <c r="U2053"/>
  <c r="M2053"/>
  <c r="Q2053" s="1"/>
  <c r="L2051"/>
  <c r="N2051"/>
  <c r="M2051"/>
  <c r="U2051"/>
  <c r="E2051"/>
  <c r="L2049"/>
  <c r="N2049"/>
  <c r="E2049"/>
  <c r="U2049"/>
  <c r="M2049"/>
  <c r="L2047"/>
  <c r="N2047"/>
  <c r="M2047"/>
  <c r="E2047"/>
  <c r="U2047"/>
  <c r="L2045"/>
  <c r="N2045"/>
  <c r="E2045"/>
  <c r="U2045"/>
  <c r="M2045"/>
  <c r="Q2045" s="1"/>
  <c r="L2043"/>
  <c r="N2043"/>
  <c r="M2043"/>
  <c r="U2043"/>
  <c r="E2043"/>
  <c r="L2041"/>
  <c r="N2041"/>
  <c r="E2041"/>
  <c r="U2041"/>
  <c r="M2041"/>
  <c r="Q2041" s="1"/>
  <c r="L2039"/>
  <c r="N2039"/>
  <c r="M2039"/>
  <c r="Q2039" s="1"/>
  <c r="E2039"/>
  <c r="U2039"/>
  <c r="L2037"/>
  <c r="N2037"/>
  <c r="E2037"/>
  <c r="U2037"/>
  <c r="M2037"/>
  <c r="Q2037" s="1"/>
  <c r="L2035"/>
  <c r="N2035"/>
  <c r="M2035"/>
  <c r="U2035"/>
  <c r="E2035"/>
  <c r="L2033"/>
  <c r="N2033"/>
  <c r="E2033"/>
  <c r="U2033"/>
  <c r="M2033"/>
  <c r="L2031"/>
  <c r="N2031"/>
  <c r="M2031"/>
  <c r="Q2031" s="1"/>
  <c r="E2031"/>
  <c r="U2031"/>
  <c r="L2029"/>
  <c r="N2029"/>
  <c r="E2029"/>
  <c r="U2029"/>
  <c r="M2029"/>
  <c r="Q2029" s="1"/>
  <c r="L2027"/>
  <c r="N2027"/>
  <c r="M2027"/>
  <c r="U2027"/>
  <c r="E2027"/>
  <c r="L2025"/>
  <c r="N2025"/>
  <c r="E2025"/>
  <c r="U2025"/>
  <c r="M2025"/>
  <c r="L2023"/>
  <c r="N2023"/>
  <c r="M2023"/>
  <c r="Q2023" s="1"/>
  <c r="E2023"/>
  <c r="U2023"/>
  <c r="L2021"/>
  <c r="N2021"/>
  <c r="E2021"/>
  <c r="U2021"/>
  <c r="M2021"/>
  <c r="Q2021" s="1"/>
  <c r="L2019"/>
  <c r="N2019"/>
  <c r="M2019"/>
  <c r="U2019"/>
  <c r="E2019"/>
  <c r="L2017"/>
  <c r="N2017"/>
  <c r="E2017"/>
  <c r="U2017"/>
  <c r="M2017"/>
  <c r="L2015"/>
  <c r="O2015" s="1"/>
  <c r="N2015"/>
  <c r="M2015"/>
  <c r="Q2015" s="1"/>
  <c r="E2015"/>
  <c r="U2015"/>
  <c r="L2013"/>
  <c r="N2013"/>
  <c r="E2013"/>
  <c r="U2013"/>
  <c r="M2013"/>
  <c r="Q2013" s="1"/>
  <c r="L2011"/>
  <c r="N2011"/>
  <c r="M2011"/>
  <c r="U2011"/>
  <c r="E2011"/>
  <c r="L2009"/>
  <c r="N2009"/>
  <c r="E2009"/>
  <c r="U2009"/>
  <c r="M2009"/>
  <c r="L2007"/>
  <c r="O2007" s="1"/>
  <c r="N2007"/>
  <c r="M2007"/>
  <c r="Q2007" s="1"/>
  <c r="E2007"/>
  <c r="U2007"/>
  <c r="L2005"/>
  <c r="N2005"/>
  <c r="E2005"/>
  <c r="U2005"/>
  <c r="M2005"/>
  <c r="Q2005" s="1"/>
  <c r="L2003"/>
  <c r="N2003"/>
  <c r="M2003"/>
  <c r="U2003"/>
  <c r="E2003"/>
  <c r="L2001"/>
  <c r="N2001"/>
  <c r="E2001"/>
  <c r="U2001"/>
  <c r="M2001"/>
  <c r="L1999"/>
  <c r="O1999" s="1"/>
  <c r="N1999"/>
  <c r="M1999"/>
  <c r="Q1999" s="1"/>
  <c r="E1999"/>
  <c r="U1999"/>
  <c r="L1997"/>
  <c r="N1997"/>
  <c r="E1997"/>
  <c r="U1997"/>
  <c r="M1997"/>
  <c r="Q1997" s="1"/>
  <c r="L1995"/>
  <c r="N1995"/>
  <c r="M1995"/>
  <c r="U1995"/>
  <c r="E1995"/>
  <c r="L1993"/>
  <c r="N1993"/>
  <c r="E1993"/>
  <c r="U1993"/>
  <c r="M1993"/>
  <c r="L1991"/>
  <c r="O1991" s="1"/>
  <c r="N1991"/>
  <c r="M1991"/>
  <c r="Q1991" s="1"/>
  <c r="E1991"/>
  <c r="U1991"/>
  <c r="L1989"/>
  <c r="N1989"/>
  <c r="E1989"/>
  <c r="U1989"/>
  <c r="M1989"/>
  <c r="Q1989" s="1"/>
  <c r="L1987"/>
  <c r="N1987"/>
  <c r="M1987"/>
  <c r="U1987"/>
  <c r="E1987"/>
  <c r="L1985"/>
  <c r="N1985"/>
  <c r="E1985"/>
  <c r="U1985"/>
  <c r="M1985"/>
  <c r="L1983"/>
  <c r="N1983"/>
  <c r="M1983"/>
  <c r="Q1983" s="1"/>
  <c r="E1983"/>
  <c r="U1983"/>
  <c r="L1981"/>
  <c r="N1981"/>
  <c r="E1981"/>
  <c r="U1981"/>
  <c r="M1981"/>
  <c r="Q1981" s="1"/>
  <c r="L1979"/>
  <c r="N1979"/>
  <c r="M1979"/>
  <c r="U1979"/>
  <c r="E1979"/>
  <c r="L1977"/>
  <c r="N1977"/>
  <c r="E1977"/>
  <c r="U1977"/>
  <c r="M1977"/>
  <c r="L1975"/>
  <c r="O1975" s="1"/>
  <c r="N1975"/>
  <c r="M1975"/>
  <c r="Q1975" s="1"/>
  <c r="E1975"/>
  <c r="U1975"/>
  <c r="L1973"/>
  <c r="N1973"/>
  <c r="E1973"/>
  <c r="U1973"/>
  <c r="M1973"/>
  <c r="Q1973" s="1"/>
  <c r="L1971"/>
  <c r="N1971"/>
  <c r="M1971"/>
  <c r="U1971"/>
  <c r="E1971"/>
  <c r="L1969"/>
  <c r="N1969"/>
  <c r="E1969"/>
  <c r="U1969"/>
  <c r="M1969"/>
  <c r="L1967"/>
  <c r="O1967" s="1"/>
  <c r="N1967"/>
  <c r="M1967"/>
  <c r="Q1967" s="1"/>
  <c r="E1967"/>
  <c r="U1967"/>
  <c r="L1965"/>
  <c r="N1965"/>
  <c r="E1965"/>
  <c r="U1965"/>
  <c r="M1965"/>
  <c r="Q1965" s="1"/>
  <c r="L1963"/>
  <c r="N1963"/>
  <c r="M1963"/>
  <c r="U1963"/>
  <c r="E1963"/>
  <c r="L1961"/>
  <c r="N1961"/>
  <c r="E1961"/>
  <c r="U1961"/>
  <c r="M1961"/>
  <c r="L1959"/>
  <c r="N1959"/>
  <c r="M1959"/>
  <c r="Q1959" s="1"/>
  <c r="E1959"/>
  <c r="U1959"/>
  <c r="L1957"/>
  <c r="N1957"/>
  <c r="E1957"/>
  <c r="U1957"/>
  <c r="M1957"/>
  <c r="Q1957" s="1"/>
  <c r="L1955"/>
  <c r="N1955"/>
  <c r="M1955"/>
  <c r="U1955"/>
  <c r="E1955"/>
  <c r="L1953"/>
  <c r="N1953"/>
  <c r="E1953"/>
  <c r="U1953"/>
  <c r="M1953"/>
  <c r="L1951"/>
  <c r="N1951"/>
  <c r="M1951"/>
  <c r="Q1951" s="1"/>
  <c r="E1951"/>
  <c r="U1951"/>
  <c r="L1949"/>
  <c r="N1949"/>
  <c r="E1949"/>
  <c r="U1949"/>
  <c r="M1949"/>
  <c r="L1947"/>
  <c r="N1947"/>
  <c r="M1947"/>
  <c r="U1947"/>
  <c r="E1947"/>
  <c r="L1945"/>
  <c r="N1945"/>
  <c r="E1945"/>
  <c r="U1945"/>
  <c r="M1945"/>
  <c r="L1943"/>
  <c r="N1943"/>
  <c r="M1943"/>
  <c r="Q1943" s="1"/>
  <c r="E1943"/>
  <c r="U1943"/>
  <c r="L1941"/>
  <c r="N1941"/>
  <c r="E1941"/>
  <c r="U1941"/>
  <c r="M1941"/>
  <c r="Q1941" s="1"/>
  <c r="L1939"/>
  <c r="N1939"/>
  <c r="M1939"/>
  <c r="U1939"/>
  <c r="E1939"/>
  <c r="L1937"/>
  <c r="N1937"/>
  <c r="E1937"/>
  <c r="U1937"/>
  <c r="M1937"/>
  <c r="L1935"/>
  <c r="N1935"/>
  <c r="M1935"/>
  <c r="Q1935" s="1"/>
  <c r="E1935"/>
  <c r="U1935"/>
  <c r="L1933"/>
  <c r="N1933"/>
  <c r="E1933"/>
  <c r="U1933"/>
  <c r="M1933"/>
  <c r="Q1933" s="1"/>
  <c r="L1931"/>
  <c r="N1931"/>
  <c r="M1931"/>
  <c r="U1931"/>
  <c r="E1931"/>
  <c r="L1929"/>
  <c r="N1929"/>
  <c r="E1929"/>
  <c r="U1929"/>
  <c r="M1929"/>
  <c r="Q1929" s="1"/>
  <c r="L1927"/>
  <c r="N1927"/>
  <c r="M1927"/>
  <c r="Q1927" s="1"/>
  <c r="E1927"/>
  <c r="U1927"/>
  <c r="L1925"/>
  <c r="N1925"/>
  <c r="E1925"/>
  <c r="U1925"/>
  <c r="M1925"/>
  <c r="Q1925" s="1"/>
  <c r="L1923"/>
  <c r="N1923"/>
  <c r="M1923"/>
  <c r="U1923"/>
  <c r="E1923"/>
  <c r="L1921"/>
  <c r="N1921"/>
  <c r="E1921"/>
  <c r="U1921"/>
  <c r="M1921"/>
  <c r="L1919"/>
  <c r="N1919"/>
  <c r="M1919"/>
  <c r="Q1919" s="1"/>
  <c r="E1919"/>
  <c r="U1919"/>
  <c r="L1917"/>
  <c r="N1917"/>
  <c r="E1917"/>
  <c r="U1917"/>
  <c r="M1917"/>
  <c r="Q1917" s="1"/>
  <c r="L1915"/>
  <c r="N1915"/>
  <c r="M1915"/>
  <c r="U1915"/>
  <c r="E1915"/>
  <c r="L1913"/>
  <c r="N1913"/>
  <c r="E1913"/>
  <c r="U1913"/>
  <c r="M1913"/>
  <c r="Q1913" s="1"/>
  <c r="L1911"/>
  <c r="N1911"/>
  <c r="M1911"/>
  <c r="Q1911" s="1"/>
  <c r="E1911"/>
  <c r="U1911"/>
  <c r="L1909"/>
  <c r="N1909"/>
  <c r="E1909"/>
  <c r="U1909"/>
  <c r="M1909"/>
  <c r="Q1909" s="1"/>
  <c r="L1907"/>
  <c r="N1907"/>
  <c r="M1907"/>
  <c r="U1907"/>
  <c r="E1907"/>
  <c r="L1905"/>
  <c r="N1905"/>
  <c r="E1905"/>
  <c r="U1905"/>
  <c r="M1905"/>
  <c r="L1903"/>
  <c r="N1903"/>
  <c r="M1903"/>
  <c r="Q1903" s="1"/>
  <c r="E1903"/>
  <c r="U1903"/>
  <c r="L1901"/>
  <c r="N1901"/>
  <c r="E1901"/>
  <c r="U1901"/>
  <c r="M1901"/>
  <c r="Q1901" s="1"/>
  <c r="L1899"/>
  <c r="N1899"/>
  <c r="M1899"/>
  <c r="U1899"/>
  <c r="E1899"/>
  <c r="L1897"/>
  <c r="N1897"/>
  <c r="E1897"/>
  <c r="U1897"/>
  <c r="M1897"/>
  <c r="Q1897" s="1"/>
  <c r="L1895"/>
  <c r="N1895"/>
  <c r="M1895"/>
  <c r="Q1895" s="1"/>
  <c r="E1895"/>
  <c r="U1895"/>
  <c r="L1893"/>
  <c r="N1893"/>
  <c r="E1893"/>
  <c r="U1893"/>
  <c r="M1893"/>
  <c r="Q1893" s="1"/>
  <c r="L1891"/>
  <c r="N1891"/>
  <c r="M1891"/>
  <c r="U1891"/>
  <c r="E1891"/>
  <c r="L1889"/>
  <c r="N1889"/>
  <c r="E1889"/>
  <c r="U1889"/>
  <c r="M1889"/>
  <c r="L1887"/>
  <c r="O1887" s="1"/>
  <c r="N1887"/>
  <c r="M1887"/>
  <c r="Q1887" s="1"/>
  <c r="E1887"/>
  <c r="U1887"/>
  <c r="L1885"/>
  <c r="N1885"/>
  <c r="E1885"/>
  <c r="U1885"/>
  <c r="M1885"/>
  <c r="Q1885" s="1"/>
  <c r="L1883"/>
  <c r="N1883"/>
  <c r="M1883"/>
  <c r="U1883"/>
  <c r="E1883"/>
  <c r="L1881"/>
  <c r="N1881"/>
  <c r="E1881"/>
  <c r="U1881"/>
  <c r="M1881"/>
  <c r="Q1881" s="1"/>
  <c r="L1879"/>
  <c r="O1879" s="1"/>
  <c r="N1879"/>
  <c r="M1879"/>
  <c r="Q1879" s="1"/>
  <c r="E1879"/>
  <c r="U1879"/>
  <c r="L1877"/>
  <c r="N1877"/>
  <c r="E1877"/>
  <c r="U1877"/>
  <c r="M1877"/>
  <c r="Q1877" s="1"/>
  <c r="L1875"/>
  <c r="N1875"/>
  <c r="M1875"/>
  <c r="U1875"/>
  <c r="E1875"/>
  <c r="L1873"/>
  <c r="N1873"/>
  <c r="E1873"/>
  <c r="U1873"/>
  <c r="M1873"/>
  <c r="L1871"/>
  <c r="O1871" s="1"/>
  <c r="N1871"/>
  <c r="M1871"/>
  <c r="Q1871" s="1"/>
  <c r="E1871"/>
  <c r="U1871"/>
  <c r="L1869"/>
  <c r="N1869"/>
  <c r="E1869"/>
  <c r="U1869"/>
  <c r="M1869"/>
  <c r="Q1869" s="1"/>
  <c r="L1867"/>
  <c r="N1867"/>
  <c r="M1867"/>
  <c r="U1867"/>
  <c r="E1867"/>
  <c r="L1865"/>
  <c r="N1865"/>
  <c r="E1865"/>
  <c r="U1865"/>
  <c r="M1865"/>
  <c r="Q1865" s="1"/>
  <c r="L1863"/>
  <c r="O1863" s="1"/>
  <c r="N1863"/>
  <c r="M1863"/>
  <c r="Q1863" s="1"/>
  <c r="E1863"/>
  <c r="U1863"/>
  <c r="L1861"/>
  <c r="N1861"/>
  <c r="E1861"/>
  <c r="U1861"/>
  <c r="M1861"/>
  <c r="Q1861" s="1"/>
  <c r="L1859"/>
  <c r="N1859"/>
  <c r="M1859"/>
  <c r="U1859"/>
  <c r="E1859"/>
  <c r="L1857"/>
  <c r="N1857"/>
  <c r="E1857"/>
  <c r="U1857"/>
  <c r="M1857"/>
  <c r="L1855"/>
  <c r="O1855" s="1"/>
  <c r="N1855"/>
  <c r="M1855"/>
  <c r="Q1855" s="1"/>
  <c r="E1855"/>
  <c r="U1855"/>
  <c r="L1853"/>
  <c r="N1853"/>
  <c r="E1853"/>
  <c r="U1853"/>
  <c r="M1853"/>
  <c r="Q1853" s="1"/>
  <c r="L1851"/>
  <c r="N1851"/>
  <c r="M1851"/>
  <c r="U1851"/>
  <c r="E1851"/>
  <c r="L1849"/>
  <c r="N1849"/>
  <c r="E1849"/>
  <c r="U1849"/>
  <c r="M1849"/>
  <c r="Q1849" s="1"/>
  <c r="L1847"/>
  <c r="O1847" s="1"/>
  <c r="N1847"/>
  <c r="M1847"/>
  <c r="Q1847" s="1"/>
  <c r="E1847"/>
  <c r="U1847"/>
  <c r="L1845"/>
  <c r="N1845"/>
  <c r="E1845"/>
  <c r="U1845"/>
  <c r="M1845"/>
  <c r="Q1845" s="1"/>
  <c r="L1843"/>
  <c r="N1843"/>
  <c r="M1843"/>
  <c r="U1843"/>
  <c r="E1843"/>
  <c r="L1841"/>
  <c r="N1841"/>
  <c r="E1841"/>
  <c r="U1841"/>
  <c r="M1841"/>
  <c r="L1839"/>
  <c r="N1839"/>
  <c r="M1839"/>
  <c r="Q1839" s="1"/>
  <c r="E1839"/>
  <c r="U1839"/>
  <c r="L1837"/>
  <c r="N1837"/>
  <c r="E1837"/>
  <c r="U1837"/>
  <c r="M1837"/>
  <c r="Q1837" s="1"/>
  <c r="L1835"/>
  <c r="N1835"/>
  <c r="M1835"/>
  <c r="U1835"/>
  <c r="E1835"/>
  <c r="L1833"/>
  <c r="N1833"/>
  <c r="E1833"/>
  <c r="U1833"/>
  <c r="M1833"/>
  <c r="Q1833" s="1"/>
  <c r="L1831"/>
  <c r="O1831" s="1"/>
  <c r="N1831"/>
  <c r="M1831"/>
  <c r="Q1831" s="1"/>
  <c r="E1831"/>
  <c r="U1831"/>
  <c r="L1829"/>
  <c r="N1829"/>
  <c r="E1829"/>
  <c r="U1829"/>
  <c r="M1829"/>
  <c r="Q1829" s="1"/>
  <c r="L1827"/>
  <c r="N1827"/>
  <c r="M1827"/>
  <c r="U1827"/>
  <c r="E1827"/>
  <c r="L1825"/>
  <c r="N1825"/>
  <c r="E1825"/>
  <c r="U1825"/>
  <c r="M1825"/>
  <c r="L1823"/>
  <c r="N1823"/>
  <c r="M1823"/>
  <c r="Q1823" s="1"/>
  <c r="E1823"/>
  <c r="U1823"/>
  <c r="L1821"/>
  <c r="N1821"/>
  <c r="E1821"/>
  <c r="U1821"/>
  <c r="M1821"/>
  <c r="Q1821" s="1"/>
  <c r="L1819"/>
  <c r="N1819"/>
  <c r="M1819"/>
  <c r="U1819"/>
  <c r="E1819"/>
  <c r="L1817"/>
  <c r="N1817"/>
  <c r="E1817"/>
  <c r="U1817"/>
  <c r="M1817"/>
  <c r="Q1817" s="1"/>
  <c r="L1815"/>
  <c r="O1815" s="1"/>
  <c r="N1815"/>
  <c r="M1815"/>
  <c r="Q1815" s="1"/>
  <c r="E1815"/>
  <c r="U1815"/>
  <c r="L1813"/>
  <c r="N1813"/>
  <c r="E1813"/>
  <c r="U1813"/>
  <c r="M1813"/>
  <c r="Q1813" s="1"/>
  <c r="L1811"/>
  <c r="N1811"/>
  <c r="M1811"/>
  <c r="U1811"/>
  <c r="E1811"/>
  <c r="L1809"/>
  <c r="N1809"/>
  <c r="E1809"/>
  <c r="U1809"/>
  <c r="M1809"/>
  <c r="L1807"/>
  <c r="N1807"/>
  <c r="M1807"/>
  <c r="Q1807" s="1"/>
  <c r="E1807"/>
  <c r="U1807"/>
  <c r="L1805"/>
  <c r="N1805"/>
  <c r="E1805"/>
  <c r="U1805"/>
  <c r="M1805"/>
  <c r="Q1805" s="1"/>
  <c r="L1803"/>
  <c r="N1803"/>
  <c r="M1803"/>
  <c r="U1803"/>
  <c r="E1803"/>
  <c r="L1801"/>
  <c r="N1801"/>
  <c r="E1801"/>
  <c r="U1801"/>
  <c r="M1801"/>
  <c r="Q1801" s="1"/>
  <c r="L1799"/>
  <c r="N1799"/>
  <c r="M1799"/>
  <c r="Q1799" s="1"/>
  <c r="E1799"/>
  <c r="U1799"/>
  <c r="L1797"/>
  <c r="N1797"/>
  <c r="E1797"/>
  <c r="U1797"/>
  <c r="M1797"/>
  <c r="Q1797" s="1"/>
  <c r="L1795"/>
  <c r="N1795"/>
  <c r="M1795"/>
  <c r="U1795"/>
  <c r="E1795"/>
  <c r="L1793"/>
  <c r="N1793"/>
  <c r="E1793"/>
  <c r="U1793"/>
  <c r="M1793"/>
  <c r="L1791"/>
  <c r="N1791"/>
  <c r="M1791"/>
  <c r="Q1791" s="1"/>
  <c r="E1791"/>
  <c r="U1791"/>
  <c r="L1789"/>
  <c r="N1789"/>
  <c r="E1789"/>
  <c r="U1789"/>
  <c r="M1789"/>
  <c r="Q1789" s="1"/>
  <c r="L1787"/>
  <c r="N1787"/>
  <c r="M1787"/>
  <c r="U1787"/>
  <c r="E1787"/>
  <c r="L1785"/>
  <c r="N1785"/>
  <c r="E1785"/>
  <c r="U1785"/>
  <c r="M1785"/>
  <c r="Q1785" s="1"/>
  <c r="L1783"/>
  <c r="O1783" s="1"/>
  <c r="N1783"/>
  <c r="M1783"/>
  <c r="Q1783" s="1"/>
  <c r="E1783"/>
  <c r="U1783"/>
  <c r="L1781"/>
  <c r="N1781"/>
  <c r="E1781"/>
  <c r="U1781"/>
  <c r="M1781"/>
  <c r="Q1781" s="1"/>
  <c r="L1779"/>
  <c r="N1779"/>
  <c r="M1779"/>
  <c r="U1779"/>
  <c r="E1779"/>
  <c r="L1777"/>
  <c r="N1777"/>
  <c r="E1777"/>
  <c r="U1777"/>
  <c r="M1777"/>
  <c r="L1775"/>
  <c r="N1775"/>
  <c r="M1775"/>
  <c r="Q1775" s="1"/>
  <c r="E1775"/>
  <c r="U1775"/>
  <c r="L1773"/>
  <c r="N1773"/>
  <c r="E1773"/>
  <c r="U1773"/>
  <c r="M1773"/>
  <c r="Q1773" s="1"/>
  <c r="L1771"/>
  <c r="N1771"/>
  <c r="M1771"/>
  <c r="U1771"/>
  <c r="E1771"/>
  <c r="L1769"/>
  <c r="N1769"/>
  <c r="E1769"/>
  <c r="U1769"/>
  <c r="M1769"/>
  <c r="Q1769" s="1"/>
  <c r="L1767"/>
  <c r="O1767" s="1"/>
  <c r="N1767"/>
  <c r="M1767"/>
  <c r="Q1767" s="1"/>
  <c r="E1767"/>
  <c r="U1767"/>
  <c r="L1765"/>
  <c r="N1765"/>
  <c r="E1765"/>
  <c r="U1765"/>
  <c r="M1765"/>
  <c r="Q1765" s="1"/>
  <c r="L1763"/>
  <c r="N1763"/>
  <c r="M1763"/>
  <c r="U1763"/>
  <c r="E1763"/>
  <c r="L1761"/>
  <c r="N1761"/>
  <c r="E1761"/>
  <c r="U1761"/>
  <c r="M1761"/>
  <c r="L1759"/>
  <c r="N1759"/>
  <c r="M1759"/>
  <c r="Q1759" s="1"/>
  <c r="E1759"/>
  <c r="U1759"/>
  <c r="L1757"/>
  <c r="N1757"/>
  <c r="E1757"/>
  <c r="U1757"/>
  <c r="M1757"/>
  <c r="Q1757" s="1"/>
  <c r="L1755"/>
  <c r="N1755"/>
  <c r="M1755"/>
  <c r="U1755"/>
  <c r="E1755"/>
  <c r="L1753"/>
  <c r="N1753"/>
  <c r="E1753"/>
  <c r="U1753"/>
  <c r="M1753"/>
  <c r="Q1753" s="1"/>
  <c r="L1751"/>
  <c r="O1751" s="1"/>
  <c r="N1751"/>
  <c r="M1751"/>
  <c r="Q1751" s="1"/>
  <c r="E1751"/>
  <c r="U1751"/>
  <c r="L1749"/>
  <c r="N1749"/>
  <c r="E1749"/>
  <c r="U1749"/>
  <c r="M1749"/>
  <c r="Q1749" s="1"/>
  <c r="L1747"/>
  <c r="N1747"/>
  <c r="M1747"/>
  <c r="U1747"/>
  <c r="E1747"/>
  <c r="L1745"/>
  <c r="N1745"/>
  <c r="E1745"/>
  <c r="U1745"/>
  <c r="M1745"/>
  <c r="L1743"/>
  <c r="N1743"/>
  <c r="M1743"/>
  <c r="Q1743" s="1"/>
  <c r="E1743"/>
  <c r="U1743"/>
  <c r="L1741"/>
  <c r="N1741"/>
  <c r="E1741"/>
  <c r="U1741"/>
  <c r="M1741"/>
  <c r="Q1741" s="1"/>
  <c r="L1739"/>
  <c r="N1739"/>
  <c r="M1739"/>
  <c r="U1739"/>
  <c r="E1739"/>
  <c r="L1737"/>
  <c r="N1737"/>
  <c r="E1737"/>
  <c r="U1737"/>
  <c r="M1737"/>
  <c r="L1735"/>
  <c r="O1735" s="1"/>
  <c r="N1735"/>
  <c r="M1735"/>
  <c r="Q1735" s="1"/>
  <c r="E1735"/>
  <c r="U1735"/>
  <c r="L1733"/>
  <c r="N1733"/>
  <c r="E1733"/>
  <c r="U1733"/>
  <c r="M1733"/>
  <c r="Q1733" s="1"/>
  <c r="L1731"/>
  <c r="N1731"/>
  <c r="E1731"/>
  <c r="M1731"/>
  <c r="U1731"/>
  <c r="L1729"/>
  <c r="N1729"/>
  <c r="E1729"/>
  <c r="M1729"/>
  <c r="U1729"/>
  <c r="L1727"/>
  <c r="N1727"/>
  <c r="E1727"/>
  <c r="M1727"/>
  <c r="U1727"/>
  <c r="L1725"/>
  <c r="N1725"/>
  <c r="E1725"/>
  <c r="M1725"/>
  <c r="Q1725" s="1"/>
  <c r="U1725"/>
  <c r="L1723"/>
  <c r="N1723"/>
  <c r="E1723"/>
  <c r="M1723"/>
  <c r="U1723"/>
  <c r="L1721"/>
  <c r="N1721"/>
  <c r="E1721"/>
  <c r="M1721"/>
  <c r="Q1721" s="1"/>
  <c r="U1721"/>
  <c r="L1719"/>
  <c r="N1719"/>
  <c r="E1719"/>
  <c r="M1719"/>
  <c r="U1719"/>
  <c r="L1717"/>
  <c r="N1717"/>
  <c r="E1717"/>
  <c r="M1717"/>
  <c r="Q1717" s="1"/>
  <c r="U1717"/>
  <c r="L1715"/>
  <c r="N1715"/>
  <c r="E1715"/>
  <c r="M1715"/>
  <c r="U1715"/>
  <c r="L1713"/>
  <c r="N1713"/>
  <c r="E1713"/>
  <c r="M1713"/>
  <c r="U1713"/>
  <c r="L1711"/>
  <c r="N1711"/>
  <c r="E1711"/>
  <c r="M1711"/>
  <c r="U1711"/>
  <c r="L1709"/>
  <c r="N1709"/>
  <c r="E1709"/>
  <c r="M1709"/>
  <c r="Q1709" s="1"/>
  <c r="U1709"/>
  <c r="L1707"/>
  <c r="N1707"/>
  <c r="E1707"/>
  <c r="M1707"/>
  <c r="U1707"/>
  <c r="L1705"/>
  <c r="N1705"/>
  <c r="E1705"/>
  <c r="M1705"/>
  <c r="Q1705" s="1"/>
  <c r="U1705"/>
  <c r="L1703"/>
  <c r="N1703"/>
  <c r="E1703"/>
  <c r="M1703"/>
  <c r="U1703"/>
  <c r="L1701"/>
  <c r="N1701"/>
  <c r="E1701"/>
  <c r="M1701"/>
  <c r="Q1701" s="1"/>
  <c r="U1701"/>
  <c r="L1699"/>
  <c r="N1699"/>
  <c r="E1699"/>
  <c r="M1699"/>
  <c r="U1699"/>
  <c r="L1697"/>
  <c r="N1697"/>
  <c r="E1697"/>
  <c r="M1697"/>
  <c r="U1697"/>
  <c r="L1695"/>
  <c r="N1695"/>
  <c r="E1695"/>
  <c r="M1695"/>
  <c r="U1695"/>
  <c r="L1693"/>
  <c r="N1693"/>
  <c r="E1693"/>
  <c r="M1693"/>
  <c r="Q1693" s="1"/>
  <c r="U1693"/>
  <c r="L1691"/>
  <c r="N1691"/>
  <c r="E1691"/>
  <c r="M1691"/>
  <c r="U1691"/>
  <c r="L1689"/>
  <c r="N1689"/>
  <c r="E1689"/>
  <c r="M1689"/>
  <c r="Q1689" s="1"/>
  <c r="U1689"/>
  <c r="L1687"/>
  <c r="N1687"/>
  <c r="E1687"/>
  <c r="M1687"/>
  <c r="U1687"/>
  <c r="L1685"/>
  <c r="N1685"/>
  <c r="E1685"/>
  <c r="M1685"/>
  <c r="Q1685" s="1"/>
  <c r="U1685"/>
  <c r="L1683"/>
  <c r="N1683"/>
  <c r="E1683"/>
  <c r="M1683"/>
  <c r="U1683"/>
  <c r="L1681"/>
  <c r="N1681"/>
  <c r="E1681"/>
  <c r="M1681"/>
  <c r="U1681"/>
  <c r="L1679"/>
  <c r="N1679"/>
  <c r="E1679"/>
  <c r="M1679"/>
  <c r="U1679"/>
  <c r="L1677"/>
  <c r="N1677"/>
  <c r="E1677"/>
  <c r="M1677"/>
  <c r="Q1677" s="1"/>
  <c r="U1677"/>
  <c r="L1675"/>
  <c r="N1675"/>
  <c r="E1675"/>
  <c r="M1675"/>
  <c r="U1675"/>
  <c r="L1673"/>
  <c r="N1673"/>
  <c r="E1673"/>
  <c r="M1673"/>
  <c r="Q1673" s="1"/>
  <c r="U1673"/>
  <c r="L1671"/>
  <c r="N1671"/>
  <c r="E1671"/>
  <c r="M1671"/>
  <c r="U1671"/>
  <c r="L1669"/>
  <c r="N1669"/>
  <c r="E1669"/>
  <c r="M1669"/>
  <c r="Q1669" s="1"/>
  <c r="U1669"/>
  <c r="L1667"/>
  <c r="N1667"/>
  <c r="E1667"/>
  <c r="M1667"/>
  <c r="U1667"/>
  <c r="L1665"/>
  <c r="N1665"/>
  <c r="E1665"/>
  <c r="M1665"/>
  <c r="U1665"/>
  <c r="L1663"/>
  <c r="N1663"/>
  <c r="E1663"/>
  <c r="M1663"/>
  <c r="U1663"/>
  <c r="L1661"/>
  <c r="N1661"/>
  <c r="E1661"/>
  <c r="M1661"/>
  <c r="Q1661" s="1"/>
  <c r="U1661"/>
  <c r="L1659"/>
  <c r="N1659"/>
  <c r="E1659"/>
  <c r="M1659"/>
  <c r="U1659"/>
  <c r="L1657"/>
  <c r="N1657"/>
  <c r="E1657"/>
  <c r="M1657"/>
  <c r="Q1657" s="1"/>
  <c r="U1657"/>
  <c r="L1655"/>
  <c r="N1655"/>
  <c r="E1655"/>
  <c r="M1655"/>
  <c r="U1655"/>
  <c r="L1653"/>
  <c r="N1653"/>
  <c r="E1653"/>
  <c r="M1653"/>
  <c r="Q1653" s="1"/>
  <c r="U1653"/>
  <c r="L1651"/>
  <c r="N1651"/>
  <c r="E1651"/>
  <c r="M1651"/>
  <c r="U1651"/>
  <c r="L1649"/>
  <c r="N1649"/>
  <c r="E1649"/>
  <c r="M1649"/>
  <c r="U1649"/>
  <c r="L1647"/>
  <c r="N1647"/>
  <c r="E1647"/>
  <c r="M1647"/>
  <c r="U1647"/>
  <c r="L1645"/>
  <c r="N1645"/>
  <c r="E1645"/>
  <c r="M1645"/>
  <c r="Q1645" s="1"/>
  <c r="U1645"/>
  <c r="L1643"/>
  <c r="N1643"/>
  <c r="E1643"/>
  <c r="M1643"/>
  <c r="U1643"/>
  <c r="L1641"/>
  <c r="N1641"/>
  <c r="E1641"/>
  <c r="M1641"/>
  <c r="Q1641" s="1"/>
  <c r="U1641"/>
  <c r="L1639"/>
  <c r="N1639"/>
  <c r="E1639"/>
  <c r="M1639"/>
  <c r="U1639"/>
  <c r="L1637"/>
  <c r="N1637"/>
  <c r="E1637"/>
  <c r="M1637"/>
  <c r="Q1637" s="1"/>
  <c r="U1637"/>
  <c r="L1635"/>
  <c r="N1635"/>
  <c r="E1635"/>
  <c r="M1635"/>
  <c r="U1635"/>
  <c r="L1633"/>
  <c r="N1633"/>
  <c r="E1633"/>
  <c r="M1633"/>
  <c r="U1633"/>
  <c r="L1631"/>
  <c r="N1631"/>
  <c r="E1631"/>
  <c r="M1631"/>
  <c r="U1631"/>
  <c r="L1629"/>
  <c r="N1629"/>
  <c r="E1629"/>
  <c r="M1629"/>
  <c r="Q1629" s="1"/>
  <c r="U1629"/>
  <c r="L1627"/>
  <c r="N1627"/>
  <c r="E1627"/>
  <c r="M1627"/>
  <c r="U1627"/>
  <c r="L1625"/>
  <c r="N1625"/>
  <c r="E1625"/>
  <c r="M1625"/>
  <c r="Q1625" s="1"/>
  <c r="U1625"/>
  <c r="L1623"/>
  <c r="N1623"/>
  <c r="E1623"/>
  <c r="M1623"/>
  <c r="U1623"/>
  <c r="L1621"/>
  <c r="N1621"/>
  <c r="E1621"/>
  <c r="M1621"/>
  <c r="Q1621" s="1"/>
  <c r="U1621"/>
  <c r="L1619"/>
  <c r="N1619"/>
  <c r="E1619"/>
  <c r="M1619"/>
  <c r="U1619"/>
  <c r="L1617"/>
  <c r="N1617"/>
  <c r="E1617"/>
  <c r="M1617"/>
  <c r="U1617"/>
  <c r="L1615"/>
  <c r="N1615"/>
  <c r="E1615"/>
  <c r="M1615"/>
  <c r="U1615"/>
  <c r="L1613"/>
  <c r="N1613"/>
  <c r="E1613"/>
  <c r="M1613"/>
  <c r="Q1613" s="1"/>
  <c r="U1613"/>
  <c r="L1611"/>
  <c r="N1611"/>
  <c r="E1611"/>
  <c r="M1611"/>
  <c r="U1611"/>
  <c r="L1609"/>
  <c r="N1609"/>
  <c r="E1609"/>
  <c r="M1609"/>
  <c r="Q1609" s="1"/>
  <c r="U1609"/>
  <c r="L1607"/>
  <c r="N1607"/>
  <c r="E1607"/>
  <c r="M1607"/>
  <c r="U1607"/>
  <c r="L1605"/>
  <c r="N1605"/>
  <c r="E1605"/>
  <c r="M1605"/>
  <c r="Q1605" s="1"/>
  <c r="U1605"/>
  <c r="L1603"/>
  <c r="N1603"/>
  <c r="E1603"/>
  <c r="M1603"/>
  <c r="U1603"/>
  <c r="L1601"/>
  <c r="N1601"/>
  <c r="E1601"/>
  <c r="M1601"/>
  <c r="U1601"/>
  <c r="L1599"/>
  <c r="N1599"/>
  <c r="E1599"/>
  <c r="M1599"/>
  <c r="U1599"/>
  <c r="L1597"/>
  <c r="N1597"/>
  <c r="E1597"/>
  <c r="M1597"/>
  <c r="Q1597" s="1"/>
  <c r="U1597"/>
  <c r="L1595"/>
  <c r="N1595"/>
  <c r="E1595"/>
  <c r="M1595"/>
  <c r="U1595"/>
  <c r="L1593"/>
  <c r="N1593"/>
  <c r="E1593"/>
  <c r="M1593"/>
  <c r="Q1593" s="1"/>
  <c r="U1593"/>
  <c r="L1591"/>
  <c r="N1591"/>
  <c r="E1591"/>
  <c r="M1591"/>
  <c r="U1591"/>
  <c r="L1589"/>
  <c r="N1589"/>
  <c r="E1589"/>
  <c r="M1589"/>
  <c r="Q1589" s="1"/>
  <c r="U1589"/>
  <c r="L1587"/>
  <c r="N1587"/>
  <c r="E1587"/>
  <c r="M1587"/>
  <c r="U1587"/>
  <c r="L1585"/>
  <c r="N1585"/>
  <c r="E1585"/>
  <c r="M1585"/>
  <c r="U1585"/>
  <c r="L1583"/>
  <c r="N1583"/>
  <c r="E1583"/>
  <c r="M1583"/>
  <c r="U1583"/>
  <c r="L1581"/>
  <c r="N1581"/>
  <c r="E1581"/>
  <c r="M1581"/>
  <c r="Q1581" s="1"/>
  <c r="U1581"/>
  <c r="L1579"/>
  <c r="N1579"/>
  <c r="E1579"/>
  <c r="M1579"/>
  <c r="U1579"/>
  <c r="L1577"/>
  <c r="N1577"/>
  <c r="E1577"/>
  <c r="M1577"/>
  <c r="Q1577" s="1"/>
  <c r="U1577"/>
  <c r="L1575"/>
  <c r="N1575"/>
  <c r="E1575"/>
  <c r="M1575"/>
  <c r="U1575"/>
  <c r="L1573"/>
  <c r="N1573"/>
  <c r="E1573"/>
  <c r="M1573"/>
  <c r="Q1573" s="1"/>
  <c r="U1573"/>
  <c r="L1571"/>
  <c r="N1571"/>
  <c r="E1571"/>
  <c r="M1571"/>
  <c r="U1571"/>
  <c r="L1569"/>
  <c r="N1569"/>
  <c r="E1569"/>
  <c r="M1569"/>
  <c r="U1569"/>
  <c r="L1567"/>
  <c r="N1567"/>
  <c r="E1567"/>
  <c r="M1567"/>
  <c r="U1567"/>
  <c r="L1565"/>
  <c r="N1565"/>
  <c r="E1565"/>
  <c r="M1565"/>
  <c r="Q1565" s="1"/>
  <c r="U1565"/>
  <c r="L1563"/>
  <c r="N1563"/>
  <c r="E1563"/>
  <c r="M1563"/>
  <c r="U1563"/>
  <c r="L1561"/>
  <c r="N1561"/>
  <c r="E1561"/>
  <c r="M1561"/>
  <c r="Q1561" s="1"/>
  <c r="U1561"/>
  <c r="L1559"/>
  <c r="N1559"/>
  <c r="E1559"/>
  <c r="M1559"/>
  <c r="U1559"/>
  <c r="L1557"/>
  <c r="N1557"/>
  <c r="E1557"/>
  <c r="M1557"/>
  <c r="Q1557" s="1"/>
  <c r="U1557"/>
  <c r="L1555"/>
  <c r="N1555"/>
  <c r="E1555"/>
  <c r="M1555"/>
  <c r="U1555"/>
  <c r="L1553"/>
  <c r="N1553"/>
  <c r="E1553"/>
  <c r="M1553"/>
  <c r="U1553"/>
  <c r="L1551"/>
  <c r="N1551"/>
  <c r="E1551"/>
  <c r="M1551"/>
  <c r="U1551"/>
  <c r="L1549"/>
  <c r="N1549"/>
  <c r="E1549"/>
  <c r="M1549"/>
  <c r="Q1549" s="1"/>
  <c r="U1549"/>
  <c r="L1547"/>
  <c r="N1547"/>
  <c r="E1547"/>
  <c r="M1547"/>
  <c r="U1547"/>
  <c r="L1545"/>
  <c r="N1545"/>
  <c r="E1545"/>
  <c r="M1545"/>
  <c r="Q1545" s="1"/>
  <c r="U1545"/>
  <c r="L1543"/>
  <c r="N1543"/>
  <c r="E1543"/>
  <c r="M1543"/>
  <c r="U1543"/>
  <c r="L1541"/>
  <c r="N1541"/>
  <c r="E1541"/>
  <c r="M1541"/>
  <c r="Q1541" s="1"/>
  <c r="U1541"/>
  <c r="L1539"/>
  <c r="N1539"/>
  <c r="E1539"/>
  <c r="M1539"/>
  <c r="U1539"/>
  <c r="L1537"/>
  <c r="N1537"/>
  <c r="E1537"/>
  <c r="M1537"/>
  <c r="U1537"/>
  <c r="L1535"/>
  <c r="N1535"/>
  <c r="E1535"/>
  <c r="M1535"/>
  <c r="U1535"/>
  <c r="L1533"/>
  <c r="N1533"/>
  <c r="E1533"/>
  <c r="M1533"/>
  <c r="Q1533" s="1"/>
  <c r="U1533"/>
  <c r="L1531"/>
  <c r="N1531"/>
  <c r="E1531"/>
  <c r="M1531"/>
  <c r="U1531"/>
  <c r="L1529"/>
  <c r="N1529"/>
  <c r="E1529"/>
  <c r="M1529"/>
  <c r="Q1529" s="1"/>
  <c r="U1529"/>
  <c r="L1527"/>
  <c r="N1527"/>
  <c r="E1527"/>
  <c r="M1527"/>
  <c r="U1527"/>
  <c r="L1525"/>
  <c r="N1525"/>
  <c r="E1525"/>
  <c r="M1525"/>
  <c r="Q1525" s="1"/>
  <c r="U1525"/>
  <c r="L1523"/>
  <c r="N1523"/>
  <c r="E1523"/>
  <c r="M1523"/>
  <c r="U1523"/>
  <c r="L1026"/>
  <c r="N1026"/>
  <c r="E1026"/>
  <c r="M1026"/>
  <c r="U1026"/>
  <c r="L1024"/>
  <c r="N1024"/>
  <c r="E1024"/>
  <c r="M1024"/>
  <c r="U1024"/>
  <c r="L1022"/>
  <c r="N1022"/>
  <c r="E1022"/>
  <c r="M1022"/>
  <c r="Q1022" s="1"/>
  <c r="U1022"/>
  <c r="L1020"/>
  <c r="N1020"/>
  <c r="E1020"/>
  <c r="M1020"/>
  <c r="U1020"/>
  <c r="L1018"/>
  <c r="N1018"/>
  <c r="E1018"/>
  <c r="M1018"/>
  <c r="Q1018" s="1"/>
  <c r="U1018"/>
  <c r="L1016"/>
  <c r="N1016"/>
  <c r="E1016"/>
  <c r="M1016"/>
  <c r="U1016"/>
  <c r="L1014"/>
  <c r="N1014"/>
  <c r="E1014"/>
  <c r="M1014"/>
  <c r="Q1014" s="1"/>
  <c r="U1014"/>
  <c r="L1012"/>
  <c r="N1012"/>
  <c r="M1012"/>
  <c r="Q1012" s="1"/>
  <c r="E1012"/>
  <c r="U1012"/>
  <c r="E1010"/>
  <c r="M1010"/>
  <c r="Q1010" s="1"/>
  <c r="L1010"/>
  <c r="O1010" s="1"/>
  <c r="N1010"/>
  <c r="U1010"/>
  <c r="E1008"/>
  <c r="M1008"/>
  <c r="U1008"/>
  <c r="L1008"/>
  <c r="N1008"/>
  <c r="E1006"/>
  <c r="M1006"/>
  <c r="U1006"/>
  <c r="L1006"/>
  <c r="N1006"/>
  <c r="E1004"/>
  <c r="M1004"/>
  <c r="U1004"/>
  <c r="L1004"/>
  <c r="N1004"/>
  <c r="E1002"/>
  <c r="M1002"/>
  <c r="Q1002" s="1"/>
  <c r="U1002"/>
  <c r="L1002"/>
  <c r="O1002" s="1"/>
  <c r="N1002"/>
  <c r="E1000"/>
  <c r="M1000"/>
  <c r="U1000"/>
  <c r="L1000"/>
  <c r="N1000"/>
  <c r="E998"/>
  <c r="M998"/>
  <c r="Q998" s="1"/>
  <c r="U998"/>
  <c r="L998"/>
  <c r="O998" s="1"/>
  <c r="N998"/>
  <c r="E996"/>
  <c r="M996"/>
  <c r="U996"/>
  <c r="L996"/>
  <c r="N996"/>
  <c r="E994"/>
  <c r="M994"/>
  <c r="Q994" s="1"/>
  <c r="U994"/>
  <c r="L994"/>
  <c r="O994" s="1"/>
  <c r="N994"/>
  <c r="E992"/>
  <c r="M992"/>
  <c r="U992"/>
  <c r="L992"/>
  <c r="N992"/>
  <c r="E990"/>
  <c r="M990"/>
  <c r="U990"/>
  <c r="L990"/>
  <c r="N990"/>
  <c r="E988"/>
  <c r="M988"/>
  <c r="U988"/>
  <c r="L988"/>
  <c r="N988"/>
  <c r="E986"/>
  <c r="M986"/>
  <c r="Q986" s="1"/>
  <c r="U986"/>
  <c r="L986"/>
  <c r="O986" s="1"/>
  <c r="N986"/>
  <c r="E984"/>
  <c r="M984"/>
  <c r="U984"/>
  <c r="L984"/>
  <c r="N984"/>
  <c r="E982"/>
  <c r="M982"/>
  <c r="Q982" s="1"/>
  <c r="U982"/>
  <c r="L982"/>
  <c r="O982" s="1"/>
  <c r="N982"/>
  <c r="E980"/>
  <c r="M980"/>
  <c r="U980"/>
  <c r="L980"/>
  <c r="N980"/>
  <c r="E978"/>
  <c r="M978"/>
  <c r="Q978" s="1"/>
  <c r="U978"/>
  <c r="L978"/>
  <c r="O978" s="1"/>
  <c r="N978"/>
  <c r="E976"/>
  <c r="M976"/>
  <c r="U976"/>
  <c r="L976"/>
  <c r="N976"/>
  <c r="E974"/>
  <c r="M974"/>
  <c r="U974"/>
  <c r="L974"/>
  <c r="N974"/>
  <c r="E972"/>
  <c r="M972"/>
  <c r="U972"/>
  <c r="L972"/>
  <c r="N972"/>
  <c r="E970"/>
  <c r="M970"/>
  <c r="Q970" s="1"/>
  <c r="U970"/>
  <c r="L970"/>
  <c r="O970" s="1"/>
  <c r="N970"/>
  <c r="E968"/>
  <c r="M968"/>
  <c r="U968"/>
  <c r="L968"/>
  <c r="N968"/>
  <c r="E966"/>
  <c r="M966"/>
  <c r="Q966" s="1"/>
  <c r="U966"/>
  <c r="L966"/>
  <c r="O966" s="1"/>
  <c r="N966"/>
  <c r="E964"/>
  <c r="M964"/>
  <c r="U964"/>
  <c r="L964"/>
  <c r="N964"/>
  <c r="E962"/>
  <c r="M962"/>
  <c r="Q962" s="1"/>
  <c r="U962"/>
  <c r="L962"/>
  <c r="O962" s="1"/>
  <c r="N962"/>
  <c r="E960"/>
  <c r="M960"/>
  <c r="U960"/>
  <c r="L960"/>
  <c r="N960"/>
  <c r="E958"/>
  <c r="M958"/>
  <c r="U958"/>
  <c r="L958"/>
  <c r="N958"/>
  <c r="E956"/>
  <c r="M956"/>
  <c r="U956"/>
  <c r="L956"/>
  <c r="N956"/>
  <c r="E954"/>
  <c r="M954"/>
  <c r="Q954" s="1"/>
  <c r="U954"/>
  <c r="L954"/>
  <c r="O954" s="1"/>
  <c r="N954"/>
  <c r="E952"/>
  <c r="M952"/>
  <c r="U952"/>
  <c r="L952"/>
  <c r="N952"/>
  <c r="E950"/>
  <c r="M950"/>
  <c r="Q950" s="1"/>
  <c r="U950"/>
  <c r="L950"/>
  <c r="O950" s="1"/>
  <c r="N950"/>
  <c r="E948"/>
  <c r="M948"/>
  <c r="U948"/>
  <c r="L948"/>
  <c r="N948"/>
  <c r="E946"/>
  <c r="M946"/>
  <c r="Q946" s="1"/>
  <c r="U946"/>
  <c r="L946"/>
  <c r="O946" s="1"/>
  <c r="N946"/>
  <c r="E944"/>
  <c r="M944"/>
  <c r="U944"/>
  <c r="L944"/>
  <c r="N944"/>
  <c r="E942"/>
  <c r="M942"/>
  <c r="U942"/>
  <c r="L942"/>
  <c r="N942"/>
  <c r="E940"/>
  <c r="M940"/>
  <c r="U940"/>
  <c r="L940"/>
  <c r="N940"/>
  <c r="E938"/>
  <c r="M938"/>
  <c r="Q938" s="1"/>
  <c r="U938"/>
  <c r="L938"/>
  <c r="O938" s="1"/>
  <c r="N938"/>
  <c r="E936"/>
  <c r="M936"/>
  <c r="U936"/>
  <c r="L936"/>
  <c r="N936"/>
  <c r="E934"/>
  <c r="M934"/>
  <c r="Q934" s="1"/>
  <c r="U934"/>
  <c r="L934"/>
  <c r="O934" s="1"/>
  <c r="N934"/>
  <c r="E932"/>
  <c r="M932"/>
  <c r="U932"/>
  <c r="L932"/>
  <c r="N932"/>
  <c r="E930"/>
  <c r="M930"/>
  <c r="Q930" s="1"/>
  <c r="U930"/>
  <c r="L930"/>
  <c r="O930" s="1"/>
  <c r="N930"/>
  <c r="E928"/>
  <c r="M928"/>
  <c r="U928"/>
  <c r="L928"/>
  <c r="N928"/>
  <c r="E926"/>
  <c r="M926"/>
  <c r="U926"/>
  <c r="L926"/>
  <c r="N926"/>
  <c r="E924"/>
  <c r="M924"/>
  <c r="U924"/>
  <c r="L924"/>
  <c r="N924"/>
  <c r="E922"/>
  <c r="M922"/>
  <c r="Q922" s="1"/>
  <c r="U922"/>
  <c r="L922"/>
  <c r="O922" s="1"/>
  <c r="N922"/>
  <c r="E920"/>
  <c r="M920"/>
  <c r="U920"/>
  <c r="L920"/>
  <c r="N920"/>
  <c r="E918"/>
  <c r="M918"/>
  <c r="Q918" s="1"/>
  <c r="U918"/>
  <c r="L918"/>
  <c r="O918" s="1"/>
  <c r="N918"/>
  <c r="E916"/>
  <c r="M916"/>
  <c r="U916"/>
  <c r="L916"/>
  <c r="N916"/>
  <c r="E914"/>
  <c r="M914"/>
  <c r="Q914" s="1"/>
  <c r="U914"/>
  <c r="L914"/>
  <c r="O914" s="1"/>
  <c r="N914"/>
  <c r="E912"/>
  <c r="M912"/>
  <c r="U912"/>
  <c r="L912"/>
  <c r="N912"/>
  <c r="E910"/>
  <c r="M910"/>
  <c r="U910"/>
  <c r="L910"/>
  <c r="N910"/>
  <c r="E908"/>
  <c r="M908"/>
  <c r="U908"/>
  <c r="L908"/>
  <c r="N908"/>
  <c r="E906"/>
  <c r="M906"/>
  <c r="Q906" s="1"/>
  <c r="U906"/>
  <c r="L906"/>
  <c r="O906" s="1"/>
  <c r="N906"/>
  <c r="E904"/>
  <c r="M904"/>
  <c r="U904"/>
  <c r="L904"/>
  <c r="N904"/>
  <c r="E902"/>
  <c r="M902"/>
  <c r="Q902" s="1"/>
  <c r="U902"/>
  <c r="L902"/>
  <c r="O902" s="1"/>
  <c r="N902"/>
  <c r="E900"/>
  <c r="M900"/>
  <c r="U900"/>
  <c r="L900"/>
  <c r="N900"/>
  <c r="E898"/>
  <c r="M898"/>
  <c r="Q898" s="1"/>
  <c r="U898"/>
  <c r="L898"/>
  <c r="O898" s="1"/>
  <c r="N898"/>
  <c r="E896"/>
  <c r="M896"/>
  <c r="U896"/>
  <c r="L896"/>
  <c r="N896"/>
  <c r="E894"/>
  <c r="M894"/>
  <c r="U894"/>
  <c r="L894"/>
  <c r="N894"/>
  <c r="E892"/>
  <c r="M892"/>
  <c r="U892"/>
  <c r="L892"/>
  <c r="N892"/>
  <c r="E890"/>
  <c r="M890"/>
  <c r="Q890" s="1"/>
  <c r="U890"/>
  <c r="L890"/>
  <c r="O890" s="1"/>
  <c r="N890"/>
  <c r="E888"/>
  <c r="M888"/>
  <c r="U888"/>
  <c r="L888"/>
  <c r="N888"/>
  <c r="E886"/>
  <c r="M886"/>
  <c r="Q886" s="1"/>
  <c r="U886"/>
  <c r="L886"/>
  <c r="O886" s="1"/>
  <c r="N886"/>
  <c r="E884"/>
  <c r="M884"/>
  <c r="U884"/>
  <c r="L884"/>
  <c r="N884"/>
  <c r="E882"/>
  <c r="M882"/>
  <c r="Q882" s="1"/>
  <c r="U882"/>
  <c r="L882"/>
  <c r="O882" s="1"/>
  <c r="N882"/>
  <c r="E880"/>
  <c r="M880"/>
  <c r="U880"/>
  <c r="L880"/>
  <c r="N880"/>
  <c r="E878"/>
  <c r="M878"/>
  <c r="U878"/>
  <c r="L878"/>
  <c r="N878"/>
  <c r="E876"/>
  <c r="M876"/>
  <c r="U876"/>
  <c r="L876"/>
  <c r="N876"/>
  <c r="E874"/>
  <c r="M874"/>
  <c r="Q874" s="1"/>
  <c r="U874"/>
  <c r="L874"/>
  <c r="O874" s="1"/>
  <c r="N874"/>
  <c r="E872"/>
  <c r="M872"/>
  <c r="U872"/>
  <c r="L872"/>
  <c r="N872"/>
  <c r="E870"/>
  <c r="M870"/>
  <c r="Q870" s="1"/>
  <c r="U870"/>
  <c r="L870"/>
  <c r="O870" s="1"/>
  <c r="N870"/>
  <c r="E868"/>
  <c r="M868"/>
  <c r="U868"/>
  <c r="L868"/>
  <c r="N868"/>
  <c r="E866"/>
  <c r="M866"/>
  <c r="U866"/>
  <c r="L866"/>
  <c r="N866"/>
  <c r="E864"/>
  <c r="M864"/>
  <c r="U864"/>
  <c r="L864"/>
  <c r="N864"/>
  <c r="E862"/>
  <c r="M862"/>
  <c r="U862"/>
  <c r="L862"/>
  <c r="N862"/>
  <c r="E860"/>
  <c r="M860"/>
  <c r="U860"/>
  <c r="L860"/>
  <c r="N860"/>
  <c r="E858"/>
  <c r="M858"/>
  <c r="U858"/>
  <c r="L858"/>
  <c r="N858"/>
  <c r="E856"/>
  <c r="M856"/>
  <c r="U856"/>
  <c r="L856"/>
  <c r="N856"/>
  <c r="E854"/>
  <c r="M854"/>
  <c r="U854"/>
  <c r="L854"/>
  <c r="N854"/>
  <c r="E852"/>
  <c r="M852"/>
  <c r="U852"/>
  <c r="L852"/>
  <c r="N852"/>
  <c r="E850"/>
  <c r="M850"/>
  <c r="U850"/>
  <c r="L850"/>
  <c r="N850"/>
  <c r="E848"/>
  <c r="M848"/>
  <c r="U848"/>
  <c r="L848"/>
  <c r="N848"/>
  <c r="E846"/>
  <c r="M846"/>
  <c r="U846"/>
  <c r="L846"/>
  <c r="N846"/>
  <c r="E844"/>
  <c r="M844"/>
  <c r="U844"/>
  <c r="L844"/>
  <c r="N844"/>
  <c r="E842"/>
  <c r="M842"/>
  <c r="U842"/>
  <c r="L842"/>
  <c r="N842"/>
  <c r="E840"/>
  <c r="M840"/>
  <c r="U840"/>
  <c r="L840"/>
  <c r="N840"/>
  <c r="E838"/>
  <c r="M838"/>
  <c r="U838"/>
  <c r="L838"/>
  <c r="N838"/>
  <c r="E836"/>
  <c r="M836"/>
  <c r="U836"/>
  <c r="L836"/>
  <c r="N836"/>
  <c r="E834"/>
  <c r="M834"/>
  <c r="U834"/>
  <c r="L834"/>
  <c r="N834"/>
  <c r="E832"/>
  <c r="M832"/>
  <c r="U832"/>
  <c r="L832"/>
  <c r="N832"/>
  <c r="E830"/>
  <c r="M830"/>
  <c r="U830"/>
  <c r="L830"/>
  <c r="N830"/>
  <c r="E828"/>
  <c r="M828"/>
  <c r="U828"/>
  <c r="L828"/>
  <c r="N828"/>
  <c r="E826"/>
  <c r="M826"/>
  <c r="U826"/>
  <c r="L826"/>
  <c r="N826"/>
  <c r="E824"/>
  <c r="M824"/>
  <c r="U824"/>
  <c r="L824"/>
  <c r="N824"/>
  <c r="E822"/>
  <c r="M822"/>
  <c r="U822"/>
  <c r="L822"/>
  <c r="N822"/>
  <c r="E820"/>
  <c r="M820"/>
  <c r="U820"/>
  <c r="L820"/>
  <c r="N820"/>
  <c r="E818"/>
  <c r="M818"/>
  <c r="U818"/>
  <c r="L818"/>
  <c r="N818"/>
  <c r="E816"/>
  <c r="M816"/>
  <c r="U816"/>
  <c r="L816"/>
  <c r="N816"/>
  <c r="E814"/>
  <c r="M814"/>
  <c r="U814"/>
  <c r="L814"/>
  <c r="N814"/>
  <c r="E812"/>
  <c r="M812"/>
  <c r="U812"/>
  <c r="L812"/>
  <c r="N812"/>
  <c r="E810"/>
  <c r="M810"/>
  <c r="U810"/>
  <c r="L810"/>
  <c r="N810"/>
  <c r="E808"/>
  <c r="M808"/>
  <c r="U808"/>
  <c r="L808"/>
  <c r="N808"/>
  <c r="E806"/>
  <c r="M806"/>
  <c r="U806"/>
  <c r="L806"/>
  <c r="N806"/>
  <c r="E804"/>
  <c r="M804"/>
  <c r="U804"/>
  <c r="L804"/>
  <c r="N804"/>
  <c r="E802"/>
  <c r="M802"/>
  <c r="U802"/>
  <c r="L802"/>
  <c r="N802"/>
  <c r="E800"/>
  <c r="M800"/>
  <c r="U800"/>
  <c r="L800"/>
  <c r="N800"/>
  <c r="E798"/>
  <c r="M798"/>
  <c r="U798"/>
  <c r="L798"/>
  <c r="N798"/>
  <c r="E796"/>
  <c r="M796"/>
  <c r="U796"/>
  <c r="L796"/>
  <c r="N796"/>
  <c r="E794"/>
  <c r="M794"/>
  <c r="U794"/>
  <c r="L794"/>
  <c r="N794"/>
  <c r="E792"/>
  <c r="M792"/>
  <c r="U792"/>
  <c r="L792"/>
  <c r="N792"/>
  <c r="E790"/>
  <c r="M790"/>
  <c r="U790"/>
  <c r="L790"/>
  <c r="N790"/>
  <c r="E788"/>
  <c r="M788"/>
  <c r="U788"/>
  <c r="L788"/>
  <c r="N788"/>
  <c r="E786"/>
  <c r="M786"/>
  <c r="U786"/>
  <c r="L786"/>
  <c r="N786"/>
  <c r="E784"/>
  <c r="M784"/>
  <c r="U784"/>
  <c r="L784"/>
  <c r="N784"/>
  <c r="E782"/>
  <c r="M782"/>
  <c r="U782"/>
  <c r="L782"/>
  <c r="N782"/>
  <c r="E780"/>
  <c r="M780"/>
  <c r="U780"/>
  <c r="L780"/>
  <c r="N780"/>
  <c r="E778"/>
  <c r="M778"/>
  <c r="U778"/>
  <c r="L778"/>
  <c r="N778"/>
  <c r="E776"/>
  <c r="M776"/>
  <c r="U776"/>
  <c r="L776"/>
  <c r="N776"/>
  <c r="E774"/>
  <c r="M774"/>
  <c r="U774"/>
  <c r="L774"/>
  <c r="N774"/>
  <c r="E772"/>
  <c r="M772"/>
  <c r="U772"/>
  <c r="L772"/>
  <c r="N772"/>
  <c r="E770"/>
  <c r="M770"/>
  <c r="U770"/>
  <c r="L770"/>
  <c r="N770"/>
  <c r="E768"/>
  <c r="M768"/>
  <c r="U768"/>
  <c r="L768"/>
  <c r="N768"/>
  <c r="E766"/>
  <c r="M766"/>
  <c r="U766"/>
  <c r="L766"/>
  <c r="N766"/>
  <c r="E764"/>
  <c r="M764"/>
  <c r="U764"/>
  <c r="L764"/>
  <c r="N764"/>
  <c r="E762"/>
  <c r="M762"/>
  <c r="U762"/>
  <c r="L762"/>
  <c r="N762"/>
  <c r="E760"/>
  <c r="M760"/>
  <c r="U760"/>
  <c r="L760"/>
  <c r="N760"/>
  <c r="E758"/>
  <c r="M758"/>
  <c r="U758"/>
  <c r="L758"/>
  <c r="N758"/>
  <c r="E756"/>
  <c r="M756"/>
  <c r="U756"/>
  <c r="L756"/>
  <c r="N756"/>
  <c r="E754"/>
  <c r="M754"/>
  <c r="U754"/>
  <c r="L754"/>
  <c r="N754"/>
  <c r="E752"/>
  <c r="M752"/>
  <c r="U752"/>
  <c r="L752"/>
  <c r="N752"/>
  <c r="E750"/>
  <c r="M750"/>
  <c r="U750"/>
  <c r="L750"/>
  <c r="N750"/>
  <c r="E748"/>
  <c r="M748"/>
  <c r="U748"/>
  <c r="L748"/>
  <c r="N748"/>
  <c r="E746"/>
  <c r="M746"/>
  <c r="U746"/>
  <c r="L746"/>
  <c r="N746"/>
  <c r="E744"/>
  <c r="M744"/>
  <c r="U744"/>
  <c r="L744"/>
  <c r="N744"/>
  <c r="E742"/>
  <c r="M742"/>
  <c r="U742"/>
  <c r="L742"/>
  <c r="N742"/>
  <c r="E740"/>
  <c r="M740"/>
  <c r="U740"/>
  <c r="L740"/>
  <c r="N740"/>
  <c r="E738"/>
  <c r="M738"/>
  <c r="U738"/>
  <c r="L738"/>
  <c r="N738"/>
  <c r="E736"/>
  <c r="M736"/>
  <c r="U736"/>
  <c r="L736"/>
  <c r="N736"/>
  <c r="E734"/>
  <c r="M734"/>
  <c r="U734"/>
  <c r="L734"/>
  <c r="N734"/>
  <c r="E732"/>
  <c r="M732"/>
  <c r="U732"/>
  <c r="L732"/>
  <c r="N732"/>
  <c r="E730"/>
  <c r="M730"/>
  <c r="U730"/>
  <c r="L730"/>
  <c r="N730"/>
  <c r="E728"/>
  <c r="M728"/>
  <c r="U728"/>
  <c r="L728"/>
  <c r="N728"/>
  <c r="E726"/>
  <c r="M726"/>
  <c r="U726"/>
  <c r="L726"/>
  <c r="N726"/>
  <c r="E724"/>
  <c r="M724"/>
  <c r="U724"/>
  <c r="L724"/>
  <c r="N724"/>
  <c r="E722"/>
  <c r="M722"/>
  <c r="U722"/>
  <c r="L722"/>
  <c r="N722"/>
  <c r="E720"/>
  <c r="M720"/>
  <c r="U720"/>
  <c r="L720"/>
  <c r="N720"/>
  <c r="E718"/>
  <c r="M718"/>
  <c r="U718"/>
  <c r="L718"/>
  <c r="N718"/>
  <c r="E716"/>
  <c r="M716"/>
  <c r="U716"/>
  <c r="L716"/>
  <c r="N716"/>
  <c r="E714"/>
  <c r="M714"/>
  <c r="U714"/>
  <c r="L714"/>
  <c r="N714"/>
  <c r="E712"/>
  <c r="M712"/>
  <c r="U712"/>
  <c r="L712"/>
  <c r="N712"/>
  <c r="E710"/>
  <c r="M710"/>
  <c r="U710"/>
  <c r="L710"/>
  <c r="N710"/>
  <c r="E708"/>
  <c r="M708"/>
  <c r="U708"/>
  <c r="L708"/>
  <c r="N708"/>
  <c r="E706"/>
  <c r="M706"/>
  <c r="U706"/>
  <c r="L706"/>
  <c r="N706"/>
  <c r="E704"/>
  <c r="M704"/>
  <c r="U704"/>
  <c r="L704"/>
  <c r="N704"/>
  <c r="E702"/>
  <c r="M702"/>
  <c r="U702"/>
  <c r="L702"/>
  <c r="N702"/>
  <c r="E700"/>
  <c r="M700"/>
  <c r="U700"/>
  <c r="L700"/>
  <c r="N700"/>
  <c r="E698"/>
  <c r="M698"/>
  <c r="U698"/>
  <c r="L698"/>
  <c r="N698"/>
  <c r="E696"/>
  <c r="M696"/>
  <c r="U696"/>
  <c r="L696"/>
  <c r="N696"/>
  <c r="E694"/>
  <c r="M694"/>
  <c r="U694"/>
  <c r="L694"/>
  <c r="N694"/>
  <c r="E692"/>
  <c r="M692"/>
  <c r="U692"/>
  <c r="L692"/>
  <c r="N692"/>
  <c r="E690"/>
  <c r="M690"/>
  <c r="U690"/>
  <c r="L690"/>
  <c r="N690"/>
  <c r="E688"/>
  <c r="M688"/>
  <c r="U688"/>
  <c r="L688"/>
  <c r="N688"/>
  <c r="E686"/>
  <c r="M686"/>
  <c r="U686"/>
  <c r="L686"/>
  <c r="N686"/>
  <c r="E684"/>
  <c r="M684"/>
  <c r="U684"/>
  <c r="L684"/>
  <c r="N684"/>
  <c r="E682"/>
  <c r="M682"/>
  <c r="U682"/>
  <c r="L682"/>
  <c r="N682"/>
  <c r="E680"/>
  <c r="M680"/>
  <c r="U680"/>
  <c r="L680"/>
  <c r="N680"/>
  <c r="E678"/>
  <c r="M678"/>
  <c r="U678"/>
  <c r="L678"/>
  <c r="N678"/>
  <c r="E676"/>
  <c r="M676"/>
  <c r="U676"/>
  <c r="L676"/>
  <c r="N676"/>
  <c r="E674"/>
  <c r="M674"/>
  <c r="U674"/>
  <c r="L674"/>
  <c r="N674"/>
  <c r="E672"/>
  <c r="M672"/>
  <c r="U672"/>
  <c r="L672"/>
  <c r="N672"/>
  <c r="E670"/>
  <c r="M670"/>
  <c r="U670"/>
  <c r="L670"/>
  <c r="N670"/>
  <c r="E668"/>
  <c r="M668"/>
  <c r="U668"/>
  <c r="L668"/>
  <c r="N668"/>
  <c r="E666"/>
  <c r="M666"/>
  <c r="U666"/>
  <c r="L666"/>
  <c r="N666"/>
  <c r="E664"/>
  <c r="M664"/>
  <c r="U664"/>
  <c r="L664"/>
  <c r="N664"/>
  <c r="E662"/>
  <c r="M662"/>
  <c r="U662"/>
  <c r="L662"/>
  <c r="N662"/>
  <c r="E660"/>
  <c r="M660"/>
  <c r="U660"/>
  <c r="L660"/>
  <c r="N660"/>
  <c r="E658"/>
  <c r="M658"/>
  <c r="U658"/>
  <c r="L658"/>
  <c r="N658"/>
  <c r="E656"/>
  <c r="M656"/>
  <c r="U656"/>
  <c r="L656"/>
  <c r="N656"/>
  <c r="E654"/>
  <c r="M654"/>
  <c r="U654"/>
  <c r="L654"/>
  <c r="N654"/>
  <c r="E652"/>
  <c r="M652"/>
  <c r="U652"/>
  <c r="L652"/>
  <c r="N652"/>
  <c r="E650"/>
  <c r="M650"/>
  <c r="U650"/>
  <c r="L650"/>
  <c r="N650"/>
  <c r="E648"/>
  <c r="M648"/>
  <c r="U648"/>
  <c r="L648"/>
  <c r="N648"/>
  <c r="E646"/>
  <c r="M646"/>
  <c r="U646"/>
  <c r="L646"/>
  <c r="N646"/>
  <c r="E644"/>
  <c r="M644"/>
  <c r="U644"/>
  <c r="L644"/>
  <c r="N644"/>
  <c r="E642"/>
  <c r="M642"/>
  <c r="U642"/>
  <c r="L642"/>
  <c r="N642"/>
  <c r="E640"/>
  <c r="M640"/>
  <c r="U640"/>
  <c r="L640"/>
  <c r="N640"/>
  <c r="E638"/>
  <c r="M638"/>
  <c r="U638"/>
  <c r="L638"/>
  <c r="N638"/>
  <c r="E636"/>
  <c r="M636"/>
  <c r="U636"/>
  <c r="L636"/>
  <c r="N636"/>
  <c r="E634"/>
  <c r="M634"/>
  <c r="U634"/>
  <c r="L634"/>
  <c r="N634"/>
  <c r="E632"/>
  <c r="M632"/>
  <c r="U632"/>
  <c r="L632"/>
  <c r="N632"/>
  <c r="E630"/>
  <c r="M630"/>
  <c r="U630"/>
  <c r="L630"/>
  <c r="N630"/>
  <c r="E628"/>
  <c r="M628"/>
  <c r="U628"/>
  <c r="L628"/>
  <c r="N628"/>
  <c r="E626"/>
  <c r="M626"/>
  <c r="U626"/>
  <c r="L626"/>
  <c r="N626"/>
  <c r="E624"/>
  <c r="M624"/>
  <c r="U624"/>
  <c r="L624"/>
  <c r="N624"/>
  <c r="E622"/>
  <c r="M622"/>
  <c r="U622"/>
  <c r="L622"/>
  <c r="N622"/>
  <c r="E620"/>
  <c r="M620"/>
  <c r="U620"/>
  <c r="L620"/>
  <c r="N620"/>
  <c r="E618"/>
  <c r="M618"/>
  <c r="U618"/>
  <c r="L618"/>
  <c r="N618"/>
  <c r="E616"/>
  <c r="M616"/>
  <c r="U616"/>
  <c r="L616"/>
  <c r="N616"/>
  <c r="E614"/>
  <c r="M614"/>
  <c r="U614"/>
  <c r="L614"/>
  <c r="N614"/>
  <c r="E612"/>
  <c r="M612"/>
  <c r="U612"/>
  <c r="L612"/>
  <c r="N612"/>
  <c r="E610"/>
  <c r="M610"/>
  <c r="U610"/>
  <c r="L610"/>
  <c r="N610"/>
  <c r="E608"/>
  <c r="M608"/>
  <c r="U608"/>
  <c r="L608"/>
  <c r="N608"/>
  <c r="E606"/>
  <c r="M606"/>
  <c r="U606"/>
  <c r="L606"/>
  <c r="N606"/>
  <c r="E604"/>
  <c r="M604"/>
  <c r="U604"/>
  <c r="L604"/>
  <c r="N604"/>
  <c r="E602"/>
  <c r="M602"/>
  <c r="U602"/>
  <c r="L602"/>
  <c r="N602"/>
  <c r="E600"/>
  <c r="M600"/>
  <c r="U600"/>
  <c r="L600"/>
  <c r="N600"/>
  <c r="E598"/>
  <c r="M598"/>
  <c r="U598"/>
  <c r="L598"/>
  <c r="N598"/>
  <c r="E596"/>
  <c r="M596"/>
  <c r="U596"/>
  <c r="L596"/>
  <c r="N596"/>
  <c r="E594"/>
  <c r="M594"/>
  <c r="U594"/>
  <c r="L594"/>
  <c r="N594"/>
  <c r="E592"/>
  <c r="M592"/>
  <c r="U592"/>
  <c r="L592"/>
  <c r="N592"/>
  <c r="E590"/>
  <c r="M590"/>
  <c r="U590"/>
  <c r="L590"/>
  <c r="N590"/>
  <c r="E588"/>
  <c r="M588"/>
  <c r="U588"/>
  <c r="L588"/>
  <c r="N588"/>
  <c r="E586"/>
  <c r="M586"/>
  <c r="U586"/>
  <c r="L586"/>
  <c r="N586"/>
  <c r="E584"/>
  <c r="M584"/>
  <c r="U584"/>
  <c r="L584"/>
  <c r="N584"/>
  <c r="E582"/>
  <c r="M582"/>
  <c r="U582"/>
  <c r="L582"/>
  <c r="N582"/>
  <c r="E580"/>
  <c r="M580"/>
  <c r="U580"/>
  <c r="L580"/>
  <c r="N580"/>
  <c r="E578"/>
  <c r="M578"/>
  <c r="U578"/>
  <c r="L578"/>
  <c r="N578"/>
  <c r="E576"/>
  <c r="M576"/>
  <c r="U576"/>
  <c r="L576"/>
  <c r="N576"/>
  <c r="E574"/>
  <c r="M574"/>
  <c r="U574"/>
  <c r="L574"/>
  <c r="N574"/>
  <c r="E572"/>
  <c r="M572"/>
  <c r="U572"/>
  <c r="L572"/>
  <c r="N572"/>
  <c r="E570"/>
  <c r="M570"/>
  <c r="U570"/>
  <c r="L570"/>
  <c r="N570"/>
  <c r="E568"/>
  <c r="M568"/>
  <c r="U568"/>
  <c r="L568"/>
  <c r="N568"/>
  <c r="E566"/>
  <c r="M566"/>
  <c r="U566"/>
  <c r="L566"/>
  <c r="N566"/>
  <c r="E564"/>
  <c r="M564"/>
  <c r="U564"/>
  <c r="L564"/>
  <c r="N564"/>
  <c r="E562"/>
  <c r="M562"/>
  <c r="U562"/>
  <c r="L562"/>
  <c r="N562"/>
  <c r="E560"/>
  <c r="M560"/>
  <c r="U560"/>
  <c r="L560"/>
  <c r="N560"/>
  <c r="E558"/>
  <c r="M558"/>
  <c r="U558"/>
  <c r="L558"/>
  <c r="N558"/>
  <c r="E556"/>
  <c r="M556"/>
  <c r="U556"/>
  <c r="L556"/>
  <c r="N556"/>
  <c r="E554"/>
  <c r="M554"/>
  <c r="U554"/>
  <c r="L554"/>
  <c r="N554"/>
  <c r="E552"/>
  <c r="M552"/>
  <c r="U552"/>
  <c r="L552"/>
  <c r="N552"/>
  <c r="E550"/>
  <c r="M550"/>
  <c r="U550"/>
  <c r="L550"/>
  <c r="N550"/>
  <c r="E548"/>
  <c r="M548"/>
  <c r="U548"/>
  <c r="L548"/>
  <c r="N548"/>
  <c r="E546"/>
  <c r="M546"/>
  <c r="U546"/>
  <c r="L546"/>
  <c r="N546"/>
  <c r="E544"/>
  <c r="M544"/>
  <c r="U544"/>
  <c r="L544"/>
  <c r="N544"/>
  <c r="E542"/>
  <c r="M542"/>
  <c r="U542"/>
  <c r="L542"/>
  <c r="N542"/>
  <c r="E540"/>
  <c r="M540"/>
  <c r="U540"/>
  <c r="L540"/>
  <c r="N540"/>
  <c r="E538"/>
  <c r="M538"/>
  <c r="U538"/>
  <c r="L538"/>
  <c r="N538"/>
  <c r="E536"/>
  <c r="M536"/>
  <c r="U536"/>
  <c r="L536"/>
  <c r="N536"/>
  <c r="E534"/>
  <c r="M534"/>
  <c r="U534"/>
  <c r="L534"/>
  <c r="N534"/>
  <c r="E532"/>
  <c r="M532"/>
  <c r="U532"/>
  <c r="L532"/>
  <c r="N532"/>
  <c r="E530"/>
  <c r="M530"/>
  <c r="U530"/>
  <c r="L530"/>
  <c r="N530"/>
  <c r="E528"/>
  <c r="M528"/>
  <c r="U528"/>
  <c r="L528"/>
  <c r="N528"/>
  <c r="E526"/>
  <c r="M526"/>
  <c r="U526"/>
  <c r="L526"/>
  <c r="N526"/>
  <c r="E524"/>
  <c r="M524"/>
  <c r="U524"/>
  <c r="L524"/>
  <c r="N524"/>
  <c r="E522"/>
  <c r="M522"/>
  <c r="U522"/>
  <c r="L522"/>
  <c r="N522"/>
  <c r="E520"/>
  <c r="M520"/>
  <c r="U520"/>
  <c r="L520"/>
  <c r="N520"/>
  <c r="E518"/>
  <c r="M518"/>
  <c r="U518"/>
  <c r="L518"/>
  <c r="N518"/>
  <c r="E516"/>
  <c r="M516"/>
  <c r="U516"/>
  <c r="L516"/>
  <c r="N516"/>
  <c r="L1521"/>
  <c r="N1521"/>
  <c r="E1521"/>
  <c r="M1521"/>
  <c r="U1521"/>
  <c r="L1519"/>
  <c r="N1519"/>
  <c r="E1519"/>
  <c r="M1519"/>
  <c r="U1519"/>
  <c r="L1517"/>
  <c r="N1517"/>
  <c r="E1517"/>
  <c r="M1517"/>
  <c r="U1517"/>
  <c r="L1515"/>
  <c r="N1515"/>
  <c r="E1515"/>
  <c r="M1515"/>
  <c r="U1515"/>
  <c r="L1513"/>
  <c r="N1513"/>
  <c r="E1513"/>
  <c r="M1513"/>
  <c r="U1513"/>
  <c r="L1511"/>
  <c r="N1511"/>
  <c r="E1511"/>
  <c r="M1511"/>
  <c r="U1511"/>
  <c r="L1509"/>
  <c r="N1509"/>
  <c r="E1509"/>
  <c r="M1509"/>
  <c r="U1509"/>
  <c r="L1507"/>
  <c r="N1507"/>
  <c r="E1507"/>
  <c r="M1507"/>
  <c r="U1507"/>
  <c r="L1505"/>
  <c r="N1505"/>
  <c r="E1505"/>
  <c r="M1505"/>
  <c r="U1505"/>
  <c r="L1503"/>
  <c r="N1503"/>
  <c r="E1503"/>
  <c r="M1503"/>
  <c r="U1503"/>
  <c r="L1501"/>
  <c r="N1501"/>
  <c r="E1501"/>
  <c r="M1501"/>
  <c r="U1501"/>
  <c r="L1499"/>
  <c r="N1499"/>
  <c r="E1499"/>
  <c r="M1499"/>
  <c r="U1499"/>
  <c r="L1497"/>
  <c r="N1497"/>
  <c r="E1497"/>
  <c r="M1497"/>
  <c r="U1497"/>
  <c r="L1495"/>
  <c r="N1495"/>
  <c r="E1495"/>
  <c r="M1495"/>
  <c r="U1495"/>
  <c r="L1493"/>
  <c r="N1493"/>
  <c r="E1493"/>
  <c r="M1493"/>
  <c r="U1493"/>
  <c r="L1491"/>
  <c r="N1491"/>
  <c r="E1491"/>
  <c r="M1491"/>
  <c r="U1491"/>
  <c r="L1489"/>
  <c r="N1489"/>
  <c r="E1489"/>
  <c r="M1489"/>
  <c r="U1489"/>
  <c r="L1487"/>
  <c r="N1487"/>
  <c r="E1487"/>
  <c r="M1487"/>
  <c r="U1487"/>
  <c r="L1485"/>
  <c r="N1485"/>
  <c r="E1485"/>
  <c r="M1485"/>
  <c r="U1485"/>
  <c r="L1483"/>
  <c r="N1483"/>
  <c r="E1483"/>
  <c r="M1483"/>
  <c r="U1483"/>
  <c r="L1481"/>
  <c r="N1481"/>
  <c r="E1481"/>
  <c r="M1481"/>
  <c r="U1481"/>
  <c r="L1479"/>
  <c r="N1479"/>
  <c r="E1479"/>
  <c r="M1479"/>
  <c r="U1479"/>
  <c r="L1477"/>
  <c r="N1477"/>
  <c r="E1477"/>
  <c r="M1477"/>
  <c r="U1477"/>
  <c r="L1475"/>
  <c r="N1475"/>
  <c r="E1475"/>
  <c r="M1475"/>
  <c r="U1475"/>
  <c r="L1473"/>
  <c r="N1473"/>
  <c r="E1473"/>
  <c r="M1473"/>
  <c r="U1473"/>
  <c r="L1471"/>
  <c r="N1471"/>
  <c r="E1471"/>
  <c r="M1471"/>
  <c r="U1471"/>
  <c r="L1469"/>
  <c r="N1469"/>
  <c r="E1469"/>
  <c r="M1469"/>
  <c r="U1469"/>
  <c r="L1467"/>
  <c r="N1467"/>
  <c r="E1467"/>
  <c r="M1467"/>
  <c r="U1467"/>
  <c r="L1465"/>
  <c r="N1465"/>
  <c r="E1465"/>
  <c r="M1465"/>
  <c r="U1465"/>
  <c r="L1463"/>
  <c r="N1463"/>
  <c r="E1463"/>
  <c r="M1463"/>
  <c r="U1463"/>
  <c r="L1461"/>
  <c r="N1461"/>
  <c r="E1461"/>
  <c r="M1461"/>
  <c r="U1461"/>
  <c r="L1459"/>
  <c r="N1459"/>
  <c r="E1459"/>
  <c r="M1459"/>
  <c r="U1459"/>
  <c r="L1457"/>
  <c r="N1457"/>
  <c r="E1457"/>
  <c r="M1457"/>
  <c r="U1457"/>
  <c r="L1455"/>
  <c r="N1455"/>
  <c r="E1455"/>
  <c r="M1455"/>
  <c r="U1455"/>
  <c r="L1453"/>
  <c r="N1453"/>
  <c r="E1453"/>
  <c r="M1453"/>
  <c r="U1453"/>
  <c r="L1451"/>
  <c r="N1451"/>
  <c r="E1451"/>
  <c r="M1451"/>
  <c r="U1451"/>
  <c r="L1449"/>
  <c r="N1449"/>
  <c r="E1449"/>
  <c r="M1449"/>
  <c r="U1449"/>
  <c r="L1447"/>
  <c r="N1447"/>
  <c r="E1447"/>
  <c r="M1447"/>
  <c r="U1447"/>
  <c r="L1445"/>
  <c r="N1445"/>
  <c r="E1445"/>
  <c r="M1445"/>
  <c r="U1445"/>
  <c r="L1443"/>
  <c r="N1443"/>
  <c r="E1443"/>
  <c r="M1443"/>
  <c r="U1443"/>
  <c r="L1441"/>
  <c r="N1441"/>
  <c r="E1441"/>
  <c r="M1441"/>
  <c r="U1441"/>
  <c r="L1439"/>
  <c r="N1439"/>
  <c r="E1439"/>
  <c r="M1439"/>
  <c r="U1439"/>
  <c r="L1437"/>
  <c r="N1437"/>
  <c r="E1437"/>
  <c r="M1437"/>
  <c r="U1437"/>
  <c r="L1435"/>
  <c r="N1435"/>
  <c r="E1435"/>
  <c r="M1435"/>
  <c r="U1435"/>
  <c r="L1433"/>
  <c r="N1433"/>
  <c r="E1433"/>
  <c r="M1433"/>
  <c r="U1433"/>
  <c r="L1431"/>
  <c r="N1431"/>
  <c r="E1431"/>
  <c r="M1431"/>
  <c r="U1431"/>
  <c r="L1429"/>
  <c r="N1429"/>
  <c r="E1429"/>
  <c r="M1429"/>
  <c r="U1429"/>
  <c r="L1427"/>
  <c r="N1427"/>
  <c r="E1427"/>
  <c r="M1427"/>
  <c r="U1427"/>
  <c r="L1425"/>
  <c r="N1425"/>
  <c r="E1425"/>
  <c r="M1425"/>
  <c r="U1425"/>
  <c r="L1423"/>
  <c r="N1423"/>
  <c r="E1423"/>
  <c r="M1423"/>
  <c r="U1423"/>
  <c r="E1421"/>
  <c r="M1421"/>
  <c r="N1421"/>
  <c r="L1421"/>
  <c r="U1421"/>
  <c r="E1419"/>
  <c r="M1419"/>
  <c r="U1419"/>
  <c r="L1419"/>
  <c r="N1419"/>
  <c r="E1417"/>
  <c r="M1417"/>
  <c r="U1417"/>
  <c r="L1417"/>
  <c r="N1417"/>
  <c r="E1415"/>
  <c r="M1415"/>
  <c r="U1415"/>
  <c r="L1415"/>
  <c r="N1415"/>
  <c r="E1413"/>
  <c r="M1413"/>
  <c r="U1413"/>
  <c r="L1413"/>
  <c r="N1413"/>
  <c r="E1411"/>
  <c r="M1411"/>
  <c r="U1411"/>
  <c r="L1411"/>
  <c r="N1411"/>
  <c r="E1409"/>
  <c r="M1409"/>
  <c r="U1409"/>
  <c r="L1409"/>
  <c r="N1409"/>
  <c r="E1407"/>
  <c r="M1407"/>
  <c r="U1407"/>
  <c r="L1407"/>
  <c r="N1407"/>
  <c r="E1405"/>
  <c r="M1405"/>
  <c r="U1405"/>
  <c r="L1405"/>
  <c r="N1405"/>
  <c r="E1403"/>
  <c r="M1403"/>
  <c r="U1403"/>
  <c r="L1403"/>
  <c r="N1403"/>
  <c r="E1401"/>
  <c r="M1401"/>
  <c r="Q1401" s="1"/>
  <c r="U1401"/>
  <c r="L1401"/>
  <c r="O1401" s="1"/>
  <c r="N1401"/>
  <c r="E1399"/>
  <c r="M1399"/>
  <c r="U1399"/>
  <c r="L1399"/>
  <c r="N1399"/>
  <c r="E1397"/>
  <c r="M1397"/>
  <c r="Q1397" s="1"/>
  <c r="U1397"/>
  <c r="L1397"/>
  <c r="O1397" s="1"/>
  <c r="N1397"/>
  <c r="E1395"/>
  <c r="M1395"/>
  <c r="U1395"/>
  <c r="L1395"/>
  <c r="N1395"/>
  <c r="E1393"/>
  <c r="M1393"/>
  <c r="Q1393" s="1"/>
  <c r="U1393"/>
  <c r="L1393"/>
  <c r="O1393" s="1"/>
  <c r="N1393"/>
  <c r="E1391"/>
  <c r="M1391"/>
  <c r="U1391"/>
  <c r="L1391"/>
  <c r="N1391"/>
  <c r="E1389"/>
  <c r="M1389"/>
  <c r="U1389"/>
  <c r="L1389"/>
  <c r="N1389"/>
  <c r="E1387"/>
  <c r="M1387"/>
  <c r="U1387"/>
  <c r="L1387"/>
  <c r="N1387"/>
  <c r="E1385"/>
  <c r="M1385"/>
  <c r="Q1385" s="1"/>
  <c r="U1385"/>
  <c r="L1385"/>
  <c r="O1385" s="1"/>
  <c r="N1385"/>
  <c r="E1383"/>
  <c r="M1383"/>
  <c r="U1383"/>
  <c r="L1383"/>
  <c r="N1383"/>
  <c r="E1381"/>
  <c r="M1381"/>
  <c r="Q1381" s="1"/>
  <c r="U1381"/>
  <c r="L1381"/>
  <c r="O1381" s="1"/>
  <c r="N1381"/>
  <c r="E1379"/>
  <c r="M1379"/>
  <c r="U1379"/>
  <c r="L1379"/>
  <c r="N1379"/>
  <c r="E1377"/>
  <c r="M1377"/>
  <c r="Q1377" s="1"/>
  <c r="U1377"/>
  <c r="L1377"/>
  <c r="O1377" s="1"/>
  <c r="N1377"/>
  <c r="E1375"/>
  <c r="M1375"/>
  <c r="U1375"/>
  <c r="L1375"/>
  <c r="N1375"/>
  <c r="E1373"/>
  <c r="M1373"/>
  <c r="U1373"/>
  <c r="L1373"/>
  <c r="N1373"/>
  <c r="E1371"/>
  <c r="M1371"/>
  <c r="U1371"/>
  <c r="L1371"/>
  <c r="N1371"/>
  <c r="E1369"/>
  <c r="M1369"/>
  <c r="Q1369" s="1"/>
  <c r="U1369"/>
  <c r="L1369"/>
  <c r="O1369" s="1"/>
  <c r="N1369"/>
  <c r="E1367"/>
  <c r="M1367"/>
  <c r="U1367"/>
  <c r="L1367"/>
  <c r="N1367"/>
  <c r="E1365"/>
  <c r="M1365"/>
  <c r="Q1365" s="1"/>
  <c r="U1365"/>
  <c r="L1365"/>
  <c r="O1365" s="1"/>
  <c r="N1365"/>
  <c r="E1363"/>
  <c r="M1363"/>
  <c r="U1363"/>
  <c r="L1363"/>
  <c r="N1363"/>
  <c r="E1361"/>
  <c r="M1361"/>
  <c r="Q1361" s="1"/>
  <c r="U1361"/>
  <c r="L1361"/>
  <c r="O1361" s="1"/>
  <c r="N1361"/>
  <c r="E1359"/>
  <c r="M1359"/>
  <c r="U1359"/>
  <c r="L1359"/>
  <c r="N1359"/>
  <c r="E1357"/>
  <c r="M1357"/>
  <c r="U1357"/>
  <c r="L1357"/>
  <c r="N1357"/>
  <c r="E1355"/>
  <c r="M1355"/>
  <c r="U1355"/>
  <c r="L1355"/>
  <c r="N1355"/>
  <c r="E1353"/>
  <c r="M1353"/>
  <c r="Q1353" s="1"/>
  <c r="U1353"/>
  <c r="L1353"/>
  <c r="O1353" s="1"/>
  <c r="N1353"/>
  <c r="E1351"/>
  <c r="M1351"/>
  <c r="U1351"/>
  <c r="L1351"/>
  <c r="N1351"/>
  <c r="E1349"/>
  <c r="M1349"/>
  <c r="Q1349" s="1"/>
  <c r="U1349"/>
  <c r="L1349"/>
  <c r="O1349" s="1"/>
  <c r="N1349"/>
  <c r="E1347"/>
  <c r="M1347"/>
  <c r="U1347"/>
  <c r="L1347"/>
  <c r="N1347"/>
  <c r="E1345"/>
  <c r="M1345"/>
  <c r="Q1345" s="1"/>
  <c r="U1345"/>
  <c r="L1345"/>
  <c r="O1345" s="1"/>
  <c r="N1345"/>
  <c r="E1343"/>
  <c r="M1343"/>
  <c r="U1343"/>
  <c r="L1343"/>
  <c r="N1343"/>
  <c r="E1341"/>
  <c r="M1341"/>
  <c r="U1341"/>
  <c r="L1341"/>
  <c r="N1341"/>
  <c r="E1339"/>
  <c r="M1339"/>
  <c r="U1339"/>
  <c r="L1339"/>
  <c r="N1339"/>
  <c r="E1337"/>
  <c r="M1337"/>
  <c r="Q1337" s="1"/>
  <c r="U1337"/>
  <c r="L1337"/>
  <c r="O1337" s="1"/>
  <c r="N1337"/>
  <c r="E1335"/>
  <c r="M1335"/>
  <c r="U1335"/>
  <c r="L1335"/>
  <c r="N1335"/>
  <c r="E1333"/>
  <c r="M1333"/>
  <c r="Q1333" s="1"/>
  <c r="U1333"/>
  <c r="L1333"/>
  <c r="O1333" s="1"/>
  <c r="N1333"/>
  <c r="E1331"/>
  <c r="M1331"/>
  <c r="U1331"/>
  <c r="L1331"/>
  <c r="N1331"/>
  <c r="E1329"/>
  <c r="M1329"/>
  <c r="Q1329" s="1"/>
  <c r="U1329"/>
  <c r="L1329"/>
  <c r="O1329" s="1"/>
  <c r="N1329"/>
  <c r="E1327"/>
  <c r="M1327"/>
  <c r="U1327"/>
  <c r="L1327"/>
  <c r="N1327"/>
  <c r="E1325"/>
  <c r="M1325"/>
  <c r="U1325"/>
  <c r="L1325"/>
  <c r="N1325"/>
  <c r="E1323"/>
  <c r="M1323"/>
  <c r="U1323"/>
  <c r="L1323"/>
  <c r="N1323"/>
  <c r="E1321"/>
  <c r="M1321"/>
  <c r="Q1321" s="1"/>
  <c r="U1321"/>
  <c r="L1321"/>
  <c r="O1321" s="1"/>
  <c r="N1321"/>
  <c r="E1319"/>
  <c r="M1319"/>
  <c r="U1319"/>
  <c r="L1319"/>
  <c r="N1319"/>
  <c r="E1317"/>
  <c r="M1317"/>
  <c r="Q1317" s="1"/>
  <c r="U1317"/>
  <c r="L1317"/>
  <c r="O1317" s="1"/>
  <c r="N1317"/>
  <c r="E1315"/>
  <c r="M1315"/>
  <c r="U1315"/>
  <c r="L1315"/>
  <c r="N1315"/>
  <c r="E1313"/>
  <c r="M1313"/>
  <c r="Q1313" s="1"/>
  <c r="U1313"/>
  <c r="L1313"/>
  <c r="O1313" s="1"/>
  <c r="N1313"/>
  <c r="E1311"/>
  <c r="M1311"/>
  <c r="U1311"/>
  <c r="L1311"/>
  <c r="N1311"/>
  <c r="E1309"/>
  <c r="M1309"/>
  <c r="U1309"/>
  <c r="L1309"/>
  <c r="N1309"/>
  <c r="E1307"/>
  <c r="M1307"/>
  <c r="U1307"/>
  <c r="L1307"/>
  <c r="N1307"/>
  <c r="E1305"/>
  <c r="M1305"/>
  <c r="Q1305" s="1"/>
  <c r="U1305"/>
  <c r="L1305"/>
  <c r="O1305" s="1"/>
  <c r="N1305"/>
  <c r="E1303"/>
  <c r="M1303"/>
  <c r="U1303"/>
  <c r="L1303"/>
  <c r="N1303"/>
  <c r="E1301"/>
  <c r="M1301"/>
  <c r="Q1301" s="1"/>
  <c r="U1301"/>
  <c r="L1301"/>
  <c r="O1301" s="1"/>
  <c r="N1301"/>
  <c r="E1299"/>
  <c r="M1299"/>
  <c r="U1299"/>
  <c r="L1299"/>
  <c r="N1299"/>
  <c r="E1297"/>
  <c r="M1297"/>
  <c r="Q1297" s="1"/>
  <c r="U1297"/>
  <c r="L1297"/>
  <c r="O1297" s="1"/>
  <c r="N1297"/>
  <c r="E1295"/>
  <c r="M1295"/>
  <c r="U1295"/>
  <c r="L1295"/>
  <c r="N1295"/>
  <c r="E1293"/>
  <c r="M1293"/>
  <c r="U1293"/>
  <c r="L1293"/>
  <c r="N1293"/>
  <c r="E1291"/>
  <c r="M1291"/>
  <c r="U1291"/>
  <c r="L1291"/>
  <c r="N1291"/>
  <c r="E1289"/>
  <c r="M1289"/>
  <c r="Q1289" s="1"/>
  <c r="U1289"/>
  <c r="L1289"/>
  <c r="O1289" s="1"/>
  <c r="N1289"/>
  <c r="E1287"/>
  <c r="M1287"/>
  <c r="U1287"/>
  <c r="L1287"/>
  <c r="N1287"/>
  <c r="E1285"/>
  <c r="M1285"/>
  <c r="Q1285" s="1"/>
  <c r="U1285"/>
  <c r="L1285"/>
  <c r="O1285" s="1"/>
  <c r="N1285"/>
  <c r="E1283"/>
  <c r="M1283"/>
  <c r="U1283"/>
  <c r="L1283"/>
  <c r="N1283"/>
  <c r="E1281"/>
  <c r="M1281"/>
  <c r="Q1281" s="1"/>
  <c r="U1281"/>
  <c r="L1281"/>
  <c r="O1281" s="1"/>
  <c r="N1281"/>
  <c r="E1279"/>
  <c r="M1279"/>
  <c r="U1279"/>
  <c r="L1279"/>
  <c r="N1279"/>
  <c r="E1277"/>
  <c r="M1277"/>
  <c r="U1277"/>
  <c r="L1277"/>
  <c r="N1277"/>
  <c r="E1275"/>
  <c r="M1275"/>
  <c r="U1275"/>
  <c r="L1275"/>
  <c r="N1275"/>
  <c r="E1273"/>
  <c r="M1273"/>
  <c r="Q1273" s="1"/>
  <c r="U1273"/>
  <c r="L1273"/>
  <c r="O1273" s="1"/>
  <c r="N1273"/>
  <c r="E1271"/>
  <c r="M1271"/>
  <c r="U1271"/>
  <c r="L1271"/>
  <c r="N1271"/>
  <c r="E1269"/>
  <c r="M1269"/>
  <c r="Q1269" s="1"/>
  <c r="U1269"/>
  <c r="L1269"/>
  <c r="O1269" s="1"/>
  <c r="N1269"/>
  <c r="E1267"/>
  <c r="M1267"/>
  <c r="U1267"/>
  <c r="L1267"/>
  <c r="N1267"/>
  <c r="E1265"/>
  <c r="M1265"/>
  <c r="Q1265" s="1"/>
  <c r="U1265"/>
  <c r="L1265"/>
  <c r="O1265" s="1"/>
  <c r="N1265"/>
  <c r="E1263"/>
  <c r="M1263"/>
  <c r="U1263"/>
  <c r="L1263"/>
  <c r="N1263"/>
  <c r="E1261"/>
  <c r="M1261"/>
  <c r="U1261"/>
  <c r="L1261"/>
  <c r="N1261"/>
  <c r="E1259"/>
  <c r="M1259"/>
  <c r="U1259"/>
  <c r="L1259"/>
  <c r="N1259"/>
  <c r="E1257"/>
  <c r="M1257"/>
  <c r="Q1257" s="1"/>
  <c r="U1257"/>
  <c r="L1257"/>
  <c r="O1257" s="1"/>
  <c r="N1257"/>
  <c r="E1255"/>
  <c r="M1255"/>
  <c r="U1255"/>
  <c r="L1255"/>
  <c r="N1255"/>
  <c r="E1253"/>
  <c r="M1253"/>
  <c r="Q1253" s="1"/>
  <c r="U1253"/>
  <c r="L1253"/>
  <c r="O1253" s="1"/>
  <c r="N1253"/>
  <c r="E1251"/>
  <c r="M1251"/>
  <c r="U1251"/>
  <c r="L1251"/>
  <c r="N1251"/>
  <c r="E1249"/>
  <c r="M1249"/>
  <c r="Q1249" s="1"/>
  <c r="U1249"/>
  <c r="L1249"/>
  <c r="O1249" s="1"/>
  <c r="N1249"/>
  <c r="E1247"/>
  <c r="M1247"/>
  <c r="U1247"/>
  <c r="L1247"/>
  <c r="N1247"/>
  <c r="E1245"/>
  <c r="M1245"/>
  <c r="U1245"/>
  <c r="L1245"/>
  <c r="N1245"/>
  <c r="E1243"/>
  <c r="M1243"/>
  <c r="U1243"/>
  <c r="L1243"/>
  <c r="N1243"/>
  <c r="E1241"/>
  <c r="M1241"/>
  <c r="Q1241" s="1"/>
  <c r="U1241"/>
  <c r="L1241"/>
  <c r="O1241" s="1"/>
  <c r="N1241"/>
  <c r="E1239"/>
  <c r="M1239"/>
  <c r="U1239"/>
  <c r="L1239"/>
  <c r="N1239"/>
  <c r="E1237"/>
  <c r="M1237"/>
  <c r="Q1237" s="1"/>
  <c r="U1237"/>
  <c r="L1237"/>
  <c r="O1237" s="1"/>
  <c r="N1237"/>
  <c r="E1235"/>
  <c r="M1235"/>
  <c r="U1235"/>
  <c r="L1235"/>
  <c r="N1235"/>
  <c r="E1233"/>
  <c r="M1233"/>
  <c r="Q1233" s="1"/>
  <c r="U1233"/>
  <c r="L1233"/>
  <c r="O1233" s="1"/>
  <c r="N1233"/>
  <c r="E1231"/>
  <c r="M1231"/>
  <c r="U1231"/>
  <c r="L1231"/>
  <c r="N1231"/>
  <c r="E1229"/>
  <c r="M1229"/>
  <c r="U1229"/>
  <c r="L1229"/>
  <c r="N1229"/>
  <c r="E1227"/>
  <c r="M1227"/>
  <c r="U1227"/>
  <c r="L1227"/>
  <c r="N1227"/>
  <c r="E1225"/>
  <c r="M1225"/>
  <c r="Q1225" s="1"/>
  <c r="U1225"/>
  <c r="L1225"/>
  <c r="O1225" s="1"/>
  <c r="N1225"/>
  <c r="E1223"/>
  <c r="M1223"/>
  <c r="U1223"/>
  <c r="L1223"/>
  <c r="N1223"/>
  <c r="E1221"/>
  <c r="M1221"/>
  <c r="Q1221" s="1"/>
  <c r="U1221"/>
  <c r="L1221"/>
  <c r="O1221" s="1"/>
  <c r="N1221"/>
  <c r="E1219"/>
  <c r="M1219"/>
  <c r="U1219"/>
  <c r="L1219"/>
  <c r="N1219"/>
  <c r="E1217"/>
  <c r="M1217"/>
  <c r="Q1217" s="1"/>
  <c r="U1217"/>
  <c r="L1217"/>
  <c r="O1217" s="1"/>
  <c r="N1217"/>
  <c r="E1215"/>
  <c r="M1215"/>
  <c r="U1215"/>
  <c r="L1215"/>
  <c r="N1215"/>
  <c r="E1213"/>
  <c r="M1213"/>
  <c r="U1213"/>
  <c r="L1213"/>
  <c r="N1213"/>
  <c r="E1211"/>
  <c r="M1211"/>
  <c r="U1211"/>
  <c r="L1211"/>
  <c r="N1211"/>
  <c r="E1209"/>
  <c r="M1209"/>
  <c r="Q1209" s="1"/>
  <c r="U1209"/>
  <c r="L1209"/>
  <c r="O1209" s="1"/>
  <c r="N1209"/>
  <c r="E1207"/>
  <c r="M1207"/>
  <c r="U1207"/>
  <c r="L1207"/>
  <c r="N1207"/>
  <c r="E1205"/>
  <c r="M1205"/>
  <c r="Q1205" s="1"/>
  <c r="U1205"/>
  <c r="L1205"/>
  <c r="O1205" s="1"/>
  <c r="N1205"/>
  <c r="E1203"/>
  <c r="M1203"/>
  <c r="U1203"/>
  <c r="L1203"/>
  <c r="N1203"/>
  <c r="E1201"/>
  <c r="M1201"/>
  <c r="Q1201" s="1"/>
  <c r="U1201"/>
  <c r="L1201"/>
  <c r="O1201" s="1"/>
  <c r="N1201"/>
  <c r="E1199"/>
  <c r="M1199"/>
  <c r="U1199"/>
  <c r="L1199"/>
  <c r="N1199"/>
  <c r="E1197"/>
  <c r="M1197"/>
  <c r="U1197"/>
  <c r="L1197"/>
  <c r="N1197"/>
  <c r="E1195"/>
  <c r="M1195"/>
  <c r="U1195"/>
  <c r="L1195"/>
  <c r="N1195"/>
  <c r="E1193"/>
  <c r="M1193"/>
  <c r="Q1193" s="1"/>
  <c r="U1193"/>
  <c r="L1193"/>
  <c r="O1193" s="1"/>
  <c r="N1193"/>
  <c r="E1191"/>
  <c r="M1191"/>
  <c r="U1191"/>
  <c r="L1191"/>
  <c r="N1191"/>
  <c r="E1189"/>
  <c r="M1189"/>
  <c r="Q1189" s="1"/>
  <c r="U1189"/>
  <c r="L1189"/>
  <c r="O1189" s="1"/>
  <c r="N1189"/>
  <c r="E1187"/>
  <c r="M1187"/>
  <c r="U1187"/>
  <c r="L1187"/>
  <c r="N1187"/>
  <c r="E1185"/>
  <c r="M1185"/>
  <c r="Q1185" s="1"/>
  <c r="U1185"/>
  <c r="L1185"/>
  <c r="O1185" s="1"/>
  <c r="N1185"/>
  <c r="E1183"/>
  <c r="M1183"/>
  <c r="U1183"/>
  <c r="L1183"/>
  <c r="N1183"/>
  <c r="E1181"/>
  <c r="M1181"/>
  <c r="U1181"/>
  <c r="L1181"/>
  <c r="N1181"/>
  <c r="E1179"/>
  <c r="M1179"/>
  <c r="U1179"/>
  <c r="L1179"/>
  <c r="N1179"/>
  <c r="E1177"/>
  <c r="M1177"/>
  <c r="Q1177" s="1"/>
  <c r="U1177"/>
  <c r="L1177"/>
  <c r="O1177" s="1"/>
  <c r="N1177"/>
  <c r="E1175"/>
  <c r="M1175"/>
  <c r="U1175"/>
  <c r="L1175"/>
  <c r="N1175"/>
  <c r="E1173"/>
  <c r="M1173"/>
  <c r="Q1173" s="1"/>
  <c r="U1173"/>
  <c r="L1173"/>
  <c r="O1173" s="1"/>
  <c r="N1173"/>
  <c r="E1171"/>
  <c r="M1171"/>
  <c r="U1171"/>
  <c r="L1171"/>
  <c r="N1171"/>
  <c r="E1169"/>
  <c r="M1169"/>
  <c r="Q1169" s="1"/>
  <c r="U1169"/>
  <c r="L1169"/>
  <c r="O1169" s="1"/>
  <c r="N1169"/>
  <c r="E1167"/>
  <c r="M1167"/>
  <c r="U1167"/>
  <c r="L1167"/>
  <c r="N1167"/>
  <c r="E1165"/>
  <c r="M1165"/>
  <c r="U1165"/>
  <c r="L1165"/>
  <c r="N1165"/>
  <c r="E1163"/>
  <c r="M1163"/>
  <c r="U1163"/>
  <c r="L1163"/>
  <c r="N1163"/>
  <c r="E1161"/>
  <c r="M1161"/>
  <c r="Q1161" s="1"/>
  <c r="U1161"/>
  <c r="L1161"/>
  <c r="O1161" s="1"/>
  <c r="N1161"/>
  <c r="E1159"/>
  <c r="M1159"/>
  <c r="U1159"/>
  <c r="L1159"/>
  <c r="N1159"/>
  <c r="E1157"/>
  <c r="M1157"/>
  <c r="Q1157" s="1"/>
  <c r="U1157"/>
  <c r="L1157"/>
  <c r="O1157" s="1"/>
  <c r="N1157"/>
  <c r="E1155"/>
  <c r="M1155"/>
  <c r="U1155"/>
  <c r="L1155"/>
  <c r="N1155"/>
  <c r="E1153"/>
  <c r="M1153"/>
  <c r="Q1153" s="1"/>
  <c r="U1153"/>
  <c r="L1153"/>
  <c r="O1153" s="1"/>
  <c r="N1153"/>
  <c r="E1151"/>
  <c r="M1151"/>
  <c r="U1151"/>
  <c r="L1151"/>
  <c r="N1151"/>
  <c r="E1149"/>
  <c r="M1149"/>
  <c r="U1149"/>
  <c r="L1149"/>
  <c r="N1149"/>
  <c r="E1147"/>
  <c r="M1147"/>
  <c r="U1147"/>
  <c r="L1147"/>
  <c r="N1147"/>
  <c r="E1145"/>
  <c r="M1145"/>
  <c r="Q1145" s="1"/>
  <c r="U1145"/>
  <c r="L1145"/>
  <c r="O1145" s="1"/>
  <c r="N1145"/>
  <c r="E1143"/>
  <c r="M1143"/>
  <c r="U1143"/>
  <c r="L1143"/>
  <c r="N1143"/>
  <c r="E1141"/>
  <c r="M1141"/>
  <c r="Q1141" s="1"/>
  <c r="U1141"/>
  <c r="L1141"/>
  <c r="O1141" s="1"/>
  <c r="N1141"/>
  <c r="E1139"/>
  <c r="M1139"/>
  <c r="U1139"/>
  <c r="L1139"/>
  <c r="N1139"/>
  <c r="E1137"/>
  <c r="M1137"/>
  <c r="Q1137" s="1"/>
  <c r="U1137"/>
  <c r="L1137"/>
  <c r="O1137" s="1"/>
  <c r="N1137"/>
  <c r="E1135"/>
  <c r="M1135"/>
  <c r="U1135"/>
  <c r="L1135"/>
  <c r="N1135"/>
  <c r="E1133"/>
  <c r="M1133"/>
  <c r="U1133"/>
  <c r="L1133"/>
  <c r="N1133"/>
  <c r="E1131"/>
  <c r="M1131"/>
  <c r="U1131"/>
  <c r="L1131"/>
  <c r="N1131"/>
  <c r="E1129"/>
  <c r="M1129"/>
  <c r="Q1129" s="1"/>
  <c r="U1129"/>
  <c r="L1129"/>
  <c r="O1129" s="1"/>
  <c r="N1129"/>
  <c r="E1127"/>
  <c r="M1127"/>
  <c r="U1127"/>
  <c r="L1127"/>
  <c r="N1127"/>
  <c r="E1125"/>
  <c r="M1125"/>
  <c r="Q1125" s="1"/>
  <c r="U1125"/>
  <c r="L1125"/>
  <c r="O1125" s="1"/>
  <c r="N1125"/>
  <c r="E1123"/>
  <c r="M1123"/>
  <c r="U1123"/>
  <c r="L1123"/>
  <c r="N1123"/>
  <c r="E1121"/>
  <c r="M1121"/>
  <c r="Q1121" s="1"/>
  <c r="U1121"/>
  <c r="L1121"/>
  <c r="O1121" s="1"/>
  <c r="N1121"/>
  <c r="E1119"/>
  <c r="M1119"/>
  <c r="U1119"/>
  <c r="L1119"/>
  <c r="N1119"/>
  <c r="E1117"/>
  <c r="M1117"/>
  <c r="U1117"/>
  <c r="L1117"/>
  <c r="N1117"/>
  <c r="E1115"/>
  <c r="M1115"/>
  <c r="U1115"/>
  <c r="L1115"/>
  <c r="N1115"/>
  <c r="E1113"/>
  <c r="M1113"/>
  <c r="Q1113" s="1"/>
  <c r="U1113"/>
  <c r="L1113"/>
  <c r="O1113" s="1"/>
  <c r="N1113"/>
  <c r="E1111"/>
  <c r="M1111"/>
  <c r="U1111"/>
  <c r="L1111"/>
  <c r="N1111"/>
  <c r="E1109"/>
  <c r="M1109"/>
  <c r="Q1109" s="1"/>
  <c r="U1109"/>
  <c r="L1109"/>
  <c r="O1109" s="1"/>
  <c r="N1109"/>
  <c r="E1107"/>
  <c r="M1107"/>
  <c r="U1107"/>
  <c r="L1107"/>
  <c r="N1107"/>
  <c r="E1105"/>
  <c r="M1105"/>
  <c r="Q1105" s="1"/>
  <c r="U1105"/>
  <c r="L1105"/>
  <c r="O1105" s="1"/>
  <c r="N1105"/>
  <c r="E1103"/>
  <c r="M1103"/>
  <c r="U1103"/>
  <c r="L1103"/>
  <c r="N1103"/>
  <c r="E1101"/>
  <c r="M1101"/>
  <c r="U1101"/>
  <c r="L1101"/>
  <c r="N1101"/>
  <c r="E1099"/>
  <c r="M1099"/>
  <c r="U1099"/>
  <c r="L1099"/>
  <c r="N1099"/>
  <c r="E1097"/>
  <c r="M1097"/>
  <c r="Q1097" s="1"/>
  <c r="U1097"/>
  <c r="L1097"/>
  <c r="O1097" s="1"/>
  <c r="N1097"/>
  <c r="E1095"/>
  <c r="M1095"/>
  <c r="U1095"/>
  <c r="L1095"/>
  <c r="N1095"/>
  <c r="E1093"/>
  <c r="M1093"/>
  <c r="Q1093" s="1"/>
  <c r="U1093"/>
  <c r="L1093"/>
  <c r="O1093" s="1"/>
  <c r="N1093"/>
  <c r="E1091"/>
  <c r="M1091"/>
  <c r="U1091"/>
  <c r="L1091"/>
  <c r="N1091"/>
  <c r="E1089"/>
  <c r="M1089"/>
  <c r="Q1089" s="1"/>
  <c r="U1089"/>
  <c r="L1089"/>
  <c r="O1089" s="1"/>
  <c r="N1089"/>
  <c r="E1087"/>
  <c r="M1087"/>
  <c r="U1087"/>
  <c r="L1087"/>
  <c r="N1087"/>
  <c r="E1085"/>
  <c r="M1085"/>
  <c r="U1085"/>
  <c r="L1085"/>
  <c r="N1085"/>
  <c r="E1083"/>
  <c r="M1083"/>
  <c r="U1083"/>
  <c r="L1083"/>
  <c r="N1083"/>
  <c r="E1081"/>
  <c r="M1081"/>
  <c r="Q1081" s="1"/>
  <c r="U1081"/>
  <c r="L1081"/>
  <c r="O1081" s="1"/>
  <c r="N1081"/>
  <c r="E1079"/>
  <c r="M1079"/>
  <c r="U1079"/>
  <c r="L1079"/>
  <c r="N1079"/>
  <c r="E1077"/>
  <c r="M1077"/>
  <c r="Q1077" s="1"/>
  <c r="U1077"/>
  <c r="L1077"/>
  <c r="O1077" s="1"/>
  <c r="N1077"/>
  <c r="E1075"/>
  <c r="M1075"/>
  <c r="U1075"/>
  <c r="L1075"/>
  <c r="N1075"/>
  <c r="E1073"/>
  <c r="M1073"/>
  <c r="Q1073" s="1"/>
  <c r="U1073"/>
  <c r="L1073"/>
  <c r="O1073" s="1"/>
  <c r="N1073"/>
  <c r="E1071"/>
  <c r="M1071"/>
  <c r="U1071"/>
  <c r="L1071"/>
  <c r="N1071"/>
  <c r="E1069"/>
  <c r="M1069"/>
  <c r="U1069"/>
  <c r="L1069"/>
  <c r="N1069"/>
  <c r="E1067"/>
  <c r="M1067"/>
  <c r="U1067"/>
  <c r="L1067"/>
  <c r="N1067"/>
  <c r="E1065"/>
  <c r="M1065"/>
  <c r="Q1065" s="1"/>
  <c r="U1065"/>
  <c r="L1065"/>
  <c r="O1065" s="1"/>
  <c r="N1065"/>
  <c r="E1063"/>
  <c r="M1063"/>
  <c r="U1063"/>
  <c r="L1063"/>
  <c r="N1063"/>
  <c r="E1061"/>
  <c r="M1061"/>
  <c r="Q1061" s="1"/>
  <c r="U1061"/>
  <c r="L1061"/>
  <c r="O1061" s="1"/>
  <c r="N1061"/>
  <c r="E1059"/>
  <c r="M1059"/>
  <c r="U1059"/>
  <c r="L1059"/>
  <c r="N1059"/>
  <c r="E1057"/>
  <c r="M1057"/>
  <c r="Q1057" s="1"/>
  <c r="U1057"/>
  <c r="L1057"/>
  <c r="O1057" s="1"/>
  <c r="N1057"/>
  <c r="E1055"/>
  <c r="M1055"/>
  <c r="U1055"/>
  <c r="L1055"/>
  <c r="N1055"/>
  <c r="E1053"/>
  <c r="M1053"/>
  <c r="U1053"/>
  <c r="L1053"/>
  <c r="N1053"/>
  <c r="E1051"/>
  <c r="M1051"/>
  <c r="U1051"/>
  <c r="L1051"/>
  <c r="N1051"/>
  <c r="E1049"/>
  <c r="M1049"/>
  <c r="Q1049" s="1"/>
  <c r="U1049"/>
  <c r="L1049"/>
  <c r="O1049" s="1"/>
  <c r="N1049"/>
  <c r="E1047"/>
  <c r="M1047"/>
  <c r="U1047"/>
  <c r="L1047"/>
  <c r="N1047"/>
  <c r="E1045"/>
  <c r="M1045"/>
  <c r="U1045"/>
  <c r="L1045"/>
  <c r="N1045"/>
  <c r="E1043"/>
  <c r="M1043"/>
  <c r="U1043"/>
  <c r="L1043"/>
  <c r="N1043"/>
  <c r="E1041"/>
  <c r="M1041"/>
  <c r="U1041"/>
  <c r="L1041"/>
  <c r="N1041"/>
  <c r="E1039"/>
  <c r="M1039"/>
  <c r="U1039"/>
  <c r="L1039"/>
  <c r="N1039"/>
  <c r="E1037"/>
  <c r="M1037"/>
  <c r="U1037"/>
  <c r="L1037"/>
  <c r="N1037"/>
  <c r="E1035"/>
  <c r="M1035"/>
  <c r="U1035"/>
  <c r="L1035"/>
  <c r="N1035"/>
  <c r="E1033"/>
  <c r="M1033"/>
  <c r="U1033"/>
  <c r="L1033"/>
  <c r="N1033"/>
  <c r="E1031"/>
  <c r="M1031"/>
  <c r="U1031"/>
  <c r="L1031"/>
  <c r="N1031"/>
  <c r="E1029"/>
  <c r="M1029"/>
  <c r="Q1029" s="1"/>
  <c r="U1029"/>
  <c r="L1029"/>
  <c r="O1029" s="1"/>
  <c r="N1029"/>
  <c r="E1027"/>
  <c r="M1027"/>
  <c r="U1027"/>
  <c r="L1027"/>
  <c r="N1027"/>
  <c r="E1025"/>
  <c r="M1025"/>
  <c r="Q1025" s="1"/>
  <c r="U1025"/>
  <c r="L1025"/>
  <c r="O1025" s="1"/>
  <c r="N1025"/>
  <c r="E1023"/>
  <c r="M1023"/>
  <c r="U1023"/>
  <c r="L1023"/>
  <c r="N1023"/>
  <c r="E1021"/>
  <c r="M1021"/>
  <c r="U1021"/>
  <c r="L1021"/>
  <c r="N1021"/>
  <c r="E1019"/>
  <c r="M1019"/>
  <c r="U1019"/>
  <c r="L1019"/>
  <c r="N1019"/>
  <c r="E1017"/>
  <c r="M1017"/>
  <c r="Q1017" s="1"/>
  <c r="U1017"/>
  <c r="L1017"/>
  <c r="O1017" s="1"/>
  <c r="N1017"/>
  <c r="E1015"/>
  <c r="M1015"/>
  <c r="U1015"/>
  <c r="L1015"/>
  <c r="N1015"/>
  <c r="E1013"/>
  <c r="M1013"/>
  <c r="Q1013" s="1"/>
  <c r="L1013"/>
  <c r="O1013" s="1"/>
  <c r="U1013"/>
  <c r="N1013"/>
  <c r="E1011"/>
  <c r="M1011"/>
  <c r="U1011"/>
  <c r="N1011"/>
  <c r="L1011"/>
  <c r="O1011" s="1"/>
  <c r="L1009"/>
  <c r="N1009"/>
  <c r="E1009"/>
  <c r="M1009"/>
  <c r="U1009"/>
  <c r="L1007"/>
  <c r="N1007"/>
  <c r="E1007"/>
  <c r="M1007"/>
  <c r="U1007"/>
  <c r="L1005"/>
  <c r="N1005"/>
  <c r="E1005"/>
  <c r="M1005"/>
  <c r="Q1005" s="1"/>
  <c r="U1005"/>
  <c r="L1003"/>
  <c r="N1003"/>
  <c r="E1003"/>
  <c r="M1003"/>
  <c r="U1003"/>
  <c r="L1001"/>
  <c r="N1001"/>
  <c r="E1001"/>
  <c r="M1001"/>
  <c r="Q1001" s="1"/>
  <c r="U1001"/>
  <c r="L999"/>
  <c r="N999"/>
  <c r="E999"/>
  <c r="M999"/>
  <c r="U999"/>
  <c r="L997"/>
  <c r="N997"/>
  <c r="E997"/>
  <c r="M997"/>
  <c r="Q997" s="1"/>
  <c r="U997"/>
  <c r="L995"/>
  <c r="N995"/>
  <c r="E995"/>
  <c r="M995"/>
  <c r="U995"/>
  <c r="L993"/>
  <c r="N993"/>
  <c r="E993"/>
  <c r="M993"/>
  <c r="U993"/>
  <c r="L991"/>
  <c r="N991"/>
  <c r="E991"/>
  <c r="M991"/>
  <c r="U991"/>
  <c r="L989"/>
  <c r="N989"/>
  <c r="E989"/>
  <c r="M989"/>
  <c r="Q989" s="1"/>
  <c r="U989"/>
  <c r="L987"/>
  <c r="N987"/>
  <c r="E987"/>
  <c r="M987"/>
  <c r="U987"/>
  <c r="L985"/>
  <c r="N985"/>
  <c r="E985"/>
  <c r="M985"/>
  <c r="Q985" s="1"/>
  <c r="U985"/>
  <c r="L983"/>
  <c r="N983"/>
  <c r="E983"/>
  <c r="M983"/>
  <c r="U983"/>
  <c r="L981"/>
  <c r="N981"/>
  <c r="E981"/>
  <c r="M981"/>
  <c r="Q981" s="1"/>
  <c r="U981"/>
  <c r="L979"/>
  <c r="N979"/>
  <c r="E979"/>
  <c r="M979"/>
  <c r="U979"/>
  <c r="L977"/>
  <c r="N977"/>
  <c r="E977"/>
  <c r="M977"/>
  <c r="U977"/>
  <c r="L975"/>
  <c r="N975"/>
  <c r="E975"/>
  <c r="M975"/>
  <c r="U975"/>
  <c r="L973"/>
  <c r="N973"/>
  <c r="E973"/>
  <c r="M973"/>
  <c r="Q973" s="1"/>
  <c r="U973"/>
  <c r="L971"/>
  <c r="N971"/>
  <c r="E971"/>
  <c r="M971"/>
  <c r="U971"/>
  <c r="L969"/>
  <c r="N969"/>
  <c r="E969"/>
  <c r="M969"/>
  <c r="Q969" s="1"/>
  <c r="U969"/>
  <c r="L967"/>
  <c r="N967"/>
  <c r="E967"/>
  <c r="M967"/>
  <c r="U967"/>
  <c r="L965"/>
  <c r="N965"/>
  <c r="E965"/>
  <c r="M965"/>
  <c r="Q965" s="1"/>
  <c r="U965"/>
  <c r="L963"/>
  <c r="N963"/>
  <c r="E963"/>
  <c r="M963"/>
  <c r="U963"/>
  <c r="L961"/>
  <c r="N961"/>
  <c r="E961"/>
  <c r="M961"/>
  <c r="U961"/>
  <c r="L959"/>
  <c r="N959"/>
  <c r="E959"/>
  <c r="M959"/>
  <c r="U959"/>
  <c r="L957"/>
  <c r="N957"/>
  <c r="E957"/>
  <c r="M957"/>
  <c r="Q957" s="1"/>
  <c r="U957"/>
  <c r="L955"/>
  <c r="N955"/>
  <c r="E955"/>
  <c r="M955"/>
  <c r="U955"/>
  <c r="L953"/>
  <c r="N953"/>
  <c r="E953"/>
  <c r="M953"/>
  <c r="U953"/>
  <c r="L951"/>
  <c r="N951"/>
  <c r="E951"/>
  <c r="M951"/>
  <c r="U951"/>
  <c r="L949"/>
  <c r="N949"/>
  <c r="E949"/>
  <c r="M949"/>
  <c r="Q949" s="1"/>
  <c r="U949"/>
  <c r="L947"/>
  <c r="N947"/>
  <c r="E947"/>
  <c r="M947"/>
  <c r="U947"/>
  <c r="L945"/>
  <c r="N945"/>
  <c r="E945"/>
  <c r="M945"/>
  <c r="U945"/>
  <c r="L943"/>
  <c r="N943"/>
  <c r="E943"/>
  <c r="M943"/>
  <c r="U943"/>
  <c r="L941"/>
  <c r="N941"/>
  <c r="E941"/>
  <c r="M941"/>
  <c r="Q941" s="1"/>
  <c r="U941"/>
  <c r="L939"/>
  <c r="N939"/>
  <c r="E939"/>
  <c r="M939"/>
  <c r="U939"/>
  <c r="L937"/>
  <c r="N937"/>
  <c r="E937"/>
  <c r="M937"/>
  <c r="Q937" s="1"/>
  <c r="U937"/>
  <c r="L935"/>
  <c r="N935"/>
  <c r="E935"/>
  <c r="M935"/>
  <c r="U935"/>
  <c r="L933"/>
  <c r="N933"/>
  <c r="E933"/>
  <c r="M933"/>
  <c r="Q933" s="1"/>
  <c r="U933"/>
  <c r="L931"/>
  <c r="N931"/>
  <c r="E931"/>
  <c r="M931"/>
  <c r="U931"/>
  <c r="L929"/>
  <c r="N929"/>
  <c r="E929"/>
  <c r="M929"/>
  <c r="U929"/>
  <c r="L927"/>
  <c r="N927"/>
  <c r="E927"/>
  <c r="M927"/>
  <c r="U927"/>
  <c r="L925"/>
  <c r="N925"/>
  <c r="E925"/>
  <c r="M925"/>
  <c r="Q925" s="1"/>
  <c r="U925"/>
  <c r="L923"/>
  <c r="N923"/>
  <c r="E923"/>
  <c r="M923"/>
  <c r="U923"/>
  <c r="L921"/>
  <c r="N921"/>
  <c r="E921"/>
  <c r="M921"/>
  <c r="Q921" s="1"/>
  <c r="U921"/>
  <c r="L919"/>
  <c r="N919"/>
  <c r="E919"/>
  <c r="M919"/>
  <c r="U919"/>
  <c r="L917"/>
  <c r="N917"/>
  <c r="E917"/>
  <c r="M917"/>
  <c r="Q917" s="1"/>
  <c r="U917"/>
  <c r="L915"/>
  <c r="N915"/>
  <c r="E915"/>
  <c r="M915"/>
  <c r="U915"/>
  <c r="L913"/>
  <c r="N913"/>
  <c r="E913"/>
  <c r="M913"/>
  <c r="U913"/>
  <c r="L911"/>
  <c r="N911"/>
  <c r="E911"/>
  <c r="M911"/>
  <c r="U911"/>
  <c r="L909"/>
  <c r="N909"/>
  <c r="E909"/>
  <c r="M909"/>
  <c r="Q909" s="1"/>
  <c r="U909"/>
  <c r="L907"/>
  <c r="N907"/>
  <c r="E907"/>
  <c r="M907"/>
  <c r="U907"/>
  <c r="L905"/>
  <c r="N905"/>
  <c r="E905"/>
  <c r="M905"/>
  <c r="Q905" s="1"/>
  <c r="U905"/>
  <c r="L903"/>
  <c r="N903"/>
  <c r="E903"/>
  <c r="M903"/>
  <c r="U903"/>
  <c r="L901"/>
  <c r="N901"/>
  <c r="E901"/>
  <c r="M901"/>
  <c r="Q901" s="1"/>
  <c r="U901"/>
  <c r="L899"/>
  <c r="N899"/>
  <c r="E899"/>
  <c r="M899"/>
  <c r="U899"/>
  <c r="L897"/>
  <c r="N897"/>
  <c r="E897"/>
  <c r="M897"/>
  <c r="U897"/>
  <c r="L895"/>
  <c r="N895"/>
  <c r="E895"/>
  <c r="M895"/>
  <c r="U895"/>
  <c r="L893"/>
  <c r="N893"/>
  <c r="E893"/>
  <c r="M893"/>
  <c r="Q893" s="1"/>
  <c r="U893"/>
  <c r="L891"/>
  <c r="N891"/>
  <c r="E891"/>
  <c r="M891"/>
  <c r="U891"/>
  <c r="L889"/>
  <c r="N889"/>
  <c r="E889"/>
  <c r="M889"/>
  <c r="Q889" s="1"/>
  <c r="U889"/>
  <c r="L887"/>
  <c r="N887"/>
  <c r="E887"/>
  <c r="M887"/>
  <c r="U887"/>
  <c r="L885"/>
  <c r="N885"/>
  <c r="E885"/>
  <c r="M885"/>
  <c r="Q885" s="1"/>
  <c r="U885"/>
  <c r="L883"/>
  <c r="N883"/>
  <c r="E883"/>
  <c r="M883"/>
  <c r="U883"/>
  <c r="L881"/>
  <c r="N881"/>
  <c r="E881"/>
  <c r="M881"/>
  <c r="U881"/>
  <c r="L879"/>
  <c r="N879"/>
  <c r="E879"/>
  <c r="M879"/>
  <c r="U879"/>
  <c r="L877"/>
  <c r="N877"/>
  <c r="E877"/>
  <c r="M877"/>
  <c r="Q877" s="1"/>
  <c r="U877"/>
  <c r="L875"/>
  <c r="N875"/>
  <c r="E875"/>
  <c r="M875"/>
  <c r="U875"/>
  <c r="L873"/>
  <c r="N873"/>
  <c r="E873"/>
  <c r="M873"/>
  <c r="Q873" s="1"/>
  <c r="U873"/>
  <c r="L871"/>
  <c r="N871"/>
  <c r="E871"/>
  <c r="M871"/>
  <c r="U871"/>
  <c r="L869"/>
  <c r="N869"/>
  <c r="E869"/>
  <c r="M869"/>
  <c r="U869"/>
  <c r="L867"/>
  <c r="N867"/>
  <c r="E867"/>
  <c r="M867"/>
  <c r="U867"/>
  <c r="L865"/>
  <c r="N865"/>
  <c r="E865"/>
  <c r="M865"/>
  <c r="U865"/>
  <c r="L863"/>
  <c r="N863"/>
  <c r="E863"/>
  <c r="M863"/>
  <c r="U863"/>
  <c r="L861"/>
  <c r="N861"/>
  <c r="E861"/>
  <c r="M861"/>
  <c r="U861"/>
  <c r="L859"/>
  <c r="N859"/>
  <c r="E859"/>
  <c r="M859"/>
  <c r="U859"/>
  <c r="L857"/>
  <c r="N857"/>
  <c r="E857"/>
  <c r="M857"/>
  <c r="Q857" s="1"/>
  <c r="U857"/>
  <c r="L855"/>
  <c r="N855"/>
  <c r="E855"/>
  <c r="M855"/>
  <c r="U855"/>
  <c r="L853"/>
  <c r="N853"/>
  <c r="E853"/>
  <c r="M853"/>
  <c r="Q853" s="1"/>
  <c r="U853"/>
  <c r="L851"/>
  <c r="N851"/>
  <c r="E851"/>
  <c r="M851"/>
  <c r="U851"/>
  <c r="L849"/>
  <c r="N849"/>
  <c r="E849"/>
  <c r="M849"/>
  <c r="U849"/>
  <c r="L847"/>
  <c r="N847"/>
  <c r="E847"/>
  <c r="M847"/>
  <c r="U847"/>
  <c r="L845"/>
  <c r="N845"/>
  <c r="E845"/>
  <c r="M845"/>
  <c r="U845"/>
  <c r="L843"/>
  <c r="N843"/>
  <c r="E843"/>
  <c r="M843"/>
  <c r="U843"/>
  <c r="L841"/>
  <c r="N841"/>
  <c r="E841"/>
  <c r="M841"/>
  <c r="Q841" s="1"/>
  <c r="U841"/>
  <c r="L839"/>
  <c r="N839"/>
  <c r="E839"/>
  <c r="M839"/>
  <c r="U839"/>
  <c r="L837"/>
  <c r="N837"/>
  <c r="E837"/>
  <c r="M837"/>
  <c r="U837"/>
  <c r="L835"/>
  <c r="N835"/>
  <c r="E835"/>
  <c r="M835"/>
  <c r="U835"/>
  <c r="L833"/>
  <c r="N833"/>
  <c r="E833"/>
  <c r="M833"/>
  <c r="U833"/>
  <c r="L831"/>
  <c r="N831"/>
  <c r="E831"/>
  <c r="M831"/>
  <c r="U831"/>
  <c r="L829"/>
  <c r="N829"/>
  <c r="E829"/>
  <c r="M829"/>
  <c r="Q829" s="1"/>
  <c r="U829"/>
  <c r="L827"/>
  <c r="N827"/>
  <c r="E827"/>
  <c r="M827"/>
  <c r="U827"/>
  <c r="L825"/>
  <c r="N825"/>
  <c r="E825"/>
  <c r="M825"/>
  <c r="Q825" s="1"/>
  <c r="U825"/>
  <c r="L823"/>
  <c r="N823"/>
  <c r="E823"/>
  <c r="M823"/>
  <c r="U823"/>
  <c r="L821"/>
  <c r="N821"/>
  <c r="E821"/>
  <c r="M821"/>
  <c r="Q821" s="1"/>
  <c r="U821"/>
  <c r="L819"/>
  <c r="N819"/>
  <c r="E819"/>
  <c r="M819"/>
  <c r="U819"/>
  <c r="L817"/>
  <c r="N817"/>
  <c r="E817"/>
  <c r="M817"/>
  <c r="U817"/>
  <c r="L815"/>
  <c r="N815"/>
  <c r="E815"/>
  <c r="M815"/>
  <c r="U815"/>
  <c r="L813"/>
  <c r="N813"/>
  <c r="E813"/>
  <c r="M813"/>
  <c r="U813"/>
  <c r="L811"/>
  <c r="N811"/>
  <c r="E811"/>
  <c r="M811"/>
  <c r="U811"/>
  <c r="L809"/>
  <c r="N809"/>
  <c r="E809"/>
  <c r="M809"/>
  <c r="Q809" s="1"/>
  <c r="U809"/>
  <c r="L807"/>
  <c r="N807"/>
  <c r="E807"/>
  <c r="M807"/>
  <c r="U807"/>
  <c r="L805"/>
  <c r="N805"/>
  <c r="E805"/>
  <c r="M805"/>
  <c r="Q805" s="1"/>
  <c r="U805"/>
  <c r="L803"/>
  <c r="N803"/>
  <c r="E803"/>
  <c r="M803"/>
  <c r="U803"/>
  <c r="L801"/>
  <c r="N801"/>
  <c r="E801"/>
  <c r="M801"/>
  <c r="U801"/>
  <c r="L799"/>
  <c r="N799"/>
  <c r="E799"/>
  <c r="M799"/>
  <c r="U799"/>
  <c r="L797"/>
  <c r="N797"/>
  <c r="E797"/>
  <c r="M797"/>
  <c r="Q797" s="1"/>
  <c r="U797"/>
  <c r="L795"/>
  <c r="N795"/>
  <c r="E795"/>
  <c r="M795"/>
  <c r="U795"/>
  <c r="L793"/>
  <c r="N793"/>
  <c r="E793"/>
  <c r="M793"/>
  <c r="Q793" s="1"/>
  <c r="U793"/>
  <c r="L791"/>
  <c r="N791"/>
  <c r="E791"/>
  <c r="M791"/>
  <c r="U791"/>
  <c r="L789"/>
  <c r="N789"/>
  <c r="E789"/>
  <c r="M789"/>
  <c r="Q789" s="1"/>
  <c r="U789"/>
  <c r="L787"/>
  <c r="N787"/>
  <c r="E787"/>
  <c r="M787"/>
  <c r="U787"/>
  <c r="L785"/>
  <c r="N785"/>
  <c r="E785"/>
  <c r="M785"/>
  <c r="U785"/>
  <c r="L783"/>
  <c r="N783"/>
  <c r="E783"/>
  <c r="M783"/>
  <c r="U783"/>
  <c r="L781"/>
  <c r="N781"/>
  <c r="E781"/>
  <c r="M781"/>
  <c r="Q781" s="1"/>
  <c r="U781"/>
  <c r="L779"/>
  <c r="N779"/>
  <c r="E779"/>
  <c r="M779"/>
  <c r="U779"/>
  <c r="L777"/>
  <c r="N777"/>
  <c r="E777"/>
  <c r="M777"/>
  <c r="Q777" s="1"/>
  <c r="U777"/>
  <c r="L775"/>
  <c r="N775"/>
  <c r="E775"/>
  <c r="M775"/>
  <c r="U775"/>
  <c r="L773"/>
  <c r="N773"/>
  <c r="E773"/>
  <c r="M773"/>
  <c r="Q773" s="1"/>
  <c r="U773"/>
  <c r="L771"/>
  <c r="N771"/>
  <c r="E771"/>
  <c r="M771"/>
  <c r="U771"/>
  <c r="L769"/>
  <c r="N769"/>
  <c r="E769"/>
  <c r="M769"/>
  <c r="U769"/>
  <c r="L767"/>
  <c r="N767"/>
  <c r="E767"/>
  <c r="M767"/>
  <c r="U767"/>
  <c r="L765"/>
  <c r="N765"/>
  <c r="E765"/>
  <c r="M765"/>
  <c r="Q765" s="1"/>
  <c r="U765"/>
  <c r="L763"/>
  <c r="N763"/>
  <c r="E763"/>
  <c r="M763"/>
  <c r="U763"/>
  <c r="L761"/>
  <c r="N761"/>
  <c r="E761"/>
  <c r="M761"/>
  <c r="Q761" s="1"/>
  <c r="U761"/>
  <c r="L759"/>
  <c r="N759"/>
  <c r="E759"/>
  <c r="M759"/>
  <c r="U759"/>
  <c r="L757"/>
  <c r="N757"/>
  <c r="E757"/>
  <c r="M757"/>
  <c r="Q757" s="1"/>
  <c r="U757"/>
  <c r="L755"/>
  <c r="N755"/>
  <c r="E755"/>
  <c r="M755"/>
  <c r="U755"/>
  <c r="L753"/>
  <c r="N753"/>
  <c r="E753"/>
  <c r="M753"/>
  <c r="U753"/>
  <c r="L751"/>
  <c r="N751"/>
  <c r="E751"/>
  <c r="M751"/>
  <c r="U751"/>
  <c r="L749"/>
  <c r="N749"/>
  <c r="E749"/>
  <c r="M749"/>
  <c r="Q749" s="1"/>
  <c r="U749"/>
  <c r="L747"/>
  <c r="N747"/>
  <c r="E747"/>
  <c r="M747"/>
  <c r="U747"/>
  <c r="L745"/>
  <c r="N745"/>
  <c r="E745"/>
  <c r="M745"/>
  <c r="U745"/>
  <c r="L743"/>
  <c r="N743"/>
  <c r="E743"/>
  <c r="M743"/>
  <c r="U743"/>
  <c r="L741"/>
  <c r="N741"/>
  <c r="E741"/>
  <c r="M741"/>
  <c r="Q741" s="1"/>
  <c r="U741"/>
  <c r="L739"/>
  <c r="N739"/>
  <c r="E739"/>
  <c r="M739"/>
  <c r="U739"/>
  <c r="L737"/>
  <c r="N737"/>
  <c r="E737"/>
  <c r="M737"/>
  <c r="U737"/>
  <c r="L735"/>
  <c r="N735"/>
  <c r="E735"/>
  <c r="M735"/>
  <c r="U735"/>
  <c r="L733"/>
  <c r="N733"/>
  <c r="E733"/>
  <c r="M733"/>
  <c r="Q733" s="1"/>
  <c r="U733"/>
  <c r="L731"/>
  <c r="N731"/>
  <c r="E731"/>
  <c r="M731"/>
  <c r="U731"/>
  <c r="L729"/>
  <c r="N729"/>
  <c r="E729"/>
  <c r="M729"/>
  <c r="Q729" s="1"/>
  <c r="U729"/>
  <c r="L727"/>
  <c r="N727"/>
  <c r="E727"/>
  <c r="M727"/>
  <c r="U727"/>
  <c r="L725"/>
  <c r="N725"/>
  <c r="E725"/>
  <c r="M725"/>
  <c r="Q725" s="1"/>
  <c r="U725"/>
  <c r="L723"/>
  <c r="N723"/>
  <c r="E723"/>
  <c r="M723"/>
  <c r="U723"/>
  <c r="L721"/>
  <c r="N721"/>
  <c r="E721"/>
  <c r="M721"/>
  <c r="U721"/>
  <c r="L719"/>
  <c r="N719"/>
  <c r="E719"/>
  <c r="M719"/>
  <c r="U719"/>
  <c r="L717"/>
  <c r="N717"/>
  <c r="E717"/>
  <c r="M717"/>
  <c r="Q717" s="1"/>
  <c r="U717"/>
  <c r="L715"/>
  <c r="N715"/>
  <c r="E715"/>
  <c r="M715"/>
  <c r="U715"/>
  <c r="L713"/>
  <c r="N713"/>
  <c r="E713"/>
  <c r="M713"/>
  <c r="Q713" s="1"/>
  <c r="U713"/>
  <c r="L711"/>
  <c r="N711"/>
  <c r="E711"/>
  <c r="M711"/>
  <c r="U711"/>
  <c r="L709"/>
  <c r="N709"/>
  <c r="E709"/>
  <c r="M709"/>
  <c r="Q709" s="1"/>
  <c r="U709"/>
  <c r="L707"/>
  <c r="N707"/>
  <c r="E707"/>
  <c r="M707"/>
  <c r="U707"/>
  <c r="L705"/>
  <c r="N705"/>
  <c r="E705"/>
  <c r="M705"/>
  <c r="U705"/>
  <c r="L703"/>
  <c r="N703"/>
  <c r="E703"/>
  <c r="M703"/>
  <c r="U703"/>
  <c r="L701"/>
  <c r="N701"/>
  <c r="E701"/>
  <c r="M701"/>
  <c r="Q701" s="1"/>
  <c r="U701"/>
  <c r="L699"/>
  <c r="N699"/>
  <c r="E699"/>
  <c r="M699"/>
  <c r="U699"/>
  <c r="L697"/>
  <c r="N697"/>
  <c r="E697"/>
  <c r="M697"/>
  <c r="U697"/>
  <c r="L695"/>
  <c r="N695"/>
  <c r="E695"/>
  <c r="M695"/>
  <c r="U695"/>
  <c r="L693"/>
  <c r="N693"/>
  <c r="E693"/>
  <c r="M693"/>
  <c r="Q693" s="1"/>
  <c r="U693"/>
  <c r="L691"/>
  <c r="N691"/>
  <c r="E691"/>
  <c r="M691"/>
  <c r="U691"/>
  <c r="L689"/>
  <c r="N689"/>
  <c r="E689"/>
  <c r="M689"/>
  <c r="U689"/>
  <c r="L687"/>
  <c r="N687"/>
  <c r="E687"/>
  <c r="M687"/>
  <c r="U687"/>
  <c r="L685"/>
  <c r="N685"/>
  <c r="E685"/>
  <c r="M685"/>
  <c r="Q685" s="1"/>
  <c r="U685"/>
  <c r="L683"/>
  <c r="N683"/>
  <c r="E683"/>
  <c r="M683"/>
  <c r="U683"/>
  <c r="L681"/>
  <c r="N681"/>
  <c r="E681"/>
  <c r="M681"/>
  <c r="Q681" s="1"/>
  <c r="U681"/>
  <c r="L679"/>
  <c r="N679"/>
  <c r="E679"/>
  <c r="M679"/>
  <c r="U679"/>
  <c r="L677"/>
  <c r="N677"/>
  <c r="E677"/>
  <c r="M677"/>
  <c r="Q677" s="1"/>
  <c r="U677"/>
  <c r="L675"/>
  <c r="N675"/>
  <c r="E675"/>
  <c r="M675"/>
  <c r="U675"/>
  <c r="L673"/>
  <c r="N673"/>
  <c r="E673"/>
  <c r="M673"/>
  <c r="U673"/>
  <c r="L671"/>
  <c r="N671"/>
  <c r="E671"/>
  <c r="M671"/>
  <c r="U671"/>
  <c r="L669"/>
  <c r="N669"/>
  <c r="E669"/>
  <c r="M669"/>
  <c r="Q669" s="1"/>
  <c r="U669"/>
  <c r="L667"/>
  <c r="N667"/>
  <c r="E667"/>
  <c r="M667"/>
  <c r="U667"/>
  <c r="L665"/>
  <c r="N665"/>
  <c r="E665"/>
  <c r="M665"/>
  <c r="Q665" s="1"/>
  <c r="U665"/>
  <c r="L663"/>
  <c r="N663"/>
  <c r="E663"/>
  <c r="M663"/>
  <c r="U663"/>
  <c r="L661"/>
  <c r="N661"/>
  <c r="E661"/>
  <c r="M661"/>
  <c r="Q661" s="1"/>
  <c r="U661"/>
  <c r="L659"/>
  <c r="N659"/>
  <c r="E659"/>
  <c r="M659"/>
  <c r="U659"/>
  <c r="L657"/>
  <c r="N657"/>
  <c r="E657"/>
  <c r="M657"/>
  <c r="U657"/>
  <c r="L655"/>
  <c r="N655"/>
  <c r="E655"/>
  <c r="M655"/>
  <c r="U655"/>
  <c r="L653"/>
  <c r="N653"/>
  <c r="E653"/>
  <c r="M653"/>
  <c r="Q653" s="1"/>
  <c r="U653"/>
  <c r="L651"/>
  <c r="N651"/>
  <c r="E651"/>
  <c r="M651"/>
  <c r="U651"/>
  <c r="L649"/>
  <c r="N649"/>
  <c r="E649"/>
  <c r="M649"/>
  <c r="Q649" s="1"/>
  <c r="U649"/>
  <c r="L647"/>
  <c r="N647"/>
  <c r="E647"/>
  <c r="M647"/>
  <c r="U647"/>
  <c r="L645"/>
  <c r="N645"/>
  <c r="E645"/>
  <c r="M645"/>
  <c r="Q645" s="1"/>
  <c r="U645"/>
  <c r="L643"/>
  <c r="N643"/>
  <c r="E643"/>
  <c r="M643"/>
  <c r="U643"/>
  <c r="L641"/>
  <c r="N641"/>
  <c r="E641"/>
  <c r="M641"/>
  <c r="U641"/>
  <c r="L639"/>
  <c r="N639"/>
  <c r="E639"/>
  <c r="M639"/>
  <c r="U639"/>
  <c r="L637"/>
  <c r="N637"/>
  <c r="E637"/>
  <c r="M637"/>
  <c r="U637"/>
  <c r="L635"/>
  <c r="N635"/>
  <c r="E635"/>
  <c r="M635"/>
  <c r="U635"/>
  <c r="L633"/>
  <c r="N633"/>
  <c r="E633"/>
  <c r="M633"/>
  <c r="Q633" s="1"/>
  <c r="U633"/>
  <c r="L631"/>
  <c r="N631"/>
  <c r="E631"/>
  <c r="M631"/>
  <c r="U631"/>
  <c r="L629"/>
  <c r="N629"/>
  <c r="E629"/>
  <c r="M629"/>
  <c r="Q629" s="1"/>
  <c r="U629"/>
  <c r="L627"/>
  <c r="N627"/>
  <c r="E627"/>
  <c r="M627"/>
  <c r="U627"/>
  <c r="L625"/>
  <c r="N625"/>
  <c r="E625"/>
  <c r="M625"/>
  <c r="U625"/>
  <c r="L623"/>
  <c r="N623"/>
  <c r="E623"/>
  <c r="M623"/>
  <c r="U623"/>
  <c r="L621"/>
  <c r="N621"/>
  <c r="E621"/>
  <c r="M621"/>
  <c r="Q621" s="1"/>
  <c r="U621"/>
  <c r="L619"/>
  <c r="N619"/>
  <c r="E619"/>
  <c r="M619"/>
  <c r="U619"/>
  <c r="L617"/>
  <c r="N617"/>
  <c r="E617"/>
  <c r="M617"/>
  <c r="Q617" s="1"/>
  <c r="U617"/>
  <c r="L615"/>
  <c r="N615"/>
  <c r="E615"/>
  <c r="M615"/>
  <c r="U615"/>
  <c r="L613"/>
  <c r="N613"/>
  <c r="E613"/>
  <c r="M613"/>
  <c r="Q613" s="1"/>
  <c r="U613"/>
  <c r="L611"/>
  <c r="N611"/>
  <c r="E611"/>
  <c r="M611"/>
  <c r="U611"/>
  <c r="L609"/>
  <c r="N609"/>
  <c r="E609"/>
  <c r="M609"/>
  <c r="U609"/>
  <c r="L607"/>
  <c r="N607"/>
  <c r="E607"/>
  <c r="M607"/>
  <c r="U607"/>
  <c r="L605"/>
  <c r="N605"/>
  <c r="E605"/>
  <c r="M605"/>
  <c r="Q605" s="1"/>
  <c r="U605"/>
  <c r="L603"/>
  <c r="N603"/>
  <c r="E603"/>
  <c r="M603"/>
  <c r="U603"/>
  <c r="L601"/>
  <c r="N601"/>
  <c r="E601"/>
  <c r="M601"/>
  <c r="Q601" s="1"/>
  <c r="U601"/>
  <c r="L599"/>
  <c r="N599"/>
  <c r="E599"/>
  <c r="M599"/>
  <c r="U599"/>
  <c r="L597"/>
  <c r="N597"/>
  <c r="E597"/>
  <c r="M597"/>
  <c r="U597"/>
  <c r="L595"/>
  <c r="N595"/>
  <c r="E595"/>
  <c r="M595"/>
  <c r="U595"/>
  <c r="L593"/>
  <c r="N593"/>
  <c r="E593"/>
  <c r="M593"/>
  <c r="U593"/>
  <c r="L591"/>
  <c r="N591"/>
  <c r="E591"/>
  <c r="M591"/>
  <c r="U591"/>
  <c r="L589"/>
  <c r="N589"/>
  <c r="E589"/>
  <c r="M589"/>
  <c r="Q589" s="1"/>
  <c r="U589"/>
  <c r="L587"/>
  <c r="N587"/>
  <c r="E587"/>
  <c r="M587"/>
  <c r="U587"/>
  <c r="L585"/>
  <c r="N585"/>
  <c r="E585"/>
  <c r="M585"/>
  <c r="Q585" s="1"/>
  <c r="U585"/>
  <c r="L583"/>
  <c r="N583"/>
  <c r="E583"/>
  <c r="M583"/>
  <c r="U583"/>
  <c r="L581"/>
  <c r="N581"/>
  <c r="E581"/>
  <c r="M581"/>
  <c r="Q581" s="1"/>
  <c r="U581"/>
  <c r="L579"/>
  <c r="N579"/>
  <c r="E579"/>
  <c r="M579"/>
  <c r="U579"/>
  <c r="L577"/>
  <c r="N577"/>
  <c r="E577"/>
  <c r="M577"/>
  <c r="U577"/>
  <c r="L575"/>
  <c r="N575"/>
  <c r="E575"/>
  <c r="M575"/>
  <c r="U575"/>
  <c r="L573"/>
  <c r="N573"/>
  <c r="E573"/>
  <c r="M573"/>
  <c r="Q573" s="1"/>
  <c r="U573"/>
  <c r="L571"/>
  <c r="N571"/>
  <c r="E571"/>
  <c r="M571"/>
  <c r="U571"/>
  <c r="L569"/>
  <c r="N569"/>
  <c r="E569"/>
  <c r="M569"/>
  <c r="U569"/>
  <c r="L567"/>
  <c r="N567"/>
  <c r="E567"/>
  <c r="M567"/>
  <c r="U567"/>
  <c r="L565"/>
  <c r="N565"/>
  <c r="E565"/>
  <c r="M565"/>
  <c r="Q565" s="1"/>
  <c r="U565"/>
  <c r="L563"/>
  <c r="N563"/>
  <c r="E563"/>
  <c r="M563"/>
  <c r="U563"/>
  <c r="L561"/>
  <c r="N561"/>
  <c r="E561"/>
  <c r="M561"/>
  <c r="U561"/>
  <c r="L559"/>
  <c r="N559"/>
  <c r="E559"/>
  <c r="M559"/>
  <c r="U559"/>
  <c r="L557"/>
  <c r="N557"/>
  <c r="E557"/>
  <c r="M557"/>
  <c r="Q557" s="1"/>
  <c r="U557"/>
  <c r="L555"/>
  <c r="N555"/>
  <c r="E555"/>
  <c r="M555"/>
  <c r="U555"/>
  <c r="L553"/>
  <c r="N553"/>
  <c r="E553"/>
  <c r="M553"/>
  <c r="Q553" s="1"/>
  <c r="U553"/>
  <c r="L551"/>
  <c r="N551"/>
  <c r="E551"/>
  <c r="M551"/>
  <c r="U551"/>
  <c r="L549"/>
  <c r="N549"/>
  <c r="E549"/>
  <c r="M549"/>
  <c r="Q549" s="1"/>
  <c r="U549"/>
  <c r="L547"/>
  <c r="N547"/>
  <c r="E547"/>
  <c r="M547"/>
  <c r="U547"/>
  <c r="L545"/>
  <c r="N545"/>
  <c r="E545"/>
  <c r="M545"/>
  <c r="U545"/>
  <c r="L543"/>
  <c r="N543"/>
  <c r="E543"/>
  <c r="M543"/>
  <c r="U543"/>
  <c r="L541"/>
  <c r="N541"/>
  <c r="E541"/>
  <c r="M541"/>
  <c r="Q541" s="1"/>
  <c r="U541"/>
  <c r="L539"/>
  <c r="N539"/>
  <c r="E539"/>
  <c r="M539"/>
  <c r="U539"/>
  <c r="L537"/>
  <c r="N537"/>
  <c r="E537"/>
  <c r="M537"/>
  <c r="Q537" s="1"/>
  <c r="U537"/>
  <c r="L535"/>
  <c r="N535"/>
  <c r="E535"/>
  <c r="M535"/>
  <c r="U535"/>
  <c r="L533"/>
  <c r="N533"/>
  <c r="E533"/>
  <c r="M533"/>
  <c r="Q533" s="1"/>
  <c r="U533"/>
  <c r="L531"/>
  <c r="N531"/>
  <c r="E531"/>
  <c r="M531"/>
  <c r="U531"/>
  <c r="L529"/>
  <c r="N529"/>
  <c r="E529"/>
  <c r="M529"/>
  <c r="U529"/>
  <c r="L527"/>
  <c r="N527"/>
  <c r="E527"/>
  <c r="M527"/>
  <c r="U527"/>
  <c r="L525"/>
  <c r="N525"/>
  <c r="E525"/>
  <c r="M525"/>
  <c r="U525"/>
  <c r="L523"/>
  <c r="N523"/>
  <c r="E523"/>
  <c r="M523"/>
  <c r="U523"/>
  <c r="L521"/>
  <c r="N521"/>
  <c r="E521"/>
  <c r="M521"/>
  <c r="Q521" s="1"/>
  <c r="U521"/>
  <c r="L519"/>
  <c r="N519"/>
  <c r="E519"/>
  <c r="M519"/>
  <c r="U519"/>
  <c r="L517"/>
  <c r="N517"/>
  <c r="E517"/>
  <c r="M517"/>
  <c r="U517"/>
  <c r="L515"/>
  <c r="N515"/>
  <c r="E515"/>
  <c r="M515"/>
  <c r="U515"/>
  <c r="L513"/>
  <c r="N513"/>
  <c r="E513"/>
  <c r="M513"/>
  <c r="U513"/>
  <c r="L511"/>
  <c r="N511"/>
  <c r="E511"/>
  <c r="M511"/>
  <c r="U511"/>
  <c r="L509"/>
  <c r="N509"/>
  <c r="E509"/>
  <c r="M509"/>
  <c r="Q509" s="1"/>
  <c r="U509"/>
  <c r="L507"/>
  <c r="N507"/>
  <c r="E507"/>
  <c r="M507"/>
  <c r="U507"/>
  <c r="L505"/>
  <c r="N505"/>
  <c r="E505"/>
  <c r="M505"/>
  <c r="Q505" s="1"/>
  <c r="U505"/>
  <c r="L503"/>
  <c r="N503"/>
  <c r="E503"/>
  <c r="M503"/>
  <c r="U503"/>
  <c r="L501"/>
  <c r="N501"/>
  <c r="E501"/>
  <c r="M501"/>
  <c r="Q501" s="1"/>
  <c r="U501"/>
  <c r="L499"/>
  <c r="N499"/>
  <c r="E499"/>
  <c r="M499"/>
  <c r="U499"/>
  <c r="L497"/>
  <c r="N497"/>
  <c r="E497"/>
  <c r="M497"/>
  <c r="U497"/>
  <c r="L495"/>
  <c r="N495"/>
  <c r="E495"/>
  <c r="M495"/>
  <c r="U495"/>
  <c r="L493"/>
  <c r="N493"/>
  <c r="E493"/>
  <c r="M493"/>
  <c r="Q493" s="1"/>
  <c r="U493"/>
  <c r="L491"/>
  <c r="N491"/>
  <c r="E491"/>
  <c r="M491"/>
  <c r="U491"/>
  <c r="L489"/>
  <c r="N489"/>
  <c r="E489"/>
  <c r="M489"/>
  <c r="Q489" s="1"/>
  <c r="U489"/>
  <c r="L487"/>
  <c r="N487"/>
  <c r="E487"/>
  <c r="M487"/>
  <c r="U487"/>
  <c r="L485"/>
  <c r="N485"/>
  <c r="E485"/>
  <c r="M485"/>
  <c r="U485"/>
  <c r="L483"/>
  <c r="N483"/>
  <c r="E483"/>
  <c r="M483"/>
  <c r="U483"/>
  <c r="L481"/>
  <c r="N481"/>
  <c r="E481"/>
  <c r="M481"/>
  <c r="U481"/>
  <c r="L479"/>
  <c r="N479"/>
  <c r="E479"/>
  <c r="M479"/>
  <c r="U479"/>
  <c r="L477"/>
  <c r="N477"/>
  <c r="E477"/>
  <c r="M477"/>
  <c r="Q477" s="1"/>
  <c r="U477"/>
  <c r="L475"/>
  <c r="N475"/>
  <c r="E475"/>
  <c r="M475"/>
  <c r="U475"/>
  <c r="L473"/>
  <c r="N473"/>
  <c r="E473"/>
  <c r="M473"/>
  <c r="Q473" s="1"/>
  <c r="U473"/>
  <c r="L471"/>
  <c r="N471"/>
  <c r="E471"/>
  <c r="M471"/>
  <c r="U471"/>
  <c r="L469"/>
  <c r="N469"/>
  <c r="E469"/>
  <c r="M469"/>
  <c r="Q469" s="1"/>
  <c r="U469"/>
  <c r="L467"/>
  <c r="N467"/>
  <c r="E467"/>
  <c r="M467"/>
  <c r="U467"/>
  <c r="L465"/>
  <c r="N465"/>
  <c r="E465"/>
  <c r="M465"/>
  <c r="U465"/>
  <c r="L463"/>
  <c r="N463"/>
  <c r="E463"/>
  <c r="M463"/>
  <c r="U463"/>
  <c r="L461"/>
  <c r="N461"/>
  <c r="E461"/>
  <c r="M461"/>
  <c r="U461"/>
  <c r="L459"/>
  <c r="N459"/>
  <c r="E459"/>
  <c r="M459"/>
  <c r="U459"/>
  <c r="L457"/>
  <c r="N457"/>
  <c r="E457"/>
  <c r="M457"/>
  <c r="Q457" s="1"/>
  <c r="U457"/>
  <c r="L455"/>
  <c r="N455"/>
  <c r="E455"/>
  <c r="M455"/>
  <c r="U455"/>
  <c r="L453"/>
  <c r="N453"/>
  <c r="E453"/>
  <c r="M453"/>
  <c r="Q453" s="1"/>
  <c r="U453"/>
  <c r="L451"/>
  <c r="N451"/>
  <c r="E451"/>
  <c r="M451"/>
  <c r="U451"/>
  <c r="L449"/>
  <c r="N449"/>
  <c r="E449"/>
  <c r="M449"/>
  <c r="U449"/>
  <c r="L447"/>
  <c r="N447"/>
  <c r="E447"/>
  <c r="M447"/>
  <c r="U447"/>
  <c r="L445"/>
  <c r="N445"/>
  <c r="E445"/>
  <c r="M445"/>
  <c r="Q445" s="1"/>
  <c r="U445"/>
  <c r="L443"/>
  <c r="N443"/>
  <c r="E443"/>
  <c r="M443"/>
  <c r="U443"/>
  <c r="L441"/>
  <c r="N441"/>
  <c r="E441"/>
  <c r="M441"/>
  <c r="Q441" s="1"/>
  <c r="U441"/>
  <c r="L439"/>
  <c r="N439"/>
  <c r="E439"/>
  <c r="M439"/>
  <c r="U439"/>
  <c r="L437"/>
  <c r="N437"/>
  <c r="E437"/>
  <c r="M437"/>
  <c r="U437"/>
  <c r="L435"/>
  <c r="N435"/>
  <c r="E435"/>
  <c r="M435"/>
  <c r="U435"/>
  <c r="L433"/>
  <c r="N433"/>
  <c r="E433"/>
  <c r="M433"/>
  <c r="U433"/>
  <c r="L431"/>
  <c r="N431"/>
  <c r="E431"/>
  <c r="M431"/>
  <c r="U431"/>
  <c r="L429"/>
  <c r="N429"/>
  <c r="E429"/>
  <c r="M429"/>
  <c r="Q429" s="1"/>
  <c r="U429"/>
  <c r="L427"/>
  <c r="N427"/>
  <c r="E427"/>
  <c r="M427"/>
  <c r="U427"/>
  <c r="L425"/>
  <c r="N425"/>
  <c r="E425"/>
  <c r="M425"/>
  <c r="Q425" s="1"/>
  <c r="U425"/>
  <c r="L423"/>
  <c r="N423"/>
  <c r="E423"/>
  <c r="M423"/>
  <c r="U423"/>
  <c r="L421"/>
  <c r="N421"/>
  <c r="E421"/>
  <c r="M421"/>
  <c r="U421"/>
  <c r="L419"/>
  <c r="N419"/>
  <c r="E419"/>
  <c r="M419"/>
  <c r="U419"/>
  <c r="L417"/>
  <c r="N417"/>
  <c r="E417"/>
  <c r="M417"/>
  <c r="U417"/>
  <c r="L415"/>
  <c r="N415"/>
  <c r="E415"/>
  <c r="M415"/>
  <c r="U415"/>
  <c r="L413"/>
  <c r="N413"/>
  <c r="E413"/>
  <c r="M413"/>
  <c r="Q413" s="1"/>
  <c r="U413"/>
  <c r="L411"/>
  <c r="N411"/>
  <c r="E411"/>
  <c r="M411"/>
  <c r="U411"/>
  <c r="L409"/>
  <c r="N409"/>
  <c r="E409"/>
  <c r="M409"/>
  <c r="Q409" s="1"/>
  <c r="U409"/>
  <c r="L407"/>
  <c r="N407"/>
  <c r="E407"/>
  <c r="M407"/>
  <c r="U407"/>
  <c r="L405"/>
  <c r="N405"/>
  <c r="E405"/>
  <c r="M405"/>
  <c r="Q405" s="1"/>
  <c r="U405"/>
  <c r="L403"/>
  <c r="N403"/>
  <c r="E403"/>
  <c r="M403"/>
  <c r="U403"/>
  <c r="L401"/>
  <c r="N401"/>
  <c r="E401"/>
  <c r="M401"/>
  <c r="U401"/>
  <c r="E399"/>
  <c r="L399"/>
  <c r="N399"/>
  <c r="M399"/>
  <c r="U399"/>
  <c r="E397"/>
  <c r="M397"/>
  <c r="U397"/>
  <c r="L397"/>
  <c r="N397"/>
  <c r="E395"/>
  <c r="M395"/>
  <c r="U395"/>
  <c r="L395"/>
  <c r="N395"/>
  <c r="E393"/>
  <c r="M393"/>
  <c r="Q393" s="1"/>
  <c r="U393"/>
  <c r="L393"/>
  <c r="O393" s="1"/>
  <c r="N393"/>
  <c r="E391"/>
  <c r="M391"/>
  <c r="U391"/>
  <c r="L391"/>
  <c r="N391"/>
  <c r="E389"/>
  <c r="M389"/>
  <c r="Q389" s="1"/>
  <c r="U389"/>
  <c r="L389"/>
  <c r="O389" s="1"/>
  <c r="N389"/>
  <c r="E387"/>
  <c r="M387"/>
  <c r="U387"/>
  <c r="L387"/>
  <c r="N387"/>
  <c r="E385"/>
  <c r="M385"/>
  <c r="Q385" s="1"/>
  <c r="U385"/>
  <c r="L385"/>
  <c r="O385" s="1"/>
  <c r="N385"/>
  <c r="E383"/>
  <c r="M383"/>
  <c r="U383"/>
  <c r="L383"/>
  <c r="N383"/>
  <c r="E381"/>
  <c r="M381"/>
  <c r="U381"/>
  <c r="L381"/>
  <c r="N381"/>
  <c r="E379"/>
  <c r="M379"/>
  <c r="U379"/>
  <c r="L379"/>
  <c r="N379"/>
  <c r="E377"/>
  <c r="M377"/>
  <c r="Q377" s="1"/>
  <c r="U377"/>
  <c r="L377"/>
  <c r="O377" s="1"/>
  <c r="N377"/>
  <c r="E375"/>
  <c r="M375"/>
  <c r="U375"/>
  <c r="L375"/>
  <c r="N375"/>
  <c r="E373"/>
  <c r="M373"/>
  <c r="Q373" s="1"/>
  <c r="U373"/>
  <c r="L373"/>
  <c r="O373" s="1"/>
  <c r="N373"/>
  <c r="E371"/>
  <c r="M371"/>
  <c r="U371"/>
  <c r="L371"/>
  <c r="N371"/>
  <c r="E369"/>
  <c r="M369"/>
  <c r="Q369" s="1"/>
  <c r="U369"/>
  <c r="L369"/>
  <c r="O369" s="1"/>
  <c r="N369"/>
  <c r="E367"/>
  <c r="M367"/>
  <c r="U367"/>
  <c r="L367"/>
  <c r="N367"/>
  <c r="E365"/>
  <c r="M365"/>
  <c r="U365"/>
  <c r="L365"/>
  <c r="N365"/>
  <c r="E363"/>
  <c r="M363"/>
  <c r="U363"/>
  <c r="L363"/>
  <c r="N363"/>
  <c r="E361"/>
  <c r="M361"/>
  <c r="Q361" s="1"/>
  <c r="U361"/>
  <c r="L361"/>
  <c r="O361" s="1"/>
  <c r="N361"/>
  <c r="E359"/>
  <c r="M359"/>
  <c r="U359"/>
  <c r="L359"/>
  <c r="N359"/>
  <c r="E357"/>
  <c r="M357"/>
  <c r="Q357" s="1"/>
  <c r="U357"/>
  <c r="L357"/>
  <c r="O357" s="1"/>
  <c r="N357"/>
  <c r="E355"/>
  <c r="M355"/>
  <c r="U355"/>
  <c r="L355"/>
  <c r="N355"/>
  <c r="E353"/>
  <c r="M353"/>
  <c r="Q353" s="1"/>
  <c r="U353"/>
  <c r="L353"/>
  <c r="O353" s="1"/>
  <c r="N353"/>
  <c r="E351"/>
  <c r="M351"/>
  <c r="U351"/>
  <c r="L351"/>
  <c r="N351"/>
  <c r="E349"/>
  <c r="M349"/>
  <c r="U349"/>
  <c r="L349"/>
  <c r="N349"/>
  <c r="E347"/>
  <c r="M347"/>
  <c r="U347"/>
  <c r="L347"/>
  <c r="N347"/>
  <c r="E345"/>
  <c r="M345"/>
  <c r="Q345" s="1"/>
  <c r="U345"/>
  <c r="L345"/>
  <c r="O345" s="1"/>
  <c r="N345"/>
  <c r="E343"/>
  <c r="M343"/>
  <c r="U343"/>
  <c r="L343"/>
  <c r="N343"/>
  <c r="E341"/>
  <c r="M341"/>
  <c r="Q341" s="1"/>
  <c r="U341"/>
  <c r="L341"/>
  <c r="O341" s="1"/>
  <c r="N341"/>
  <c r="E339"/>
  <c r="M339"/>
  <c r="U339"/>
  <c r="L339"/>
  <c r="N339"/>
  <c r="E337"/>
  <c r="M337"/>
  <c r="Q337" s="1"/>
  <c r="U337"/>
  <c r="L337"/>
  <c r="O337" s="1"/>
  <c r="N337"/>
  <c r="E335"/>
  <c r="M335"/>
  <c r="U335"/>
  <c r="L335"/>
  <c r="N335"/>
  <c r="E333"/>
  <c r="M333"/>
  <c r="U333"/>
  <c r="L333"/>
  <c r="N333"/>
  <c r="E331"/>
  <c r="M331"/>
  <c r="U331"/>
  <c r="L331"/>
  <c r="N331"/>
  <c r="E329"/>
  <c r="M329"/>
  <c r="Q329" s="1"/>
  <c r="U329"/>
  <c r="L329"/>
  <c r="O329" s="1"/>
  <c r="N329"/>
  <c r="E327"/>
  <c r="M327"/>
  <c r="U327"/>
  <c r="L327"/>
  <c r="N327"/>
  <c r="E325"/>
  <c r="M325"/>
  <c r="Q325" s="1"/>
  <c r="U325"/>
  <c r="L325"/>
  <c r="O325" s="1"/>
  <c r="N325"/>
  <c r="E323"/>
  <c r="M323"/>
  <c r="U323"/>
  <c r="L323"/>
  <c r="N323"/>
  <c r="E321"/>
  <c r="M321"/>
  <c r="Q321" s="1"/>
  <c r="U321"/>
  <c r="L321"/>
  <c r="O321" s="1"/>
  <c r="N321"/>
  <c r="E319"/>
  <c r="M319"/>
  <c r="U319"/>
  <c r="L319"/>
  <c r="N319"/>
  <c r="E317"/>
  <c r="M317"/>
  <c r="U317"/>
  <c r="L317"/>
  <c r="N317"/>
  <c r="E315"/>
  <c r="M315"/>
  <c r="U315"/>
  <c r="L315"/>
  <c r="O315" s="1"/>
  <c r="N315"/>
  <c r="E313"/>
  <c r="M313"/>
  <c r="Q313" s="1"/>
  <c r="U313"/>
  <c r="L313"/>
  <c r="O313" s="1"/>
  <c r="N313"/>
  <c r="E311"/>
  <c r="M311"/>
  <c r="U311"/>
  <c r="L311"/>
  <c r="N311"/>
  <c r="E309"/>
  <c r="M309"/>
  <c r="Q309" s="1"/>
  <c r="U309"/>
  <c r="L309"/>
  <c r="O309" s="1"/>
  <c r="N309"/>
  <c r="E307"/>
  <c r="M307"/>
  <c r="U307"/>
  <c r="L307"/>
  <c r="N307"/>
  <c r="E305"/>
  <c r="M305"/>
  <c r="Q305" s="1"/>
  <c r="U305"/>
  <c r="L305"/>
  <c r="O305" s="1"/>
  <c r="N305"/>
  <c r="E303"/>
  <c r="M303"/>
  <c r="U303"/>
  <c r="L303"/>
  <c r="N303"/>
  <c r="E301"/>
  <c r="M301"/>
  <c r="U301"/>
  <c r="L301"/>
  <c r="N301"/>
  <c r="E299"/>
  <c r="M299"/>
  <c r="U299"/>
  <c r="L299"/>
  <c r="O299" s="1"/>
  <c r="N299"/>
  <c r="E297"/>
  <c r="M297"/>
  <c r="Q297" s="1"/>
  <c r="U297"/>
  <c r="L297"/>
  <c r="O297" s="1"/>
  <c r="N297"/>
  <c r="E295"/>
  <c r="M295"/>
  <c r="U295"/>
  <c r="L295"/>
  <c r="N295"/>
  <c r="E293"/>
  <c r="M293"/>
  <c r="Q293" s="1"/>
  <c r="U293"/>
  <c r="L293"/>
  <c r="O293" s="1"/>
  <c r="N293"/>
  <c r="E291"/>
  <c r="M291"/>
  <c r="U291"/>
  <c r="L291"/>
  <c r="N291"/>
  <c r="E289"/>
  <c r="M289"/>
  <c r="Q289" s="1"/>
  <c r="U289"/>
  <c r="L289"/>
  <c r="O289" s="1"/>
  <c r="N289"/>
  <c r="E287"/>
  <c r="M287"/>
  <c r="U287"/>
  <c r="L287"/>
  <c r="N287"/>
  <c r="E285"/>
  <c r="M285"/>
  <c r="U285"/>
  <c r="L285"/>
  <c r="N285"/>
  <c r="E283"/>
  <c r="M283"/>
  <c r="U283"/>
  <c r="L283"/>
  <c r="O283" s="1"/>
  <c r="N283"/>
  <c r="E281"/>
  <c r="M281"/>
  <c r="Q281" s="1"/>
  <c r="U281"/>
  <c r="L281"/>
  <c r="O281" s="1"/>
  <c r="N281"/>
  <c r="E279"/>
  <c r="M279"/>
  <c r="U279"/>
  <c r="L279"/>
  <c r="N279"/>
  <c r="E277"/>
  <c r="M277"/>
  <c r="Q277" s="1"/>
  <c r="U277"/>
  <c r="L277"/>
  <c r="O277" s="1"/>
  <c r="N277"/>
  <c r="E275"/>
  <c r="M275"/>
  <c r="U275"/>
  <c r="L275"/>
  <c r="N275"/>
  <c r="E273"/>
  <c r="M273"/>
  <c r="Q273" s="1"/>
  <c r="U273"/>
  <c r="L273"/>
  <c r="O273" s="1"/>
  <c r="N273"/>
  <c r="E271"/>
  <c r="M271"/>
  <c r="U271"/>
  <c r="L271"/>
  <c r="N271"/>
  <c r="E269"/>
  <c r="M269"/>
  <c r="U269"/>
  <c r="L269"/>
  <c r="N269"/>
  <c r="E267"/>
  <c r="M267"/>
  <c r="U267"/>
  <c r="L267"/>
  <c r="O267" s="1"/>
  <c r="N267"/>
  <c r="E265"/>
  <c r="M265"/>
  <c r="Q265" s="1"/>
  <c r="U265"/>
  <c r="L265"/>
  <c r="O265" s="1"/>
  <c r="N265"/>
  <c r="E263"/>
  <c r="M263"/>
  <c r="U263"/>
  <c r="L263"/>
  <c r="N263"/>
  <c r="E261"/>
  <c r="M261"/>
  <c r="Q261" s="1"/>
  <c r="U261"/>
  <c r="L261"/>
  <c r="O261" s="1"/>
  <c r="N261"/>
  <c r="E259"/>
  <c r="M259"/>
  <c r="U259"/>
  <c r="L259"/>
  <c r="N259"/>
  <c r="E257"/>
  <c r="M257"/>
  <c r="Q257" s="1"/>
  <c r="U257"/>
  <c r="L257"/>
  <c r="O257" s="1"/>
  <c r="N257"/>
  <c r="E255"/>
  <c r="M255"/>
  <c r="U255"/>
  <c r="L255"/>
  <c r="N255"/>
  <c r="E253"/>
  <c r="M253"/>
  <c r="U253"/>
  <c r="L253"/>
  <c r="N253"/>
  <c r="E251"/>
  <c r="M251"/>
  <c r="U251"/>
  <c r="L251"/>
  <c r="O251" s="1"/>
  <c r="N251"/>
  <c r="E249"/>
  <c r="M249"/>
  <c r="Q249" s="1"/>
  <c r="U249"/>
  <c r="L249"/>
  <c r="O249" s="1"/>
  <c r="N249"/>
  <c r="E247"/>
  <c r="M247"/>
  <c r="U247"/>
  <c r="L247"/>
  <c r="N247"/>
  <c r="E245"/>
  <c r="M245"/>
  <c r="Q245" s="1"/>
  <c r="U245"/>
  <c r="L245"/>
  <c r="O245" s="1"/>
  <c r="N245"/>
  <c r="E243"/>
  <c r="M243"/>
  <c r="U243"/>
  <c r="L243"/>
  <c r="N243"/>
  <c r="E241"/>
  <c r="M241"/>
  <c r="Q241" s="1"/>
  <c r="U241"/>
  <c r="L241"/>
  <c r="O241" s="1"/>
  <c r="N241"/>
  <c r="E239"/>
  <c r="M239"/>
  <c r="U239"/>
  <c r="L239"/>
  <c r="N239"/>
  <c r="E237"/>
  <c r="M237"/>
  <c r="U237"/>
  <c r="L237"/>
  <c r="N237"/>
  <c r="E235"/>
  <c r="M235"/>
  <c r="U235"/>
  <c r="L235"/>
  <c r="O235" s="1"/>
  <c r="N235"/>
  <c r="E233"/>
  <c r="M233"/>
  <c r="Q233" s="1"/>
  <c r="U233"/>
  <c r="L233"/>
  <c r="O233" s="1"/>
  <c r="N233"/>
  <c r="E231"/>
  <c r="M231"/>
  <c r="U231"/>
  <c r="L231"/>
  <c r="N231"/>
  <c r="E229"/>
  <c r="M229"/>
  <c r="Q229" s="1"/>
  <c r="U229"/>
  <c r="L229"/>
  <c r="O229" s="1"/>
  <c r="N229"/>
  <c r="E227"/>
  <c r="M227"/>
  <c r="U227"/>
  <c r="L227"/>
  <c r="N227"/>
  <c r="E225"/>
  <c r="M225"/>
  <c r="Q225" s="1"/>
  <c r="U225"/>
  <c r="L225"/>
  <c r="O225" s="1"/>
  <c r="N225"/>
  <c r="E223"/>
  <c r="M223"/>
  <c r="U223"/>
  <c r="L223"/>
  <c r="N223"/>
  <c r="E221"/>
  <c r="M221"/>
  <c r="U221"/>
  <c r="L221"/>
  <c r="N221"/>
  <c r="E219"/>
  <c r="M219"/>
  <c r="U219"/>
  <c r="L219"/>
  <c r="O219" s="1"/>
  <c r="N219"/>
  <c r="E217"/>
  <c r="M217"/>
  <c r="Q217" s="1"/>
  <c r="U217"/>
  <c r="L217"/>
  <c r="O217" s="1"/>
  <c r="N217"/>
  <c r="E215"/>
  <c r="M215"/>
  <c r="U215"/>
  <c r="L215"/>
  <c r="N215"/>
  <c r="E213"/>
  <c r="M213"/>
  <c r="Q213" s="1"/>
  <c r="U213"/>
  <c r="L213"/>
  <c r="O213" s="1"/>
  <c r="N213"/>
  <c r="E211"/>
  <c r="M211"/>
  <c r="U211"/>
  <c r="L211"/>
  <c r="N211"/>
  <c r="E209"/>
  <c r="M209"/>
  <c r="Q209" s="1"/>
  <c r="U209"/>
  <c r="L209"/>
  <c r="O209" s="1"/>
  <c r="N209"/>
  <c r="E207"/>
  <c r="M207"/>
  <c r="U207"/>
  <c r="L207"/>
  <c r="N207"/>
  <c r="E205"/>
  <c r="M205"/>
  <c r="U205"/>
  <c r="L205"/>
  <c r="N205"/>
  <c r="E203"/>
  <c r="M203"/>
  <c r="U203"/>
  <c r="L203"/>
  <c r="O203" s="1"/>
  <c r="N203"/>
  <c r="E201"/>
  <c r="M201"/>
  <c r="Q201" s="1"/>
  <c r="U201"/>
  <c r="L201"/>
  <c r="O201" s="1"/>
  <c r="N201"/>
  <c r="E199"/>
  <c r="M199"/>
  <c r="U199"/>
  <c r="L199"/>
  <c r="N199"/>
  <c r="E197"/>
  <c r="M197"/>
  <c r="Q197" s="1"/>
  <c r="U197"/>
  <c r="L197"/>
  <c r="O197" s="1"/>
  <c r="N197"/>
  <c r="E195"/>
  <c r="M195"/>
  <c r="U195"/>
  <c r="L195"/>
  <c r="N195"/>
  <c r="E193"/>
  <c r="M193"/>
  <c r="Q193" s="1"/>
  <c r="U193"/>
  <c r="L193"/>
  <c r="O193" s="1"/>
  <c r="N193"/>
  <c r="E191"/>
  <c r="M191"/>
  <c r="U191"/>
  <c r="L191"/>
  <c r="N191"/>
  <c r="E189"/>
  <c r="M189"/>
  <c r="U189"/>
  <c r="L189"/>
  <c r="N189"/>
  <c r="E187"/>
  <c r="M187"/>
  <c r="U187"/>
  <c r="L187"/>
  <c r="O187" s="1"/>
  <c r="N187"/>
  <c r="E185"/>
  <c r="M185"/>
  <c r="Q185" s="1"/>
  <c r="U185"/>
  <c r="L185"/>
  <c r="O185" s="1"/>
  <c r="N185"/>
  <c r="E183"/>
  <c r="M183"/>
  <c r="U183"/>
  <c r="L183"/>
  <c r="N183"/>
  <c r="E181"/>
  <c r="M181"/>
  <c r="Q181" s="1"/>
  <c r="U181"/>
  <c r="L181"/>
  <c r="O181" s="1"/>
  <c r="N181"/>
  <c r="E179"/>
  <c r="M179"/>
  <c r="U179"/>
  <c r="L179"/>
  <c r="N179"/>
  <c r="E177"/>
  <c r="M177"/>
  <c r="Q177" s="1"/>
  <c r="U177"/>
  <c r="L177"/>
  <c r="O177" s="1"/>
  <c r="N177"/>
  <c r="E175"/>
  <c r="M175"/>
  <c r="U175"/>
  <c r="L175"/>
  <c r="N175"/>
  <c r="E173"/>
  <c r="M173"/>
  <c r="U173"/>
  <c r="L173"/>
  <c r="N173"/>
  <c r="E171"/>
  <c r="M171"/>
  <c r="U171"/>
  <c r="L171"/>
  <c r="O171" s="1"/>
  <c r="N171"/>
  <c r="E169"/>
  <c r="M169"/>
  <c r="Q169" s="1"/>
  <c r="U169"/>
  <c r="L169"/>
  <c r="O169" s="1"/>
  <c r="N169"/>
  <c r="E167"/>
  <c r="M167"/>
  <c r="U167"/>
  <c r="L167"/>
  <c r="N167"/>
  <c r="E165"/>
  <c r="M165"/>
  <c r="Q165" s="1"/>
  <c r="U165"/>
  <c r="L165"/>
  <c r="O165" s="1"/>
  <c r="N165"/>
  <c r="E163"/>
  <c r="M163"/>
  <c r="U163"/>
  <c r="L163"/>
  <c r="N163"/>
  <c r="E161"/>
  <c r="M161"/>
  <c r="Q161" s="1"/>
  <c r="U161"/>
  <c r="L161"/>
  <c r="O161" s="1"/>
  <c r="N161"/>
  <c r="E159"/>
  <c r="M159"/>
  <c r="U159"/>
  <c r="L159"/>
  <c r="N159"/>
  <c r="E157"/>
  <c r="M157"/>
  <c r="U157"/>
  <c r="L157"/>
  <c r="N157"/>
  <c r="E155"/>
  <c r="M155"/>
  <c r="U155"/>
  <c r="L155"/>
  <c r="O155" s="1"/>
  <c r="N155"/>
  <c r="E153"/>
  <c r="M153"/>
  <c r="Q153" s="1"/>
  <c r="U153"/>
  <c r="L153"/>
  <c r="O153" s="1"/>
  <c r="N153"/>
  <c r="E151"/>
  <c r="M151"/>
  <c r="U151"/>
  <c r="L151"/>
  <c r="N151"/>
  <c r="E149"/>
  <c r="M149"/>
  <c r="Q149" s="1"/>
  <c r="U149"/>
  <c r="L149"/>
  <c r="O149" s="1"/>
  <c r="N149"/>
  <c r="E147"/>
  <c r="M147"/>
  <c r="U147"/>
  <c r="L147"/>
  <c r="N147"/>
  <c r="E145"/>
  <c r="M145"/>
  <c r="Q145" s="1"/>
  <c r="U145"/>
  <c r="L145"/>
  <c r="O145" s="1"/>
  <c r="N145"/>
  <c r="E143"/>
  <c r="M143"/>
  <c r="U143"/>
  <c r="L143"/>
  <c r="N143"/>
  <c r="E141"/>
  <c r="M141"/>
  <c r="U141"/>
  <c r="L141"/>
  <c r="N141"/>
  <c r="E139"/>
  <c r="M139"/>
  <c r="U139"/>
  <c r="L139"/>
  <c r="N139"/>
  <c r="E137"/>
  <c r="M137"/>
  <c r="Q137" s="1"/>
  <c r="U137"/>
  <c r="L137"/>
  <c r="O137" s="1"/>
  <c r="N137"/>
  <c r="E135"/>
  <c r="M135"/>
  <c r="U135"/>
  <c r="L135"/>
  <c r="N135"/>
  <c r="E133"/>
  <c r="M133"/>
  <c r="Q133" s="1"/>
  <c r="U133"/>
  <c r="L133"/>
  <c r="O133" s="1"/>
  <c r="N133"/>
  <c r="E131"/>
  <c r="M131"/>
  <c r="U131"/>
  <c r="L131"/>
  <c r="N131"/>
  <c r="E129"/>
  <c r="M129"/>
  <c r="Q129" s="1"/>
  <c r="U129"/>
  <c r="L129"/>
  <c r="O129" s="1"/>
  <c r="N129"/>
  <c r="E127"/>
  <c r="M127"/>
  <c r="U127"/>
  <c r="L127"/>
  <c r="N127"/>
  <c r="E125"/>
  <c r="M125"/>
  <c r="U125"/>
  <c r="L125"/>
  <c r="N125"/>
  <c r="E123"/>
  <c r="M123"/>
  <c r="U123"/>
  <c r="L123"/>
  <c r="N123"/>
  <c r="E121"/>
  <c r="M121"/>
  <c r="Q121" s="1"/>
  <c r="U121"/>
  <c r="L121"/>
  <c r="O121" s="1"/>
  <c r="N121"/>
  <c r="E119"/>
  <c r="M119"/>
  <c r="U119"/>
  <c r="L119"/>
  <c r="N119"/>
  <c r="E117"/>
  <c r="M117"/>
  <c r="Q117" s="1"/>
  <c r="U117"/>
  <c r="L117"/>
  <c r="O117" s="1"/>
  <c r="N117"/>
  <c r="E115"/>
  <c r="M115"/>
  <c r="U115"/>
  <c r="L115"/>
  <c r="N115"/>
  <c r="E113"/>
  <c r="M113"/>
  <c r="Q113" s="1"/>
  <c r="U113"/>
  <c r="L113"/>
  <c r="O113" s="1"/>
  <c r="N113"/>
  <c r="E111"/>
  <c r="M111"/>
  <c r="U111"/>
  <c r="L111"/>
  <c r="N111"/>
  <c r="E109"/>
  <c r="M109"/>
  <c r="U109"/>
  <c r="L109"/>
  <c r="N109"/>
  <c r="E107"/>
  <c r="M107"/>
  <c r="U107"/>
  <c r="L107"/>
  <c r="N107"/>
  <c r="E105"/>
  <c r="M105"/>
  <c r="Q105" s="1"/>
  <c r="U105"/>
  <c r="L105"/>
  <c r="O105" s="1"/>
  <c r="N105"/>
  <c r="E103"/>
  <c r="M103"/>
  <c r="U103"/>
  <c r="L103"/>
  <c r="N103"/>
  <c r="E101"/>
  <c r="M101"/>
  <c r="Q101" s="1"/>
  <c r="U101"/>
  <c r="L101"/>
  <c r="O101" s="1"/>
  <c r="N101"/>
  <c r="E99"/>
  <c r="M99"/>
  <c r="U99"/>
  <c r="L99"/>
  <c r="N99"/>
  <c r="E97"/>
  <c r="M97"/>
  <c r="Q97" s="1"/>
  <c r="U97"/>
  <c r="L97"/>
  <c r="O97" s="1"/>
  <c r="N97"/>
  <c r="E95"/>
  <c r="M95"/>
  <c r="U95"/>
  <c r="L95"/>
  <c r="N95"/>
  <c r="E93"/>
  <c r="M93"/>
  <c r="U93"/>
  <c r="L93"/>
  <c r="N93"/>
  <c r="L91"/>
  <c r="N91"/>
  <c r="E91"/>
  <c r="M91"/>
  <c r="U91"/>
  <c r="L89"/>
  <c r="N89"/>
  <c r="E89"/>
  <c r="M89"/>
  <c r="U89"/>
  <c r="L87"/>
  <c r="N87"/>
  <c r="E87"/>
  <c r="M87"/>
  <c r="U87"/>
  <c r="L85"/>
  <c r="N85"/>
  <c r="E85"/>
  <c r="M85"/>
  <c r="U85"/>
  <c r="L83"/>
  <c r="N83"/>
  <c r="E83"/>
  <c r="M83"/>
  <c r="U83"/>
  <c r="L81"/>
  <c r="N81"/>
  <c r="E81"/>
  <c r="M81"/>
  <c r="U81"/>
  <c r="L79"/>
  <c r="N79"/>
  <c r="E79"/>
  <c r="M79"/>
  <c r="U79"/>
  <c r="L77"/>
  <c r="N77"/>
  <c r="E77"/>
  <c r="M77"/>
  <c r="U77"/>
  <c r="L75"/>
  <c r="N75"/>
  <c r="E75"/>
  <c r="M75"/>
  <c r="U75"/>
  <c r="L73"/>
  <c r="N73"/>
  <c r="E73"/>
  <c r="M73"/>
  <c r="U73"/>
  <c r="L71"/>
  <c r="N71"/>
  <c r="E71"/>
  <c r="M71"/>
  <c r="U71"/>
  <c r="L69"/>
  <c r="N69"/>
  <c r="E69"/>
  <c r="M69"/>
  <c r="U69"/>
  <c r="L67"/>
  <c r="N67"/>
  <c r="E67"/>
  <c r="M67"/>
  <c r="U67"/>
  <c r="L65"/>
  <c r="N65"/>
  <c r="E65"/>
  <c r="M65"/>
  <c r="U65"/>
  <c r="L63"/>
  <c r="N63"/>
  <c r="E63"/>
  <c r="M63"/>
  <c r="U63"/>
  <c r="L61"/>
  <c r="N61"/>
  <c r="E61"/>
  <c r="M61"/>
  <c r="U61"/>
  <c r="L59"/>
  <c r="N59"/>
  <c r="E59"/>
  <c r="M59"/>
  <c r="U59"/>
  <c r="L57"/>
  <c r="N57"/>
  <c r="E57"/>
  <c r="M57"/>
  <c r="U57"/>
  <c r="L55"/>
  <c r="N55"/>
  <c r="E55"/>
  <c r="M55"/>
  <c r="U55"/>
  <c r="L53"/>
  <c r="N53"/>
  <c r="E53"/>
  <c r="M53"/>
  <c r="U53"/>
  <c r="L51"/>
  <c r="N51"/>
  <c r="E51"/>
  <c r="M51"/>
  <c r="U51"/>
  <c r="L49"/>
  <c r="N49"/>
  <c r="E49"/>
  <c r="M49"/>
  <c r="U49"/>
  <c r="L47"/>
  <c r="N47"/>
  <c r="E47"/>
  <c r="M47"/>
  <c r="U47"/>
  <c r="L45"/>
  <c r="N45"/>
  <c r="E45"/>
  <c r="M45"/>
  <c r="Q45" s="1"/>
  <c r="U45"/>
  <c r="L43"/>
  <c r="N43"/>
  <c r="E43"/>
  <c r="M43"/>
  <c r="U43"/>
  <c r="L41"/>
  <c r="N41"/>
  <c r="E41"/>
  <c r="M41"/>
  <c r="U41"/>
  <c r="L39"/>
  <c r="N39"/>
  <c r="E39"/>
  <c r="M39"/>
  <c r="U39"/>
  <c r="L37"/>
  <c r="N37"/>
  <c r="E37"/>
  <c r="M37"/>
  <c r="Q37" s="1"/>
  <c r="U37"/>
  <c r="L35"/>
  <c r="N35"/>
  <c r="E35"/>
  <c r="M35"/>
  <c r="U35"/>
  <c r="L33"/>
  <c r="N33"/>
  <c r="E33"/>
  <c r="M33"/>
  <c r="U33"/>
  <c r="L31"/>
  <c r="N31"/>
  <c r="E31"/>
  <c r="M31"/>
  <c r="U31"/>
  <c r="L29"/>
  <c r="N29"/>
  <c r="E29"/>
  <c r="M29"/>
  <c r="Q29" s="1"/>
  <c r="U29"/>
  <c r="L27"/>
  <c r="N27"/>
  <c r="E27"/>
  <c r="M27"/>
  <c r="U27"/>
  <c r="L25"/>
  <c r="N25"/>
  <c r="E25"/>
  <c r="M25"/>
  <c r="U25"/>
  <c r="L23"/>
  <c r="N23"/>
  <c r="E23"/>
  <c r="M23"/>
  <c r="U23"/>
  <c r="L21"/>
  <c r="N21"/>
  <c r="E21"/>
  <c r="M21"/>
  <c r="U21"/>
  <c r="L19"/>
  <c r="N19"/>
  <c r="E19"/>
  <c r="M19"/>
  <c r="U19"/>
  <c r="L17"/>
  <c r="N17"/>
  <c r="E17"/>
  <c r="M17"/>
  <c r="U17"/>
  <c r="L15"/>
  <c r="N15"/>
  <c r="E15"/>
  <c r="M15"/>
  <c r="U15"/>
  <c r="L13"/>
  <c r="N13"/>
  <c r="E13"/>
  <c r="M13"/>
  <c r="Q13" s="1"/>
  <c r="U13"/>
  <c r="L11"/>
  <c r="N11"/>
  <c r="E11"/>
  <c r="M11"/>
  <c r="U11"/>
  <c r="L9"/>
  <c r="N9"/>
  <c r="E9"/>
  <c r="M9"/>
  <c r="U9"/>
  <c r="L7"/>
  <c r="N7"/>
  <c r="E7"/>
  <c r="M7"/>
  <c r="U7"/>
  <c r="L5"/>
  <c r="N5"/>
  <c r="E5"/>
  <c r="M5"/>
  <c r="Q5" s="1"/>
  <c r="U5"/>
  <c r="L3"/>
  <c r="N3"/>
  <c r="E3"/>
  <c r="M3"/>
  <c r="U3"/>
  <c r="E514"/>
  <c r="M514"/>
  <c r="Q514" s="1"/>
  <c r="U514"/>
  <c r="L514"/>
  <c r="O514" s="1"/>
  <c r="N514"/>
  <c r="E512"/>
  <c r="M512"/>
  <c r="U512"/>
  <c r="L512"/>
  <c r="O512" s="1"/>
  <c r="N512"/>
  <c r="E510"/>
  <c r="M510"/>
  <c r="U510"/>
  <c r="L510"/>
  <c r="N510"/>
  <c r="E508"/>
  <c r="M508"/>
  <c r="U508"/>
  <c r="L508"/>
  <c r="O508" s="1"/>
  <c r="N508"/>
  <c r="E506"/>
  <c r="M506"/>
  <c r="Q506" s="1"/>
  <c r="U506"/>
  <c r="L506"/>
  <c r="O506" s="1"/>
  <c r="N506"/>
  <c r="E504"/>
  <c r="M504"/>
  <c r="U504"/>
  <c r="L504"/>
  <c r="N504"/>
  <c r="E502"/>
  <c r="M502"/>
  <c r="U502"/>
  <c r="L502"/>
  <c r="N502"/>
  <c r="E500"/>
  <c r="M500"/>
  <c r="U500"/>
  <c r="L500"/>
  <c r="N500"/>
  <c r="E498"/>
  <c r="M498"/>
  <c r="U498"/>
  <c r="L498"/>
  <c r="N498"/>
  <c r="E496"/>
  <c r="M496"/>
  <c r="Q496" s="1"/>
  <c r="U496"/>
  <c r="L496"/>
  <c r="O496" s="1"/>
  <c r="N496"/>
  <c r="E494"/>
  <c r="M494"/>
  <c r="U494"/>
  <c r="L494"/>
  <c r="N494"/>
  <c r="E492"/>
  <c r="M492"/>
  <c r="U492"/>
  <c r="L492"/>
  <c r="O492" s="1"/>
  <c r="N492"/>
  <c r="E490"/>
  <c r="M490"/>
  <c r="U490"/>
  <c r="L490"/>
  <c r="N490"/>
  <c r="E488"/>
  <c r="M488"/>
  <c r="U488"/>
  <c r="L488"/>
  <c r="N488"/>
  <c r="E486"/>
  <c r="M486"/>
  <c r="U486"/>
  <c r="L486"/>
  <c r="N486"/>
  <c r="E484"/>
  <c r="M484"/>
  <c r="U484"/>
  <c r="L484"/>
  <c r="N484"/>
  <c r="E482"/>
  <c r="M482"/>
  <c r="U482"/>
  <c r="L482"/>
  <c r="N482"/>
  <c r="E480"/>
  <c r="M480"/>
  <c r="Q480" s="1"/>
  <c r="U480"/>
  <c r="L480"/>
  <c r="O480" s="1"/>
  <c r="N480"/>
  <c r="E478"/>
  <c r="M478"/>
  <c r="U478"/>
  <c r="L478"/>
  <c r="N478"/>
  <c r="E476"/>
  <c r="M476"/>
  <c r="U476"/>
  <c r="L476"/>
  <c r="O476" s="1"/>
  <c r="N476"/>
  <c r="E474"/>
  <c r="M474"/>
  <c r="U474"/>
  <c r="L474"/>
  <c r="N474"/>
  <c r="E472"/>
  <c r="M472"/>
  <c r="U472"/>
  <c r="L472"/>
  <c r="N472"/>
  <c r="E470"/>
  <c r="M470"/>
  <c r="U470"/>
  <c r="L470"/>
  <c r="N470"/>
  <c r="E468"/>
  <c r="M468"/>
  <c r="U468"/>
  <c r="L468"/>
  <c r="N468"/>
  <c r="E466"/>
  <c r="M466"/>
  <c r="U466"/>
  <c r="L466"/>
  <c r="N466"/>
  <c r="E464"/>
  <c r="M464"/>
  <c r="Q464" s="1"/>
  <c r="U464"/>
  <c r="L464"/>
  <c r="O464" s="1"/>
  <c r="N464"/>
  <c r="E462"/>
  <c r="M462"/>
  <c r="U462"/>
  <c r="L462"/>
  <c r="N462"/>
  <c r="E460"/>
  <c r="M460"/>
  <c r="U460"/>
  <c r="L460"/>
  <c r="O460" s="1"/>
  <c r="N460"/>
  <c r="E458"/>
  <c r="M458"/>
  <c r="U458"/>
  <c r="L458"/>
  <c r="O458" s="1"/>
  <c r="N458"/>
  <c r="E456"/>
  <c r="M456"/>
  <c r="U456"/>
  <c r="L456"/>
  <c r="N456"/>
  <c r="E454"/>
  <c r="M454"/>
  <c r="Q454" s="1"/>
  <c r="U454"/>
  <c r="L454"/>
  <c r="O454" s="1"/>
  <c r="N454"/>
  <c r="E452"/>
  <c r="M452"/>
  <c r="U452"/>
  <c r="L452"/>
  <c r="N452"/>
  <c r="E450"/>
  <c r="M450"/>
  <c r="Q450" s="1"/>
  <c r="U450"/>
  <c r="L450"/>
  <c r="O450" s="1"/>
  <c r="N450"/>
  <c r="E448"/>
  <c r="M448"/>
  <c r="Q448" s="1"/>
  <c r="U448"/>
  <c r="L448"/>
  <c r="O448" s="1"/>
  <c r="N448"/>
  <c r="E446"/>
  <c r="M446"/>
  <c r="U446"/>
  <c r="L446"/>
  <c r="N446"/>
  <c r="E444"/>
  <c r="M444"/>
  <c r="U444"/>
  <c r="L444"/>
  <c r="O444" s="1"/>
  <c r="N444"/>
  <c r="E442"/>
  <c r="M442"/>
  <c r="U442"/>
  <c r="L442"/>
  <c r="O442" s="1"/>
  <c r="N442"/>
  <c r="E440"/>
  <c r="M440"/>
  <c r="U440"/>
  <c r="L440"/>
  <c r="N440"/>
  <c r="E438"/>
  <c r="M438"/>
  <c r="Q438" s="1"/>
  <c r="U438"/>
  <c r="L438"/>
  <c r="O438" s="1"/>
  <c r="N438"/>
  <c r="E436"/>
  <c r="M436"/>
  <c r="U436"/>
  <c r="L436"/>
  <c r="N436"/>
  <c r="E434"/>
  <c r="M434"/>
  <c r="Q434" s="1"/>
  <c r="U434"/>
  <c r="L434"/>
  <c r="O434" s="1"/>
  <c r="N434"/>
  <c r="E432"/>
  <c r="M432"/>
  <c r="Q432" s="1"/>
  <c r="U432"/>
  <c r="L432"/>
  <c r="O432" s="1"/>
  <c r="N432"/>
  <c r="E430"/>
  <c r="M430"/>
  <c r="U430"/>
  <c r="L430"/>
  <c r="N430"/>
  <c r="E428"/>
  <c r="M428"/>
  <c r="U428"/>
  <c r="L428"/>
  <c r="O428" s="1"/>
  <c r="N428"/>
  <c r="E426"/>
  <c r="M426"/>
  <c r="U426"/>
  <c r="L426"/>
  <c r="O426" s="1"/>
  <c r="N426"/>
  <c r="E424"/>
  <c r="M424"/>
  <c r="U424"/>
  <c r="L424"/>
  <c r="N424"/>
  <c r="E422"/>
  <c r="M422"/>
  <c r="Q422" s="1"/>
  <c r="U422"/>
  <c r="L422"/>
  <c r="O422" s="1"/>
  <c r="N422"/>
  <c r="E420"/>
  <c r="M420"/>
  <c r="U420"/>
  <c r="L420"/>
  <c r="N420"/>
  <c r="E418"/>
  <c r="M418"/>
  <c r="Q418" s="1"/>
  <c r="U418"/>
  <c r="L418"/>
  <c r="O418" s="1"/>
  <c r="N418"/>
  <c r="E416"/>
  <c r="M416"/>
  <c r="Q416" s="1"/>
  <c r="U416"/>
  <c r="L416"/>
  <c r="O416" s="1"/>
  <c r="N416"/>
  <c r="E414"/>
  <c r="M414"/>
  <c r="U414"/>
  <c r="L414"/>
  <c r="N414"/>
  <c r="E412"/>
  <c r="M412"/>
  <c r="U412"/>
  <c r="L412"/>
  <c r="O412" s="1"/>
  <c r="N412"/>
  <c r="E410"/>
  <c r="M410"/>
  <c r="U410"/>
  <c r="L410"/>
  <c r="O410" s="1"/>
  <c r="N410"/>
  <c r="E408"/>
  <c r="M408"/>
  <c r="U408"/>
  <c r="L408"/>
  <c r="N408"/>
  <c r="E406"/>
  <c r="M406"/>
  <c r="Q406" s="1"/>
  <c r="U406"/>
  <c r="L406"/>
  <c r="O406" s="1"/>
  <c r="N406"/>
  <c r="E404"/>
  <c r="M404"/>
  <c r="U404"/>
  <c r="L404"/>
  <c r="N404"/>
  <c r="E402"/>
  <c r="M402"/>
  <c r="U402"/>
  <c r="L402"/>
  <c r="O402" s="1"/>
  <c r="N402"/>
  <c r="E400"/>
  <c r="M400"/>
  <c r="Q400" s="1"/>
  <c r="U400"/>
  <c r="L400"/>
  <c r="O400" s="1"/>
  <c r="N400"/>
  <c r="L398"/>
  <c r="N398"/>
  <c r="E398"/>
  <c r="M398"/>
  <c r="U398"/>
  <c r="L396"/>
  <c r="N396"/>
  <c r="E396"/>
  <c r="M396"/>
  <c r="U396"/>
  <c r="L394"/>
  <c r="N394"/>
  <c r="E394"/>
  <c r="M394"/>
  <c r="Q394" s="1"/>
  <c r="U394"/>
  <c r="L392"/>
  <c r="N392"/>
  <c r="E392"/>
  <c r="M392"/>
  <c r="U392"/>
  <c r="L390"/>
  <c r="N390"/>
  <c r="E390"/>
  <c r="M390"/>
  <c r="U390"/>
  <c r="L388"/>
  <c r="N388"/>
  <c r="E388"/>
  <c r="M388"/>
  <c r="U388"/>
  <c r="L386"/>
  <c r="N386"/>
  <c r="E386"/>
  <c r="M386"/>
  <c r="U386"/>
  <c r="L384"/>
  <c r="N384"/>
  <c r="E384"/>
  <c r="M384"/>
  <c r="U384"/>
  <c r="L382"/>
  <c r="N382"/>
  <c r="E382"/>
  <c r="M382"/>
  <c r="U382"/>
  <c r="L380"/>
  <c r="N380"/>
  <c r="E380"/>
  <c r="M380"/>
  <c r="U380"/>
  <c r="L378"/>
  <c r="N378"/>
  <c r="E378"/>
  <c r="M378"/>
  <c r="Q378" s="1"/>
  <c r="U378"/>
  <c r="L376"/>
  <c r="N376"/>
  <c r="E376"/>
  <c r="M376"/>
  <c r="U376"/>
  <c r="L374"/>
  <c r="N374"/>
  <c r="E374"/>
  <c r="M374"/>
  <c r="Q374" s="1"/>
  <c r="U374"/>
  <c r="L372"/>
  <c r="N372"/>
  <c r="E372"/>
  <c r="M372"/>
  <c r="Q372" s="1"/>
  <c r="U372"/>
  <c r="L370"/>
  <c r="N370"/>
  <c r="E370"/>
  <c r="M370"/>
  <c r="U370"/>
  <c r="L368"/>
  <c r="N368"/>
  <c r="E368"/>
  <c r="M368"/>
  <c r="U368"/>
  <c r="L366"/>
  <c r="N366"/>
  <c r="E366"/>
  <c r="M366"/>
  <c r="U366"/>
  <c r="L364"/>
  <c r="N364"/>
  <c r="E364"/>
  <c r="M364"/>
  <c r="U364"/>
  <c r="L362"/>
  <c r="N362"/>
  <c r="E362"/>
  <c r="M362"/>
  <c r="U362"/>
  <c r="L360"/>
  <c r="N360"/>
  <c r="E360"/>
  <c r="M360"/>
  <c r="U360"/>
  <c r="L358"/>
  <c r="N358"/>
  <c r="E358"/>
  <c r="M358"/>
  <c r="U358"/>
  <c r="L356"/>
  <c r="N356"/>
  <c r="E356"/>
  <c r="M356"/>
  <c r="U356"/>
  <c r="L354"/>
  <c r="N354"/>
  <c r="E354"/>
  <c r="M354"/>
  <c r="U354"/>
  <c r="L352"/>
  <c r="N352"/>
  <c r="E352"/>
  <c r="M352"/>
  <c r="U352"/>
  <c r="L350"/>
  <c r="N350"/>
  <c r="E350"/>
  <c r="M350"/>
  <c r="U350"/>
  <c r="L348"/>
  <c r="N348"/>
  <c r="E348"/>
  <c r="M348"/>
  <c r="U348"/>
  <c r="L346"/>
  <c r="N346"/>
  <c r="E346"/>
  <c r="M346"/>
  <c r="U346"/>
  <c r="L344"/>
  <c r="N344"/>
  <c r="E344"/>
  <c r="M344"/>
  <c r="U344"/>
  <c r="L342"/>
  <c r="N342"/>
  <c r="E342"/>
  <c r="M342"/>
  <c r="Q342" s="1"/>
  <c r="U342"/>
  <c r="L340"/>
  <c r="N340"/>
  <c r="E340"/>
  <c r="M340"/>
  <c r="Q340" s="1"/>
  <c r="U340"/>
  <c r="L338"/>
  <c r="N338"/>
  <c r="E338"/>
  <c r="M338"/>
  <c r="U338"/>
  <c r="L336"/>
  <c r="N336"/>
  <c r="E336"/>
  <c r="M336"/>
  <c r="U336"/>
  <c r="L334"/>
  <c r="N334"/>
  <c r="E334"/>
  <c r="M334"/>
  <c r="U334"/>
  <c r="L332"/>
  <c r="N332"/>
  <c r="E332"/>
  <c r="M332"/>
  <c r="U332"/>
  <c r="L330"/>
  <c r="N330"/>
  <c r="E330"/>
  <c r="M330"/>
  <c r="U330"/>
  <c r="L328"/>
  <c r="N328"/>
  <c r="E328"/>
  <c r="M328"/>
  <c r="U328"/>
  <c r="L326"/>
  <c r="N326"/>
  <c r="E326"/>
  <c r="M326"/>
  <c r="Q326" s="1"/>
  <c r="U326"/>
  <c r="L324"/>
  <c r="N324"/>
  <c r="E324"/>
  <c r="M324"/>
  <c r="Q324" s="1"/>
  <c r="U324"/>
  <c r="L322"/>
  <c r="N322"/>
  <c r="E322"/>
  <c r="M322"/>
  <c r="U322"/>
  <c r="L320"/>
  <c r="N320"/>
  <c r="E320"/>
  <c r="M320"/>
  <c r="U320"/>
  <c r="L318"/>
  <c r="N318"/>
  <c r="E318"/>
  <c r="M318"/>
  <c r="U318"/>
  <c r="L316"/>
  <c r="N316"/>
  <c r="E316"/>
  <c r="M316"/>
  <c r="U316"/>
  <c r="L314"/>
  <c r="N314"/>
  <c r="E314"/>
  <c r="M314"/>
  <c r="Q314" s="1"/>
  <c r="U314"/>
  <c r="L312"/>
  <c r="N312"/>
  <c r="E312"/>
  <c r="M312"/>
  <c r="U312"/>
  <c r="L310"/>
  <c r="N310"/>
  <c r="E310"/>
  <c r="M310"/>
  <c r="U310"/>
  <c r="L308"/>
  <c r="N308"/>
  <c r="E308"/>
  <c r="M308"/>
  <c r="Q308" s="1"/>
  <c r="U308"/>
  <c r="L306"/>
  <c r="N306"/>
  <c r="E306"/>
  <c r="M306"/>
  <c r="U306"/>
  <c r="L304"/>
  <c r="N304"/>
  <c r="E304"/>
  <c r="M304"/>
  <c r="U304"/>
  <c r="L302"/>
  <c r="N302"/>
  <c r="E302"/>
  <c r="M302"/>
  <c r="U302"/>
  <c r="L300"/>
  <c r="N300"/>
  <c r="E300"/>
  <c r="M300"/>
  <c r="U300"/>
  <c r="L298"/>
  <c r="N298"/>
  <c r="E298"/>
  <c r="M298"/>
  <c r="Q298" s="1"/>
  <c r="U298"/>
  <c r="L296"/>
  <c r="N296"/>
  <c r="E296"/>
  <c r="M296"/>
  <c r="U296"/>
  <c r="L294"/>
  <c r="N294"/>
  <c r="E294"/>
  <c r="M294"/>
  <c r="U294"/>
  <c r="L292"/>
  <c r="N292"/>
  <c r="E292"/>
  <c r="M292"/>
  <c r="U292"/>
  <c r="L290"/>
  <c r="N290"/>
  <c r="E290"/>
  <c r="M290"/>
  <c r="U290"/>
  <c r="L288"/>
  <c r="N288"/>
  <c r="E288"/>
  <c r="M288"/>
  <c r="U288"/>
  <c r="L286"/>
  <c r="N286"/>
  <c r="E286"/>
  <c r="M286"/>
  <c r="U286"/>
  <c r="L284"/>
  <c r="N284"/>
  <c r="E284"/>
  <c r="M284"/>
  <c r="U284"/>
  <c r="L282"/>
  <c r="N282"/>
  <c r="E282"/>
  <c r="M282"/>
  <c r="Q282" s="1"/>
  <c r="U282"/>
  <c r="L280"/>
  <c r="N280"/>
  <c r="E280"/>
  <c r="M280"/>
  <c r="U280"/>
  <c r="L278"/>
  <c r="N278"/>
  <c r="E278"/>
  <c r="M278"/>
  <c r="U278"/>
  <c r="L276"/>
  <c r="N276"/>
  <c r="E276"/>
  <c r="M276"/>
  <c r="U276"/>
  <c r="L274"/>
  <c r="N274"/>
  <c r="E274"/>
  <c r="M274"/>
  <c r="U274"/>
  <c r="L272"/>
  <c r="N272"/>
  <c r="E272"/>
  <c r="M272"/>
  <c r="U272"/>
  <c r="L270"/>
  <c r="N270"/>
  <c r="E270"/>
  <c r="M270"/>
  <c r="U270"/>
  <c r="L268"/>
  <c r="N268"/>
  <c r="E268"/>
  <c r="M268"/>
  <c r="U268"/>
  <c r="L266"/>
  <c r="N266"/>
  <c r="E266"/>
  <c r="M266"/>
  <c r="Q266" s="1"/>
  <c r="U266"/>
  <c r="L264"/>
  <c r="N264"/>
  <c r="E264"/>
  <c r="M264"/>
  <c r="U264"/>
  <c r="L262"/>
  <c r="N262"/>
  <c r="E262"/>
  <c r="M262"/>
  <c r="Q262" s="1"/>
  <c r="U262"/>
  <c r="L260"/>
  <c r="N260"/>
  <c r="E260"/>
  <c r="M260"/>
  <c r="U260"/>
  <c r="L258"/>
  <c r="N258"/>
  <c r="E258"/>
  <c r="M258"/>
  <c r="U258"/>
  <c r="L256"/>
  <c r="N256"/>
  <c r="E256"/>
  <c r="M256"/>
  <c r="U256"/>
  <c r="L254"/>
  <c r="N254"/>
  <c r="E254"/>
  <c r="M254"/>
  <c r="U254"/>
  <c r="L252"/>
  <c r="N252"/>
  <c r="E252"/>
  <c r="M252"/>
  <c r="U252"/>
  <c r="L250"/>
  <c r="N250"/>
  <c r="E250"/>
  <c r="M250"/>
  <c r="Q250" s="1"/>
  <c r="U250"/>
  <c r="L248"/>
  <c r="N248"/>
  <c r="E248"/>
  <c r="M248"/>
  <c r="U248"/>
  <c r="L246"/>
  <c r="N246"/>
  <c r="E246"/>
  <c r="M246"/>
  <c r="Q246" s="1"/>
  <c r="U246"/>
  <c r="L244"/>
  <c r="N244"/>
  <c r="E244"/>
  <c r="M244"/>
  <c r="Q244" s="1"/>
  <c r="U244"/>
  <c r="L242"/>
  <c r="N242"/>
  <c r="E242"/>
  <c r="M242"/>
  <c r="U242"/>
  <c r="L240"/>
  <c r="N240"/>
  <c r="E240"/>
  <c r="M240"/>
  <c r="U240"/>
  <c r="L238"/>
  <c r="N238"/>
  <c r="E238"/>
  <c r="M238"/>
  <c r="U238"/>
  <c r="L236"/>
  <c r="N236"/>
  <c r="E236"/>
  <c r="M236"/>
  <c r="U236"/>
  <c r="L234"/>
  <c r="N234"/>
  <c r="E234"/>
  <c r="M234"/>
  <c r="U234"/>
  <c r="L232"/>
  <c r="N232"/>
  <c r="E232"/>
  <c r="M232"/>
  <c r="U232"/>
  <c r="L230"/>
  <c r="N230"/>
  <c r="E230"/>
  <c r="M230"/>
  <c r="U230"/>
  <c r="L228"/>
  <c r="N228"/>
  <c r="E228"/>
  <c r="M228"/>
  <c r="Q228" s="1"/>
  <c r="U228"/>
  <c r="L226"/>
  <c r="N226"/>
  <c r="E226"/>
  <c r="M226"/>
  <c r="U226"/>
  <c r="L224"/>
  <c r="N224"/>
  <c r="E224"/>
  <c r="M224"/>
  <c r="U224"/>
  <c r="L222"/>
  <c r="N222"/>
  <c r="E222"/>
  <c r="M222"/>
  <c r="U222"/>
  <c r="L220"/>
  <c r="N220"/>
  <c r="E220"/>
  <c r="M220"/>
  <c r="U220"/>
  <c r="L218"/>
  <c r="N218"/>
  <c r="E218"/>
  <c r="M218"/>
  <c r="Q218" s="1"/>
  <c r="U218"/>
  <c r="L216"/>
  <c r="N216"/>
  <c r="E216"/>
  <c r="M216"/>
  <c r="U216"/>
  <c r="L214"/>
  <c r="N214"/>
  <c r="E214"/>
  <c r="M214"/>
  <c r="Q214" s="1"/>
  <c r="U214"/>
  <c r="L212"/>
  <c r="N212"/>
  <c r="E212"/>
  <c r="M212"/>
  <c r="Q212" s="1"/>
  <c r="U212"/>
  <c r="L210"/>
  <c r="N210"/>
  <c r="E210"/>
  <c r="M210"/>
  <c r="U210"/>
  <c r="L208"/>
  <c r="N208"/>
  <c r="E208"/>
  <c r="M208"/>
  <c r="U208"/>
  <c r="L206"/>
  <c r="N206"/>
  <c r="E206"/>
  <c r="M206"/>
  <c r="U206"/>
  <c r="L204"/>
  <c r="N204"/>
  <c r="E204"/>
  <c r="M204"/>
  <c r="U204"/>
  <c r="L202"/>
  <c r="N202"/>
  <c r="E202"/>
  <c r="M202"/>
  <c r="U202"/>
  <c r="L200"/>
  <c r="N200"/>
  <c r="E200"/>
  <c r="M200"/>
  <c r="U200"/>
  <c r="L198"/>
  <c r="N198"/>
  <c r="E198"/>
  <c r="M198"/>
  <c r="U198"/>
  <c r="L196"/>
  <c r="N196"/>
  <c r="E196"/>
  <c r="M196"/>
  <c r="U196"/>
  <c r="L194"/>
  <c r="N194"/>
  <c r="E194"/>
  <c r="M194"/>
  <c r="U194"/>
  <c r="L192"/>
  <c r="N192"/>
  <c r="E192"/>
  <c r="M192"/>
  <c r="U192"/>
  <c r="L190"/>
  <c r="N190"/>
  <c r="E190"/>
  <c r="M190"/>
  <c r="U190"/>
  <c r="L188"/>
  <c r="N188"/>
  <c r="E188"/>
  <c r="M188"/>
  <c r="U188"/>
  <c r="L186"/>
  <c r="N186"/>
  <c r="E186"/>
  <c r="M186"/>
  <c r="U186"/>
  <c r="L184"/>
  <c r="N184"/>
  <c r="E184"/>
  <c r="M184"/>
  <c r="U184"/>
  <c r="L182"/>
  <c r="N182"/>
  <c r="E182"/>
  <c r="M182"/>
  <c r="Q182" s="1"/>
  <c r="U182"/>
  <c r="L180"/>
  <c r="N180"/>
  <c r="E180"/>
  <c r="M180"/>
  <c r="Q180" s="1"/>
  <c r="U180"/>
  <c r="L178"/>
  <c r="N178"/>
  <c r="E178"/>
  <c r="M178"/>
  <c r="U178"/>
  <c r="L176"/>
  <c r="N176"/>
  <c r="E176"/>
  <c r="M176"/>
  <c r="U176"/>
  <c r="L174"/>
  <c r="N174"/>
  <c r="E174"/>
  <c r="M174"/>
  <c r="U174"/>
  <c r="L172"/>
  <c r="N172"/>
  <c r="E172"/>
  <c r="M172"/>
  <c r="U172"/>
  <c r="L170"/>
  <c r="N170"/>
  <c r="E170"/>
  <c r="M170"/>
  <c r="Q170" s="1"/>
  <c r="U170"/>
  <c r="L168"/>
  <c r="N168"/>
  <c r="E168"/>
  <c r="M168"/>
  <c r="U168"/>
  <c r="L166"/>
  <c r="N166"/>
  <c r="E166"/>
  <c r="M166"/>
  <c r="Q166" s="1"/>
  <c r="U166"/>
  <c r="L164"/>
  <c r="N164"/>
  <c r="E164"/>
  <c r="M164"/>
  <c r="U164"/>
  <c r="L162"/>
  <c r="N162"/>
  <c r="E162"/>
  <c r="M162"/>
  <c r="U162"/>
  <c r="L160"/>
  <c r="N160"/>
  <c r="E160"/>
  <c r="M160"/>
  <c r="U160"/>
  <c r="L158"/>
  <c r="N158"/>
  <c r="E158"/>
  <c r="M158"/>
  <c r="U158"/>
  <c r="L156"/>
  <c r="N156"/>
  <c r="E156"/>
  <c r="M156"/>
  <c r="U156"/>
  <c r="L154"/>
  <c r="N154"/>
  <c r="E154"/>
  <c r="M154"/>
  <c r="Q154" s="1"/>
  <c r="U154"/>
  <c r="L152"/>
  <c r="N152"/>
  <c r="E152"/>
  <c r="M152"/>
  <c r="U152"/>
  <c r="L150"/>
  <c r="N150"/>
  <c r="E150"/>
  <c r="M150"/>
  <c r="Q150" s="1"/>
  <c r="U150"/>
  <c r="L148"/>
  <c r="N148"/>
  <c r="E148"/>
  <c r="M148"/>
  <c r="Q148" s="1"/>
  <c r="U148"/>
  <c r="L146"/>
  <c r="N146"/>
  <c r="E146"/>
  <c r="M146"/>
  <c r="U146"/>
  <c r="L144"/>
  <c r="N144"/>
  <c r="E144"/>
  <c r="M144"/>
  <c r="U144"/>
  <c r="L142"/>
  <c r="N142"/>
  <c r="E142"/>
  <c r="M142"/>
  <c r="U142"/>
  <c r="L140"/>
  <c r="N140"/>
  <c r="E140"/>
  <c r="M140"/>
  <c r="U140"/>
  <c r="L138"/>
  <c r="N138"/>
  <c r="E138"/>
  <c r="M138"/>
  <c r="Q138" s="1"/>
  <c r="U138"/>
  <c r="L136"/>
  <c r="N136"/>
  <c r="E136"/>
  <c r="M136"/>
  <c r="U136"/>
  <c r="L134"/>
  <c r="N134"/>
  <c r="E134"/>
  <c r="M134"/>
  <c r="U134"/>
  <c r="L132"/>
  <c r="N132"/>
  <c r="E132"/>
  <c r="M132"/>
  <c r="Q132" s="1"/>
  <c r="U132"/>
  <c r="L130"/>
  <c r="N130"/>
  <c r="E130"/>
  <c r="M130"/>
  <c r="U130"/>
  <c r="L128"/>
  <c r="N128"/>
  <c r="E128"/>
  <c r="M128"/>
  <c r="U128"/>
  <c r="L126"/>
  <c r="N126"/>
  <c r="E126"/>
  <c r="M126"/>
  <c r="U126"/>
  <c r="L124"/>
  <c r="N124"/>
  <c r="E124"/>
  <c r="M124"/>
  <c r="U124"/>
  <c r="L122"/>
  <c r="N122"/>
  <c r="E122"/>
  <c r="M122"/>
  <c r="Q122" s="1"/>
  <c r="U122"/>
  <c r="L120"/>
  <c r="N120"/>
  <c r="E120"/>
  <c r="M120"/>
  <c r="U120"/>
  <c r="L118"/>
  <c r="N118"/>
  <c r="E118"/>
  <c r="M118"/>
  <c r="Q118" s="1"/>
  <c r="U118"/>
  <c r="L116"/>
  <c r="N116"/>
  <c r="E116"/>
  <c r="M116"/>
  <c r="U116"/>
  <c r="L114"/>
  <c r="N114"/>
  <c r="E114"/>
  <c r="M114"/>
  <c r="U114"/>
  <c r="L112"/>
  <c r="N112"/>
  <c r="E112"/>
  <c r="M112"/>
  <c r="U112"/>
  <c r="L110"/>
  <c r="N110"/>
  <c r="E110"/>
  <c r="M110"/>
  <c r="U110"/>
  <c r="L108"/>
  <c r="N108"/>
  <c r="E108"/>
  <c r="M108"/>
  <c r="U108"/>
  <c r="L106"/>
  <c r="N106"/>
  <c r="E106"/>
  <c r="M106"/>
  <c r="U106"/>
  <c r="L104"/>
  <c r="N104"/>
  <c r="E104"/>
  <c r="M104"/>
  <c r="U104"/>
  <c r="L102"/>
  <c r="N102"/>
  <c r="E102"/>
  <c r="M102"/>
  <c r="U102"/>
  <c r="L100"/>
  <c r="N100"/>
  <c r="E100"/>
  <c r="M100"/>
  <c r="Q100" s="1"/>
  <c r="U100"/>
  <c r="L98"/>
  <c r="N98"/>
  <c r="E98"/>
  <c r="M98"/>
  <c r="U98"/>
  <c r="L96"/>
  <c r="N96"/>
  <c r="E96"/>
  <c r="M96"/>
  <c r="U96"/>
  <c r="L94"/>
  <c r="N94"/>
  <c r="E94"/>
  <c r="M94"/>
  <c r="U94"/>
  <c r="E92"/>
  <c r="M92"/>
  <c r="L92"/>
  <c r="O92" s="1"/>
  <c r="N92"/>
  <c r="U92"/>
  <c r="E90"/>
  <c r="M90"/>
  <c r="U90"/>
  <c r="L90"/>
  <c r="O90" s="1"/>
  <c r="N90"/>
  <c r="E88"/>
  <c r="M88"/>
  <c r="U88"/>
  <c r="L88"/>
  <c r="N88"/>
  <c r="E86"/>
  <c r="M86"/>
  <c r="Q86" s="1"/>
  <c r="U86"/>
  <c r="L86"/>
  <c r="O86" s="1"/>
  <c r="N86"/>
  <c r="E84"/>
  <c r="M84"/>
  <c r="U84"/>
  <c r="L84"/>
  <c r="N84"/>
  <c r="E82"/>
  <c r="M82"/>
  <c r="Q82" s="1"/>
  <c r="U82"/>
  <c r="L82"/>
  <c r="O82" s="1"/>
  <c r="N82"/>
  <c r="E80"/>
  <c r="M80"/>
  <c r="Q80" s="1"/>
  <c r="U80"/>
  <c r="L80"/>
  <c r="O80" s="1"/>
  <c r="N80"/>
  <c r="E78"/>
  <c r="M78"/>
  <c r="U78"/>
  <c r="L78"/>
  <c r="N78"/>
  <c r="E76"/>
  <c r="M76"/>
  <c r="U76"/>
  <c r="L76"/>
  <c r="O76" s="1"/>
  <c r="N76"/>
  <c r="E74"/>
  <c r="M74"/>
  <c r="U74"/>
  <c r="L74"/>
  <c r="O74" s="1"/>
  <c r="N74"/>
  <c r="E72"/>
  <c r="M72"/>
  <c r="U72"/>
  <c r="L72"/>
  <c r="N72"/>
  <c r="E70"/>
  <c r="M70"/>
  <c r="Q70" s="1"/>
  <c r="U70"/>
  <c r="L70"/>
  <c r="O70" s="1"/>
  <c r="N70"/>
  <c r="E68"/>
  <c r="M68"/>
  <c r="U68"/>
  <c r="L68"/>
  <c r="N68"/>
  <c r="E66"/>
  <c r="M66"/>
  <c r="Q66" s="1"/>
  <c r="U66"/>
  <c r="L66"/>
  <c r="O66" s="1"/>
  <c r="N66"/>
  <c r="E64"/>
  <c r="M64"/>
  <c r="Q64" s="1"/>
  <c r="U64"/>
  <c r="L64"/>
  <c r="O64" s="1"/>
  <c r="N64"/>
  <c r="E62"/>
  <c r="M62"/>
  <c r="U62"/>
  <c r="L62"/>
  <c r="N62"/>
  <c r="E60"/>
  <c r="M60"/>
  <c r="U60"/>
  <c r="L60"/>
  <c r="O60" s="1"/>
  <c r="N60"/>
  <c r="E58"/>
  <c r="M58"/>
  <c r="U58"/>
  <c r="L58"/>
  <c r="O58" s="1"/>
  <c r="N58"/>
  <c r="E56"/>
  <c r="M56"/>
  <c r="U56"/>
  <c r="L56"/>
  <c r="N56"/>
  <c r="E54"/>
  <c r="M54"/>
  <c r="Q54" s="1"/>
  <c r="U54"/>
  <c r="L54"/>
  <c r="O54" s="1"/>
  <c r="N54"/>
  <c r="E52"/>
  <c r="M52"/>
  <c r="U52"/>
  <c r="L52"/>
  <c r="N52"/>
  <c r="E50"/>
  <c r="M50"/>
  <c r="Q50" s="1"/>
  <c r="U50"/>
  <c r="L50"/>
  <c r="O50" s="1"/>
  <c r="N50"/>
  <c r="E48"/>
  <c r="M48"/>
  <c r="Q48" s="1"/>
  <c r="U48"/>
  <c r="L48"/>
  <c r="O48" s="1"/>
  <c r="N48"/>
  <c r="E46"/>
  <c r="M46"/>
  <c r="U46"/>
  <c r="L46"/>
  <c r="N46"/>
  <c r="E44"/>
  <c r="M44"/>
  <c r="U44"/>
  <c r="L44"/>
  <c r="O44" s="1"/>
  <c r="N44"/>
  <c r="E42"/>
  <c r="M42"/>
  <c r="U42"/>
  <c r="L42"/>
  <c r="O42" s="1"/>
  <c r="N42"/>
  <c r="E40"/>
  <c r="M40"/>
  <c r="U40"/>
  <c r="L40"/>
  <c r="N40"/>
  <c r="E38"/>
  <c r="M38"/>
  <c r="U38"/>
  <c r="L38"/>
  <c r="O38" s="1"/>
  <c r="N38"/>
  <c r="E36"/>
  <c r="M36"/>
  <c r="U36"/>
  <c r="L36"/>
  <c r="N36"/>
  <c r="E34"/>
  <c r="M34"/>
  <c r="Q34" s="1"/>
  <c r="U34"/>
  <c r="L34"/>
  <c r="O34" s="1"/>
  <c r="N34"/>
  <c r="E32"/>
  <c r="M32"/>
  <c r="Q32" s="1"/>
  <c r="U32"/>
  <c r="L32"/>
  <c r="O32" s="1"/>
  <c r="N32"/>
  <c r="E30"/>
  <c r="M30"/>
  <c r="U30"/>
  <c r="L30"/>
  <c r="N30"/>
  <c r="E28"/>
  <c r="M28"/>
  <c r="U28"/>
  <c r="L28"/>
  <c r="O28" s="1"/>
  <c r="N28"/>
  <c r="E26"/>
  <c r="M26"/>
  <c r="U26"/>
  <c r="L26"/>
  <c r="O26" s="1"/>
  <c r="N26"/>
  <c r="E24"/>
  <c r="M24"/>
  <c r="U24"/>
  <c r="L24"/>
  <c r="N24"/>
  <c r="E22"/>
  <c r="M22"/>
  <c r="Q22" s="1"/>
  <c r="U22"/>
  <c r="L22"/>
  <c r="O22" s="1"/>
  <c r="N22"/>
  <c r="E20"/>
  <c r="M20"/>
  <c r="U20"/>
  <c r="L20"/>
  <c r="N20"/>
  <c r="E18"/>
  <c r="M18"/>
  <c r="Q18" s="1"/>
  <c r="U18"/>
  <c r="L18"/>
  <c r="O18" s="1"/>
  <c r="N18"/>
  <c r="E16"/>
  <c r="M16"/>
  <c r="Q16" s="1"/>
  <c r="U16"/>
  <c r="L16"/>
  <c r="O16" s="1"/>
  <c r="N16"/>
  <c r="E14"/>
  <c r="M14"/>
  <c r="U14"/>
  <c r="L14"/>
  <c r="N14"/>
  <c r="E12"/>
  <c r="M12"/>
  <c r="U12"/>
  <c r="L12"/>
  <c r="O12" s="1"/>
  <c r="N12"/>
  <c r="E10"/>
  <c r="M10"/>
  <c r="U10"/>
  <c r="L10"/>
  <c r="O10" s="1"/>
  <c r="N10"/>
  <c r="E8"/>
  <c r="M8"/>
  <c r="U8"/>
  <c r="L8"/>
  <c r="N8"/>
  <c r="E6"/>
  <c r="M6"/>
  <c r="Q6" s="1"/>
  <c r="U6"/>
  <c r="L6"/>
  <c r="O6" s="1"/>
  <c r="N6"/>
  <c r="E4"/>
  <c r="M4"/>
  <c r="U4"/>
  <c r="L4"/>
  <c r="N4"/>
  <c r="Q268" l="1"/>
  <c r="Q284"/>
  <c r="Q316"/>
  <c r="Q488"/>
  <c r="Q167"/>
  <c r="Q247"/>
  <c r="Q263"/>
  <c r="Q279"/>
  <c r="Q311"/>
  <c r="Q78"/>
  <c r="Q146"/>
  <c r="Q338"/>
  <c r="Q370"/>
  <c r="Q446"/>
  <c r="Q49"/>
  <c r="Q81"/>
  <c r="Q93"/>
  <c r="Q205"/>
  <c r="Q237"/>
  <c r="Q285"/>
  <c r="Q449"/>
  <c r="Q529"/>
  <c r="Q561"/>
  <c r="Q593"/>
  <c r="Q625"/>
  <c r="Q657"/>
  <c r="Q705"/>
  <c r="Q753"/>
  <c r="Q801"/>
  <c r="Q833"/>
  <c r="Q945"/>
  <c r="Q1069"/>
  <c r="Q1101"/>
  <c r="Q1149"/>
  <c r="Q1165"/>
  <c r="Q1197"/>
  <c r="Q1229"/>
  <c r="Q1277"/>
  <c r="Q1309"/>
  <c r="Q1341"/>
  <c r="Q926"/>
  <c r="Q942"/>
  <c r="Q958"/>
  <c r="Q990"/>
  <c r="Q1553"/>
  <c r="Q1585"/>
  <c r="Q1617"/>
  <c r="Q1649"/>
  <c r="Q1697"/>
  <c r="Q1950"/>
  <c r="O2006"/>
  <c r="Q2042"/>
  <c r="Q1034"/>
  <c r="Q1114"/>
  <c r="Q1194"/>
  <c r="Q1242"/>
  <c r="Q1354"/>
  <c r="Q1370"/>
  <c r="Q1402"/>
  <c r="Q1446"/>
  <c r="Q1478"/>
  <c r="Q1510"/>
  <c r="Q1622"/>
  <c r="Q1654"/>
  <c r="Q1686"/>
  <c r="Q1766"/>
  <c r="Q1798"/>
  <c r="Q1862"/>
  <c r="Q2052"/>
  <c r="O4"/>
  <c r="O20"/>
  <c r="O36"/>
  <c r="O52"/>
  <c r="O68"/>
  <c r="O84"/>
  <c r="O404"/>
  <c r="O420"/>
  <c r="O436"/>
  <c r="O452"/>
  <c r="O468"/>
  <c r="O484"/>
  <c r="O500"/>
  <c r="O147"/>
  <c r="Q159"/>
  <c r="O163"/>
  <c r="Q175"/>
  <c r="O179"/>
  <c r="Q191"/>
  <c r="O195"/>
  <c r="Q207"/>
  <c r="O211"/>
  <c r="Q223"/>
  <c r="O227"/>
  <c r="Q239"/>
  <c r="O243"/>
  <c r="Q255"/>
  <c r="O259"/>
  <c r="Q271"/>
  <c r="O275"/>
  <c r="Q287"/>
  <c r="O291"/>
  <c r="Q303"/>
  <c r="O307"/>
  <c r="Q1949"/>
  <c r="Q2061"/>
  <c r="O1950"/>
  <c r="O2042"/>
  <c r="O1734"/>
  <c r="O1750"/>
  <c r="O1766"/>
  <c r="O1782"/>
  <c r="O1798"/>
  <c r="O1814"/>
  <c r="O1830"/>
  <c r="O1846"/>
  <c r="O1862"/>
  <c r="O1878"/>
  <c r="O1894"/>
  <c r="O1910"/>
  <c r="O1954"/>
  <c r="O1986"/>
  <c r="O2018"/>
  <c r="Q188"/>
  <c r="Q252"/>
  <c r="Q12"/>
  <c r="Q28"/>
  <c r="Q44"/>
  <c r="Q76"/>
  <c r="Q92"/>
  <c r="Q112"/>
  <c r="H30" i="11" s="1"/>
  <c r="Q176" i="12"/>
  <c r="Q192"/>
  <c r="Q208"/>
  <c r="Q224"/>
  <c r="Q256"/>
  <c r="Q272"/>
  <c r="Q288"/>
  <c r="Q320"/>
  <c r="Q368"/>
  <c r="Q412"/>
  <c r="Q428"/>
  <c r="Q444"/>
  <c r="Q460"/>
  <c r="Q476"/>
  <c r="Q492"/>
  <c r="Q508"/>
  <c r="Q155"/>
  <c r="O159"/>
  <c r="Q171"/>
  <c r="O175"/>
  <c r="Q187"/>
  <c r="O191"/>
  <c r="Q203"/>
  <c r="O207"/>
  <c r="Q219"/>
  <c r="O223"/>
  <c r="Q235"/>
  <c r="O239"/>
  <c r="Q251"/>
  <c r="O255"/>
  <c r="Q267"/>
  <c r="O271"/>
  <c r="Q283"/>
  <c r="O287"/>
  <c r="Q299"/>
  <c r="O303"/>
  <c r="Q315"/>
  <c r="Q1737"/>
  <c r="Q1945"/>
  <c r="Q1961"/>
  <c r="Q1977"/>
  <c r="Q1993"/>
  <c r="Q2009"/>
  <c r="Q2025"/>
  <c r="O2002"/>
  <c r="O2034"/>
  <c r="O2066"/>
  <c r="O1746"/>
  <c r="F19" i="11" s="1"/>
  <c r="O1762" i="12"/>
  <c r="O1778"/>
  <c r="O1794"/>
  <c r="O1810"/>
  <c r="O1826"/>
  <c r="O1842"/>
  <c r="O2010"/>
  <c r="Q24"/>
  <c r="Q56"/>
  <c r="Q88"/>
  <c r="Q140"/>
  <c r="Q156"/>
  <c r="Q348"/>
  <c r="Q408"/>
  <c r="Q424"/>
  <c r="Q440"/>
  <c r="Q504"/>
  <c r="Q151"/>
  <c r="Q215"/>
  <c r="Q30"/>
  <c r="Q46"/>
  <c r="Q62"/>
  <c r="Q178"/>
  <c r="Q210"/>
  <c r="Q290"/>
  <c r="Q414"/>
  <c r="Q430"/>
  <c r="Q510"/>
  <c r="Q17"/>
  <c r="Q65"/>
  <c r="Q109"/>
  <c r="Q125"/>
  <c r="Q141"/>
  <c r="Q173"/>
  <c r="Q253"/>
  <c r="Q269"/>
  <c r="Q349"/>
  <c r="Q401"/>
  <c r="Q417"/>
  <c r="Q481"/>
  <c r="Q497"/>
  <c r="Q689"/>
  <c r="Q721"/>
  <c r="Q769"/>
  <c r="Q865"/>
  <c r="Q897"/>
  <c r="Q977"/>
  <c r="Q993"/>
  <c r="Q1085"/>
  <c r="Q1133"/>
  <c r="Q1213"/>
  <c r="Q1261"/>
  <c r="Q1325"/>
  <c r="Q1389"/>
  <c r="Q878"/>
  <c r="Q894"/>
  <c r="Q974"/>
  <c r="Q1006"/>
  <c r="Q1026"/>
  <c r="Q1569"/>
  <c r="Q1601"/>
  <c r="Q1633"/>
  <c r="Q1665"/>
  <c r="Q1713"/>
  <c r="O1946"/>
  <c r="Q1980"/>
  <c r="Q2012"/>
  <c r="Q1082"/>
  <c r="Q1162"/>
  <c r="Q1210"/>
  <c r="Q1430"/>
  <c r="Q1462"/>
  <c r="Q1494"/>
  <c r="Q1526"/>
  <c r="Q1542"/>
  <c r="Q1558"/>
  <c r="Q1574"/>
  <c r="Q1606"/>
  <c r="Q1638"/>
  <c r="Q1702"/>
  <c r="Q1734"/>
  <c r="Q1830"/>
  <c r="Q4"/>
  <c r="Q36"/>
  <c r="O56"/>
  <c r="Q68"/>
  <c r="Q84"/>
  <c r="O88"/>
  <c r="Q104"/>
  <c r="Q152"/>
  <c r="Q168"/>
  <c r="Q200"/>
  <c r="Q216"/>
  <c r="Q232"/>
  <c r="Q264"/>
  <c r="Q280"/>
  <c r="Q296"/>
  <c r="Q312"/>
  <c r="Q328"/>
  <c r="Q344"/>
  <c r="Q360"/>
  <c r="Q404"/>
  <c r="O408"/>
  <c r="Q420"/>
  <c r="O424"/>
  <c r="Q436"/>
  <c r="O440"/>
  <c r="O456"/>
  <c r="Q468"/>
  <c r="O472"/>
  <c r="Q484"/>
  <c r="O488"/>
  <c r="Q500"/>
  <c r="O504"/>
  <c r="Q147"/>
  <c r="O151"/>
  <c r="Q163"/>
  <c r="O167"/>
  <c r="Q179"/>
  <c r="O183"/>
  <c r="Q195"/>
  <c r="O199"/>
  <c r="Q211"/>
  <c r="O215"/>
  <c r="Q227"/>
  <c r="O231"/>
  <c r="Q243"/>
  <c r="O247"/>
  <c r="Q259"/>
  <c r="O263"/>
  <c r="F29" i="11" s="1"/>
  <c r="Q275" i="12"/>
  <c r="O279"/>
  <c r="Q291"/>
  <c r="O295"/>
  <c r="Q307"/>
  <c r="O311"/>
  <c r="Q1745"/>
  <c r="Q1761"/>
  <c r="Q1777"/>
  <c r="Q1793"/>
  <c r="Q1809"/>
  <c r="Q1825"/>
  <c r="Q1841"/>
  <c r="Q1857"/>
  <c r="Q1873"/>
  <c r="Q1889"/>
  <c r="Q1905"/>
  <c r="Q1921"/>
  <c r="Q1937"/>
  <c r="Q1953"/>
  <c r="Q1969"/>
  <c r="Q1985"/>
  <c r="Q2001"/>
  <c r="Q2017"/>
  <c r="Q2033"/>
  <c r="Q2049"/>
  <c r="Q2065"/>
  <c r="Q8"/>
  <c r="Q40"/>
  <c r="Q108"/>
  <c r="Q204"/>
  <c r="Q456"/>
  <c r="Q472"/>
  <c r="Q183"/>
  <c r="Q199"/>
  <c r="Q231"/>
  <c r="Q295"/>
  <c r="D3" i="11"/>
  <c r="Q14" i="12"/>
  <c r="Q274"/>
  <c r="Q322"/>
  <c r="Q157"/>
  <c r="Q189"/>
  <c r="Q221"/>
  <c r="Q301"/>
  <c r="Q317"/>
  <c r="Q333"/>
  <c r="Q365"/>
  <c r="Q381"/>
  <c r="Q397"/>
  <c r="Q433"/>
  <c r="Q465"/>
  <c r="Q513"/>
  <c r="Q545"/>
  <c r="Q577"/>
  <c r="Q609"/>
  <c r="Q641"/>
  <c r="Q737"/>
  <c r="Q785"/>
  <c r="Q817"/>
  <c r="Q849"/>
  <c r="Q881"/>
  <c r="Q961"/>
  <c r="Q1009"/>
  <c r="Q1021"/>
  <c r="Q1053"/>
  <c r="Q1117"/>
  <c r="Q1181"/>
  <c r="Q1245"/>
  <c r="Q1293"/>
  <c r="Q1357"/>
  <c r="Q1373"/>
  <c r="Q1405"/>
  <c r="Q910"/>
  <c r="Q1537"/>
  <c r="Q1681"/>
  <c r="Q1729"/>
  <c r="O2038"/>
  <c r="Q1050"/>
  <c r="Q1146"/>
  <c r="Q1178"/>
  <c r="Q1226"/>
  <c r="Q1258"/>
  <c r="Q1306"/>
  <c r="Q1418"/>
  <c r="Q1590"/>
  <c r="Q1670"/>
  <c r="Q1718"/>
  <c r="Q1750"/>
  <c r="Q1782"/>
  <c r="Q1814"/>
  <c r="Q1846"/>
  <c r="Q1878"/>
  <c r="Q1894"/>
  <c r="Q1910"/>
  <c r="O1926"/>
  <c r="Q1928"/>
  <c r="Q1954"/>
  <c r="O1982"/>
  <c r="Q1986"/>
  <c r="O2014"/>
  <c r="Q2018"/>
  <c r="O8"/>
  <c r="Q20"/>
  <c r="O24"/>
  <c r="O40"/>
  <c r="Q52"/>
  <c r="O72"/>
  <c r="Q10"/>
  <c r="O14"/>
  <c r="Q26"/>
  <c r="O30"/>
  <c r="Q42"/>
  <c r="O46"/>
  <c r="Q58"/>
  <c r="O62"/>
  <c r="Q74"/>
  <c r="O78"/>
  <c r="Q90"/>
  <c r="Q94"/>
  <c r="Q110"/>
  <c r="Q142"/>
  <c r="Q174"/>
  <c r="Q206"/>
  <c r="Q222"/>
  <c r="Q238"/>
  <c r="Q286"/>
  <c r="Q302"/>
  <c r="Q318"/>
  <c r="Q334"/>
  <c r="Q366"/>
  <c r="Q382"/>
  <c r="Q398"/>
  <c r="Q410"/>
  <c r="O414"/>
  <c r="Q426"/>
  <c r="O430"/>
  <c r="Q442"/>
  <c r="O446"/>
  <c r="O510"/>
  <c r="O93"/>
  <c r="O109"/>
  <c r="O125"/>
  <c r="O141"/>
  <c r="O157"/>
  <c r="O173"/>
  <c r="O189"/>
  <c r="O205"/>
  <c r="O221"/>
  <c r="O237"/>
  <c r="O253"/>
  <c r="O269"/>
  <c r="O285"/>
  <c r="O301"/>
  <c r="O317"/>
  <c r="O333"/>
  <c r="O349"/>
  <c r="O365"/>
  <c r="O381"/>
  <c r="O397"/>
  <c r="O1021"/>
  <c r="O1053"/>
  <c r="O1069"/>
  <c r="O1085"/>
  <c r="O1101"/>
  <c r="O1117"/>
  <c r="O1133"/>
  <c r="O1149"/>
  <c r="O1165"/>
  <c r="O1181"/>
  <c r="O1197"/>
  <c r="O1213"/>
  <c r="O1229"/>
  <c r="O1245"/>
  <c r="O1261"/>
  <c r="O1277"/>
  <c r="O1293"/>
  <c r="O1309"/>
  <c r="O1325"/>
  <c r="O1341"/>
  <c r="O1357"/>
  <c r="O1373"/>
  <c r="O1389"/>
  <c r="O1405"/>
  <c r="O878"/>
  <c r="O894"/>
  <c r="O910"/>
  <c r="O926"/>
  <c r="O942"/>
  <c r="O958"/>
  <c r="O974"/>
  <c r="O990"/>
  <c r="O1006"/>
  <c r="O1743"/>
  <c r="O1759"/>
  <c r="O1775"/>
  <c r="O1807"/>
  <c r="O1823"/>
  <c r="O1839"/>
  <c r="O1903"/>
  <c r="O1919"/>
  <c r="O1935"/>
  <c r="O1980"/>
  <c r="O1998"/>
  <c r="O2012"/>
  <c r="O2030"/>
  <c r="Q2034"/>
  <c r="O2062"/>
  <c r="Q2066"/>
  <c r="Q1030"/>
  <c r="O1430"/>
  <c r="O1446"/>
  <c r="O1462"/>
  <c r="O1478"/>
  <c r="O1494"/>
  <c r="O1510"/>
  <c r="O1526"/>
  <c r="O1542"/>
  <c r="Q1554"/>
  <c r="O1558"/>
  <c r="Q1570"/>
  <c r="O1574"/>
  <c r="Q1586"/>
  <c r="O1590"/>
  <c r="O1606"/>
  <c r="Q1618"/>
  <c r="O1622"/>
  <c r="Q1634"/>
  <c r="O1638"/>
  <c r="Q1650"/>
  <c r="O1654"/>
  <c r="Q1666"/>
  <c r="O1670"/>
  <c r="Q1682"/>
  <c r="O1686"/>
  <c r="Q1698"/>
  <c r="O1702"/>
  <c r="Q1714"/>
  <c r="O1718"/>
  <c r="Q1730"/>
  <c r="Q1746"/>
  <c r="H19" i="11" s="1"/>
  <c r="Q1762" i="12"/>
  <c r="Q1778"/>
  <c r="Q1794"/>
  <c r="Q1810"/>
  <c r="Q1826"/>
  <c r="Q1842"/>
  <c r="Q1858"/>
  <c r="Q1874"/>
  <c r="Q1890"/>
  <c r="Q1906"/>
  <c r="O1922"/>
  <c r="Q1924"/>
  <c r="O1928"/>
  <c r="O1942"/>
  <c r="Q1944"/>
  <c r="O1974"/>
  <c r="Q1978"/>
  <c r="Q2010"/>
  <c r="Q2044"/>
  <c r="O2052"/>
  <c r="Q38"/>
  <c r="Q402"/>
  <c r="Q458"/>
  <c r="Q421"/>
  <c r="Q437"/>
  <c r="Q461"/>
  <c r="Q485"/>
  <c r="Q517"/>
  <c r="Q525"/>
  <c r="Q569"/>
  <c r="Q597"/>
  <c r="Q637"/>
  <c r="Q673"/>
  <c r="Q697"/>
  <c r="Q745"/>
  <c r="Q813"/>
  <c r="Q837"/>
  <c r="Q845"/>
  <c r="Q861"/>
  <c r="Q869"/>
  <c r="H25" i="11" s="1"/>
  <c r="Q913" i="12"/>
  <c r="Q929"/>
  <c r="Q953"/>
  <c r="O1033"/>
  <c r="Q1033"/>
  <c r="O1037"/>
  <c r="Q1037"/>
  <c r="O1041"/>
  <c r="Q1041"/>
  <c r="O1045"/>
  <c r="Q1045"/>
  <c r="O1409"/>
  <c r="Q1409"/>
  <c r="O1413"/>
  <c r="Q1413"/>
  <c r="O1417"/>
  <c r="Q1417"/>
  <c r="O1421"/>
  <c r="Q60"/>
  <c r="Q72"/>
  <c r="Q7"/>
  <c r="Q11"/>
  <c r="Q15"/>
  <c r="Q19"/>
  <c r="Q43"/>
  <c r="Q47"/>
  <c r="Q51"/>
  <c r="Q59"/>
  <c r="Q75"/>
  <c r="Q91"/>
  <c r="O95"/>
  <c r="Q95"/>
  <c r="O99"/>
  <c r="Q99"/>
  <c r="O103"/>
  <c r="Q103"/>
  <c r="O107"/>
  <c r="Q107"/>
  <c r="O111"/>
  <c r="Q111"/>
  <c r="O115"/>
  <c r="Q115"/>
  <c r="O119"/>
  <c r="Q119"/>
  <c r="O123"/>
  <c r="Q123"/>
  <c r="O127"/>
  <c r="Q127"/>
  <c r="O131"/>
  <c r="Q131"/>
  <c r="O135"/>
  <c r="Q135"/>
  <c r="O139"/>
  <c r="Q139"/>
  <c r="O143"/>
  <c r="Q143"/>
  <c r="Q1421"/>
  <c r="Q1425"/>
  <c r="Q1429"/>
  <c r="Q1433"/>
  <c r="Q1437"/>
  <c r="Q1441"/>
  <c r="Q1445"/>
  <c r="Q1449"/>
  <c r="Q1453"/>
  <c r="Q1457"/>
  <c r="Q1461"/>
  <c r="Q1465"/>
  <c r="Q1469"/>
  <c r="Q1473"/>
  <c r="Q1477"/>
  <c r="Q1481"/>
  <c r="Q1485"/>
  <c r="Q1489"/>
  <c r="Q1493"/>
  <c r="Q1497"/>
  <c r="Q1501"/>
  <c r="Q1505"/>
  <c r="Q1509"/>
  <c r="Q1513"/>
  <c r="Q1517"/>
  <c r="Q1521"/>
  <c r="O518"/>
  <c r="Q518"/>
  <c r="O522"/>
  <c r="Q522"/>
  <c r="O526"/>
  <c r="Q526"/>
  <c r="O530"/>
  <c r="Q530"/>
  <c r="O534"/>
  <c r="Q534"/>
  <c r="O538"/>
  <c r="Q538"/>
  <c r="O542"/>
  <c r="Q542"/>
  <c r="O546"/>
  <c r="Q546"/>
  <c r="O550"/>
  <c r="Q550"/>
  <c r="O554"/>
  <c r="Q554"/>
  <c r="O558"/>
  <c r="Q558"/>
  <c r="O562"/>
  <c r="Q562"/>
  <c r="O566"/>
  <c r="Q566"/>
  <c r="O570"/>
  <c r="Q570"/>
  <c r="O574"/>
  <c r="Q574"/>
  <c r="O578"/>
  <c r="Q578"/>
  <c r="O582"/>
  <c r="Q582"/>
  <c r="O586"/>
  <c r="Q586"/>
  <c r="O590"/>
  <c r="Q590"/>
  <c r="O594"/>
  <c r="Q594"/>
  <c r="O598"/>
  <c r="Q598"/>
  <c r="O602"/>
  <c r="Q602"/>
  <c r="O606"/>
  <c r="Q606"/>
  <c r="O610"/>
  <c r="Q610"/>
  <c r="O614"/>
  <c r="Q614"/>
  <c r="O618"/>
  <c r="Q618"/>
  <c r="O622"/>
  <c r="Q622"/>
  <c r="O626"/>
  <c r="Q626"/>
  <c r="O630"/>
  <c r="Q630"/>
  <c r="O634"/>
  <c r="Q634"/>
  <c r="O638"/>
  <c r="Q638"/>
  <c r="O642"/>
  <c r="Q642"/>
  <c r="O646"/>
  <c r="Q646"/>
  <c r="O650"/>
  <c r="Q650"/>
  <c r="O654"/>
  <c r="Q654"/>
  <c r="O658"/>
  <c r="Q658"/>
  <c r="O662"/>
  <c r="Q662"/>
  <c r="O666"/>
  <c r="Q666"/>
  <c r="O670"/>
  <c r="Q670"/>
  <c r="O674"/>
  <c r="Q674"/>
  <c r="O678"/>
  <c r="Q678"/>
  <c r="O682"/>
  <c r="Q682"/>
  <c r="O686"/>
  <c r="Q686"/>
  <c r="O690"/>
  <c r="Q690"/>
  <c r="O694"/>
  <c r="Q694"/>
  <c r="O698"/>
  <c r="Q698"/>
  <c r="O702"/>
  <c r="Q702"/>
  <c r="O706"/>
  <c r="Q706"/>
  <c r="O710"/>
  <c r="Q710"/>
  <c r="O714"/>
  <c r="Q714"/>
  <c r="O718"/>
  <c r="Q718"/>
  <c r="O722"/>
  <c r="Q722"/>
  <c r="O726"/>
  <c r="Q726"/>
  <c r="O730"/>
  <c r="Q730"/>
  <c r="O734"/>
  <c r="Q734"/>
  <c r="O738"/>
  <c r="Q738"/>
  <c r="O742"/>
  <c r="Q742"/>
  <c r="O746"/>
  <c r="Q746"/>
  <c r="O750"/>
  <c r="Q750"/>
  <c r="O754"/>
  <c r="Q754"/>
  <c r="O758"/>
  <c r="Q758"/>
  <c r="O762"/>
  <c r="Q762"/>
  <c r="O766"/>
  <c r="Q766"/>
  <c r="O770"/>
  <c r="Q770"/>
  <c r="O774"/>
  <c r="Q774"/>
  <c r="O778"/>
  <c r="Q778"/>
  <c r="O782"/>
  <c r="Q782"/>
  <c r="O786"/>
  <c r="Q786"/>
  <c r="O790"/>
  <c r="Q790"/>
  <c r="O794"/>
  <c r="Q794"/>
  <c r="O798"/>
  <c r="Q798"/>
  <c r="O802"/>
  <c r="Q802"/>
  <c r="O806"/>
  <c r="Q806"/>
  <c r="O810"/>
  <c r="Q810"/>
  <c r="O814"/>
  <c r="Q814"/>
  <c r="O818"/>
  <c r="Q818"/>
  <c r="O822"/>
  <c r="Q822"/>
  <c r="O826"/>
  <c r="Q826"/>
  <c r="O830"/>
  <c r="Q830"/>
  <c r="O834"/>
  <c r="Q834"/>
  <c r="O838"/>
  <c r="Q838"/>
  <c r="O842"/>
  <c r="Q842"/>
  <c r="O846"/>
  <c r="Q846"/>
  <c r="O850"/>
  <c r="Q850"/>
  <c r="O854"/>
  <c r="Q854"/>
  <c r="O858"/>
  <c r="Q858"/>
  <c r="O862"/>
  <c r="Q862"/>
  <c r="O866"/>
  <c r="Q866"/>
  <c r="O1012"/>
  <c r="O1791"/>
  <c r="O1799"/>
  <c r="O1895"/>
  <c r="O1911"/>
  <c r="O1927"/>
  <c r="O1943"/>
  <c r="O1951"/>
  <c r="O1959"/>
  <c r="O1983"/>
  <c r="O2023"/>
  <c r="O2031"/>
  <c r="O2039"/>
  <c r="Q2047"/>
  <c r="O2047"/>
  <c r="Q2055"/>
  <c r="O2055"/>
  <c r="O2063"/>
  <c r="Q1042"/>
  <c r="Q1058"/>
  <c r="Q1066"/>
  <c r="Q1074"/>
  <c r="Q1098"/>
  <c r="Q1126"/>
  <c r="Q1130"/>
  <c r="Q1142"/>
  <c r="Q1150"/>
  <c r="Q1182"/>
  <c r="Q1190"/>
  <c r="Q1214"/>
  <c r="Q1222"/>
  <c r="Q1230"/>
  <c r="Q1266"/>
  <c r="Q1274"/>
  <c r="Q1290"/>
  <c r="Q1294"/>
  <c r="Q1298"/>
  <c r="Q1302"/>
  <c r="Q1314"/>
  <c r="Q1322"/>
  <c r="Q1330"/>
  <c r="Q1338"/>
  <c r="Q1382"/>
  <c r="Q1386"/>
  <c r="Q1394"/>
  <c r="Q1398"/>
  <c r="Q1406"/>
  <c r="O1594"/>
  <c r="Q1594"/>
  <c r="O1598"/>
  <c r="Q1598"/>
  <c r="O1602"/>
  <c r="Q1602"/>
  <c r="Q2"/>
  <c r="P4"/>
  <c r="R4"/>
  <c r="P8"/>
  <c r="R8"/>
  <c r="P12"/>
  <c r="R12"/>
  <c r="P16"/>
  <c r="R16"/>
  <c r="P20"/>
  <c r="R20"/>
  <c r="P24"/>
  <c r="R24"/>
  <c r="P28"/>
  <c r="R28"/>
  <c r="P32"/>
  <c r="R32"/>
  <c r="P36"/>
  <c r="G17" i="11" s="1"/>
  <c r="R36" i="12"/>
  <c r="P40"/>
  <c r="R40"/>
  <c r="P44"/>
  <c r="R44"/>
  <c r="P48"/>
  <c r="R48"/>
  <c r="P52"/>
  <c r="R52"/>
  <c r="P56"/>
  <c r="R56"/>
  <c r="P60"/>
  <c r="R60"/>
  <c r="P64"/>
  <c r="R64"/>
  <c r="P68"/>
  <c r="R68"/>
  <c r="P72"/>
  <c r="R72"/>
  <c r="P76"/>
  <c r="R76"/>
  <c r="P80"/>
  <c r="R80"/>
  <c r="P84"/>
  <c r="R84"/>
  <c r="P88"/>
  <c r="R88"/>
  <c r="P94"/>
  <c r="R94"/>
  <c r="P98"/>
  <c r="R98"/>
  <c r="P102"/>
  <c r="R102"/>
  <c r="P106"/>
  <c r="R106"/>
  <c r="P110"/>
  <c r="R110"/>
  <c r="P114"/>
  <c r="G23" i="11" s="1"/>
  <c r="R114" i="12"/>
  <c r="I23" i="11" s="1"/>
  <c r="P118" i="12"/>
  <c r="R118"/>
  <c r="P122"/>
  <c r="R122"/>
  <c r="P126"/>
  <c r="R126"/>
  <c r="P130"/>
  <c r="R130"/>
  <c r="I13" i="11" s="1"/>
  <c r="P134" i="12"/>
  <c r="R134"/>
  <c r="P138"/>
  <c r="R138"/>
  <c r="P142"/>
  <c r="R142"/>
  <c r="P146"/>
  <c r="R146"/>
  <c r="P150"/>
  <c r="R150"/>
  <c r="P154"/>
  <c r="R154"/>
  <c r="P158"/>
  <c r="R158"/>
  <c r="P162"/>
  <c r="R162"/>
  <c r="P166"/>
  <c r="R166"/>
  <c r="P170"/>
  <c r="R170"/>
  <c r="P174"/>
  <c r="R174"/>
  <c r="P178"/>
  <c r="R178"/>
  <c r="P182"/>
  <c r="R182"/>
  <c r="P186"/>
  <c r="R186"/>
  <c r="P190"/>
  <c r="R190"/>
  <c r="P194"/>
  <c r="R194"/>
  <c r="P198"/>
  <c r="R198"/>
  <c r="P202"/>
  <c r="R202"/>
  <c r="P206"/>
  <c r="R206"/>
  <c r="P210"/>
  <c r="R210"/>
  <c r="P214"/>
  <c r="R214"/>
  <c r="P218"/>
  <c r="R218"/>
  <c r="P222"/>
  <c r="R222"/>
  <c r="P226"/>
  <c r="R226"/>
  <c r="P230"/>
  <c r="R230"/>
  <c r="P234"/>
  <c r="R234"/>
  <c r="P238"/>
  <c r="R238"/>
  <c r="P242"/>
  <c r="R242"/>
  <c r="P246"/>
  <c r="R246"/>
  <c r="P250"/>
  <c r="R250"/>
  <c r="P254"/>
  <c r="R254"/>
  <c r="P258"/>
  <c r="R258"/>
  <c r="P262"/>
  <c r="R262"/>
  <c r="P266"/>
  <c r="R266"/>
  <c r="P270"/>
  <c r="R270"/>
  <c r="P274"/>
  <c r="R274"/>
  <c r="P278"/>
  <c r="R278"/>
  <c r="P282"/>
  <c r="R282"/>
  <c r="P286"/>
  <c r="R286"/>
  <c r="P290"/>
  <c r="R290"/>
  <c r="P294"/>
  <c r="R294"/>
  <c r="P298"/>
  <c r="R298"/>
  <c r="P302"/>
  <c r="R302"/>
  <c r="P306"/>
  <c r="R306"/>
  <c r="P310"/>
  <c r="R310"/>
  <c r="P314"/>
  <c r="R314"/>
  <c r="P318"/>
  <c r="R318"/>
  <c r="P322"/>
  <c r="R322"/>
  <c r="P326"/>
  <c r="R326"/>
  <c r="P330"/>
  <c r="R330"/>
  <c r="P334"/>
  <c r="R334"/>
  <c r="P338"/>
  <c r="R338"/>
  <c r="P342"/>
  <c r="R342"/>
  <c r="P346"/>
  <c r="R346"/>
  <c r="P350"/>
  <c r="R350"/>
  <c r="P354"/>
  <c r="R354"/>
  <c r="P358"/>
  <c r="R358"/>
  <c r="P362"/>
  <c r="R362"/>
  <c r="P366"/>
  <c r="R366"/>
  <c r="P370"/>
  <c r="R370"/>
  <c r="P374"/>
  <c r="R374"/>
  <c r="P378"/>
  <c r="R378"/>
  <c r="P382"/>
  <c r="R382"/>
  <c r="P386"/>
  <c r="R386"/>
  <c r="P390"/>
  <c r="R390"/>
  <c r="P394"/>
  <c r="R394"/>
  <c r="P398"/>
  <c r="R398"/>
  <c r="P400"/>
  <c r="R400"/>
  <c r="P404"/>
  <c r="R404"/>
  <c r="P408"/>
  <c r="R408"/>
  <c r="P412"/>
  <c r="R412"/>
  <c r="P416"/>
  <c r="R416"/>
  <c r="P420"/>
  <c r="R420"/>
  <c r="P424"/>
  <c r="R424"/>
  <c r="P428"/>
  <c r="R428"/>
  <c r="P432"/>
  <c r="R432"/>
  <c r="P436"/>
  <c r="R436"/>
  <c r="P440"/>
  <c r="R440"/>
  <c r="P444"/>
  <c r="R444"/>
  <c r="P448"/>
  <c r="R448"/>
  <c r="P452"/>
  <c r="R452"/>
  <c r="P456"/>
  <c r="R456"/>
  <c r="P460"/>
  <c r="R460"/>
  <c r="P464"/>
  <c r="R464"/>
  <c r="P468"/>
  <c r="R468"/>
  <c r="P472"/>
  <c r="R472"/>
  <c r="P476"/>
  <c r="R476"/>
  <c r="P480"/>
  <c r="R480"/>
  <c r="P484"/>
  <c r="R484"/>
  <c r="P488"/>
  <c r="R488"/>
  <c r="P492"/>
  <c r="R492"/>
  <c r="P496"/>
  <c r="R496"/>
  <c r="P500"/>
  <c r="R500"/>
  <c r="P504"/>
  <c r="R504"/>
  <c r="P508"/>
  <c r="R508"/>
  <c r="P512"/>
  <c r="R512"/>
  <c r="P5"/>
  <c r="G16" i="11" s="1"/>
  <c r="R5" i="12"/>
  <c r="P9"/>
  <c r="R9"/>
  <c r="P13"/>
  <c r="R13"/>
  <c r="P17"/>
  <c r="R17"/>
  <c r="P21"/>
  <c r="R21"/>
  <c r="P25"/>
  <c r="R25"/>
  <c r="P29"/>
  <c r="R29"/>
  <c r="P33"/>
  <c r="R33"/>
  <c r="P37"/>
  <c r="R37"/>
  <c r="P41"/>
  <c r="R41"/>
  <c r="P45"/>
  <c r="R45"/>
  <c r="P49"/>
  <c r="G12" i="11" s="1"/>
  <c r="R49" i="12"/>
  <c r="I12" i="11" s="1"/>
  <c r="P53" i="12"/>
  <c r="R53"/>
  <c r="P57"/>
  <c r="R57"/>
  <c r="P61"/>
  <c r="R61"/>
  <c r="P65"/>
  <c r="R65"/>
  <c r="P69"/>
  <c r="R69"/>
  <c r="P73"/>
  <c r="R73"/>
  <c r="P77"/>
  <c r="R77"/>
  <c r="P81"/>
  <c r="G10" i="11" s="1"/>
  <c r="R81" i="12"/>
  <c r="I10" i="11" s="1"/>
  <c r="P85" i="12"/>
  <c r="R85"/>
  <c r="P89"/>
  <c r="R89"/>
  <c r="P95"/>
  <c r="R95"/>
  <c r="P99"/>
  <c r="R99"/>
  <c r="P103"/>
  <c r="R103"/>
  <c r="P107"/>
  <c r="R107"/>
  <c r="P111"/>
  <c r="R111"/>
  <c r="P115"/>
  <c r="R115"/>
  <c r="P119"/>
  <c r="R119"/>
  <c r="P123"/>
  <c r="R123"/>
  <c r="P127"/>
  <c r="R127"/>
  <c r="P131"/>
  <c r="R131"/>
  <c r="I16" i="11" s="1"/>
  <c r="P135" i="12"/>
  <c r="R135"/>
  <c r="P139"/>
  <c r="R139"/>
  <c r="P143"/>
  <c r="R143"/>
  <c r="P147"/>
  <c r="R147"/>
  <c r="P151"/>
  <c r="R151"/>
  <c r="P155"/>
  <c r="R155"/>
  <c r="P159"/>
  <c r="R159"/>
  <c r="P163"/>
  <c r="R163"/>
  <c r="P167"/>
  <c r="R167"/>
  <c r="P171"/>
  <c r="R171"/>
  <c r="P175"/>
  <c r="R175"/>
  <c r="P179"/>
  <c r="R179"/>
  <c r="P183"/>
  <c r="R183"/>
  <c r="P187"/>
  <c r="R187"/>
  <c r="P191"/>
  <c r="R191"/>
  <c r="P195"/>
  <c r="R195"/>
  <c r="P199"/>
  <c r="R199"/>
  <c r="P203"/>
  <c r="R203"/>
  <c r="P207"/>
  <c r="R207"/>
  <c r="P211"/>
  <c r="R211"/>
  <c r="P215"/>
  <c r="R215"/>
  <c r="P219"/>
  <c r="R219"/>
  <c r="P223"/>
  <c r="R223"/>
  <c r="P227"/>
  <c r="R227"/>
  <c r="P231"/>
  <c r="R231"/>
  <c r="P235"/>
  <c r="R235"/>
  <c r="P239"/>
  <c r="R239"/>
  <c r="P243"/>
  <c r="R243"/>
  <c r="P247"/>
  <c r="R247"/>
  <c r="P251"/>
  <c r="R251"/>
  <c r="P255"/>
  <c r="R255"/>
  <c r="P259"/>
  <c r="R259"/>
  <c r="P263"/>
  <c r="G29" i="11" s="1"/>
  <c r="R263" i="12"/>
  <c r="P267"/>
  <c r="R267"/>
  <c r="P271"/>
  <c r="R271"/>
  <c r="P275"/>
  <c r="R275"/>
  <c r="P279"/>
  <c r="R279"/>
  <c r="P283"/>
  <c r="R283"/>
  <c r="P287"/>
  <c r="R287"/>
  <c r="P291"/>
  <c r="R291"/>
  <c r="P295"/>
  <c r="R295"/>
  <c r="P299"/>
  <c r="R299"/>
  <c r="P303"/>
  <c r="R303"/>
  <c r="P307"/>
  <c r="R307"/>
  <c r="P311"/>
  <c r="R311"/>
  <c r="P315"/>
  <c r="R315"/>
  <c r="P319"/>
  <c r="R319"/>
  <c r="P323"/>
  <c r="R323"/>
  <c r="P327"/>
  <c r="R327"/>
  <c r="P331"/>
  <c r="R331"/>
  <c r="P335"/>
  <c r="R335"/>
  <c r="P339"/>
  <c r="R339"/>
  <c r="P343"/>
  <c r="R343"/>
  <c r="P347"/>
  <c r="R347"/>
  <c r="P351"/>
  <c r="R351"/>
  <c r="P355"/>
  <c r="R355"/>
  <c r="P359"/>
  <c r="R359"/>
  <c r="P363"/>
  <c r="R363"/>
  <c r="P367"/>
  <c r="R367"/>
  <c r="P371"/>
  <c r="R371"/>
  <c r="P375"/>
  <c r="R375"/>
  <c r="P379"/>
  <c r="R379"/>
  <c r="P383"/>
  <c r="R383"/>
  <c r="P387"/>
  <c r="R387"/>
  <c r="P391"/>
  <c r="R391"/>
  <c r="P395"/>
  <c r="R395"/>
  <c r="P399"/>
  <c r="R399"/>
  <c r="P401"/>
  <c r="R401"/>
  <c r="P405"/>
  <c r="R405"/>
  <c r="P409"/>
  <c r="R409"/>
  <c r="P413"/>
  <c r="R413"/>
  <c r="P417"/>
  <c r="R417"/>
  <c r="P421"/>
  <c r="R421"/>
  <c r="P425"/>
  <c r="R425"/>
  <c r="P429"/>
  <c r="R429"/>
  <c r="P433"/>
  <c r="R433"/>
  <c r="P437"/>
  <c r="R437"/>
  <c r="P441"/>
  <c r="R441"/>
  <c r="P445"/>
  <c r="R445"/>
  <c r="P449"/>
  <c r="R449"/>
  <c r="P453"/>
  <c r="R453"/>
  <c r="P457"/>
  <c r="R457"/>
  <c r="P461"/>
  <c r="R461"/>
  <c r="P465"/>
  <c r="R465"/>
  <c r="P469"/>
  <c r="R469"/>
  <c r="P473"/>
  <c r="R473"/>
  <c r="P477"/>
  <c r="R477"/>
  <c r="P481"/>
  <c r="R481"/>
  <c r="P485"/>
  <c r="R485"/>
  <c r="P489"/>
  <c r="R489"/>
  <c r="P493"/>
  <c r="R493"/>
  <c r="P497"/>
  <c r="R497"/>
  <c r="P501"/>
  <c r="R501"/>
  <c r="P505"/>
  <c r="R505"/>
  <c r="P509"/>
  <c r="R509"/>
  <c r="P513"/>
  <c r="R513"/>
  <c r="P517"/>
  <c r="R517"/>
  <c r="P521"/>
  <c r="R521"/>
  <c r="P525"/>
  <c r="R525"/>
  <c r="P529"/>
  <c r="R529"/>
  <c r="P533"/>
  <c r="R533"/>
  <c r="P537"/>
  <c r="R537"/>
  <c r="P541"/>
  <c r="R541"/>
  <c r="P545"/>
  <c r="R545"/>
  <c r="P549"/>
  <c r="R549"/>
  <c r="P553"/>
  <c r="R553"/>
  <c r="P557"/>
  <c r="R557"/>
  <c r="P561"/>
  <c r="R561"/>
  <c r="P565"/>
  <c r="R565"/>
  <c r="P569"/>
  <c r="R569"/>
  <c r="P573"/>
  <c r="R573"/>
  <c r="P577"/>
  <c r="R577"/>
  <c r="P581"/>
  <c r="R581"/>
  <c r="P585"/>
  <c r="R585"/>
  <c r="P589"/>
  <c r="R589"/>
  <c r="P593"/>
  <c r="R593"/>
  <c r="O96"/>
  <c r="Q98"/>
  <c r="O100"/>
  <c r="Q102"/>
  <c r="O104"/>
  <c r="Q106"/>
  <c r="O108"/>
  <c r="O112"/>
  <c r="F30" i="11" s="1"/>
  <c r="Q114" i="12"/>
  <c r="O116"/>
  <c r="O120"/>
  <c r="O124"/>
  <c r="Q126"/>
  <c r="O128"/>
  <c r="Q130"/>
  <c r="O132"/>
  <c r="Q134"/>
  <c r="O136"/>
  <c r="O140"/>
  <c r="O144"/>
  <c r="O148"/>
  <c r="O152"/>
  <c r="O156"/>
  <c r="Q158"/>
  <c r="O160"/>
  <c r="Q162"/>
  <c r="O164"/>
  <c r="O168"/>
  <c r="O172"/>
  <c r="O176"/>
  <c r="O180"/>
  <c r="O184"/>
  <c r="Q186"/>
  <c r="O188"/>
  <c r="Q190"/>
  <c r="O192"/>
  <c r="Q194"/>
  <c r="O196"/>
  <c r="Q198"/>
  <c r="O200"/>
  <c r="Q202"/>
  <c r="O204"/>
  <c r="O208"/>
  <c r="O212"/>
  <c r="O216"/>
  <c r="O220"/>
  <c r="O224"/>
  <c r="Q226"/>
  <c r="O228"/>
  <c r="Q230"/>
  <c r="O232"/>
  <c r="Q234"/>
  <c r="O236"/>
  <c r="O240"/>
  <c r="Q242"/>
  <c r="O244"/>
  <c r="O248"/>
  <c r="O252"/>
  <c r="Q254"/>
  <c r="O256"/>
  <c r="Q258"/>
  <c r="O260"/>
  <c r="O264"/>
  <c r="O268"/>
  <c r="Q270"/>
  <c r="O272"/>
  <c r="O276"/>
  <c r="Q278"/>
  <c r="O280"/>
  <c r="O284"/>
  <c r="O288"/>
  <c r="O292"/>
  <c r="Q294"/>
  <c r="O296"/>
  <c r="O300"/>
  <c r="O304"/>
  <c r="Q306"/>
  <c r="O308"/>
  <c r="Q310"/>
  <c r="O312"/>
  <c r="O316"/>
  <c r="O320"/>
  <c r="O324"/>
  <c r="O328"/>
  <c r="Q330"/>
  <c r="O332"/>
  <c r="O336"/>
  <c r="O340"/>
  <c r="O344"/>
  <c r="Q346"/>
  <c r="O348"/>
  <c r="Q350"/>
  <c r="O352"/>
  <c r="Q354"/>
  <c r="O356"/>
  <c r="Q358"/>
  <c r="O360"/>
  <c r="Q362"/>
  <c r="O364"/>
  <c r="O368"/>
  <c r="O372"/>
  <c r="O376"/>
  <c r="O380"/>
  <c r="O384"/>
  <c r="Q386"/>
  <c r="O388"/>
  <c r="Q390"/>
  <c r="O392"/>
  <c r="O396"/>
  <c r="O462"/>
  <c r="Q462"/>
  <c r="O466"/>
  <c r="Q466"/>
  <c r="O470"/>
  <c r="Q470"/>
  <c r="O474"/>
  <c r="Q474"/>
  <c r="O478"/>
  <c r="Q478"/>
  <c r="O482"/>
  <c r="Q482"/>
  <c r="O486"/>
  <c r="Q486"/>
  <c r="O490"/>
  <c r="Q490"/>
  <c r="O494"/>
  <c r="Q494"/>
  <c r="O498"/>
  <c r="Q498"/>
  <c r="O502"/>
  <c r="Q502"/>
  <c r="O3"/>
  <c r="O7"/>
  <c r="Q9"/>
  <c r="O11"/>
  <c r="O15"/>
  <c r="O19"/>
  <c r="Q21"/>
  <c r="O23"/>
  <c r="Q25"/>
  <c r="O27"/>
  <c r="O31"/>
  <c r="Q33"/>
  <c r="O35"/>
  <c r="O39"/>
  <c r="Q41"/>
  <c r="O43"/>
  <c r="O47"/>
  <c r="O51"/>
  <c r="Q53"/>
  <c r="O55"/>
  <c r="Q57"/>
  <c r="O59"/>
  <c r="Q61"/>
  <c r="O63"/>
  <c r="O67"/>
  <c r="Q69"/>
  <c r="O71"/>
  <c r="Q73"/>
  <c r="O75"/>
  <c r="Q77"/>
  <c r="O79"/>
  <c r="O83"/>
  <c r="Q85"/>
  <c r="O87"/>
  <c r="Q89"/>
  <c r="O91"/>
  <c r="O403"/>
  <c r="O407"/>
  <c r="O411"/>
  <c r="O415"/>
  <c r="O419"/>
  <c r="O423"/>
  <c r="O427"/>
  <c r="O431"/>
  <c r="O435"/>
  <c r="O439"/>
  <c r="O443"/>
  <c r="O447"/>
  <c r="O451"/>
  <c r="O455"/>
  <c r="O459"/>
  <c r="O463"/>
  <c r="O467"/>
  <c r="O471"/>
  <c r="O475"/>
  <c r="O479"/>
  <c r="O483"/>
  <c r="O487"/>
  <c r="O491"/>
  <c r="O495"/>
  <c r="O499"/>
  <c r="O503"/>
  <c r="O507"/>
  <c r="O511"/>
  <c r="O515"/>
  <c r="O519"/>
  <c r="O523"/>
  <c r="O527"/>
  <c r="O531"/>
  <c r="O535"/>
  <c r="O539"/>
  <c r="O543"/>
  <c r="O547"/>
  <c r="O551"/>
  <c r="O555"/>
  <c r="O559"/>
  <c r="O563"/>
  <c r="O567"/>
  <c r="O571"/>
  <c r="O575"/>
  <c r="O579"/>
  <c r="O583"/>
  <c r="O587"/>
  <c r="O591"/>
  <c r="O595"/>
  <c r="P6"/>
  <c r="R6"/>
  <c r="P10"/>
  <c r="R10"/>
  <c r="P14"/>
  <c r="R14"/>
  <c r="P18"/>
  <c r="R18"/>
  <c r="P22"/>
  <c r="R22"/>
  <c r="P26"/>
  <c r="R26"/>
  <c r="P30"/>
  <c r="R30"/>
  <c r="P34"/>
  <c r="R34"/>
  <c r="P38"/>
  <c r="R38"/>
  <c r="P42"/>
  <c r="R42"/>
  <c r="P46"/>
  <c r="R46"/>
  <c r="P50"/>
  <c r="R50"/>
  <c r="P54"/>
  <c r="R54"/>
  <c r="P58"/>
  <c r="R58"/>
  <c r="P62"/>
  <c r="R62"/>
  <c r="P66"/>
  <c r="R66"/>
  <c r="P70"/>
  <c r="R70"/>
  <c r="P74"/>
  <c r="R74"/>
  <c r="P78"/>
  <c r="R78"/>
  <c r="P82"/>
  <c r="G18" i="11" s="1"/>
  <c r="R82" i="12"/>
  <c r="I18" i="11" s="1"/>
  <c r="P86" i="12"/>
  <c r="R86"/>
  <c r="P90"/>
  <c r="R90"/>
  <c r="P92"/>
  <c r="R92"/>
  <c r="P96"/>
  <c r="R96"/>
  <c r="P100"/>
  <c r="R100"/>
  <c r="P104"/>
  <c r="R104"/>
  <c r="P108"/>
  <c r="R108"/>
  <c r="P112"/>
  <c r="G30" i="11" s="1"/>
  <c r="R112" i="12"/>
  <c r="I30" i="11" s="1"/>
  <c r="P116" i="12"/>
  <c r="R116"/>
  <c r="P120"/>
  <c r="R120"/>
  <c r="P124"/>
  <c r="G24" i="11" s="1"/>
  <c r="R124" i="12"/>
  <c r="P128"/>
  <c r="R128"/>
  <c r="P132"/>
  <c r="R132"/>
  <c r="P136"/>
  <c r="R136"/>
  <c r="P140"/>
  <c r="R140"/>
  <c r="P144"/>
  <c r="R144"/>
  <c r="P148"/>
  <c r="R148"/>
  <c r="P152"/>
  <c r="R152"/>
  <c r="P156"/>
  <c r="R156"/>
  <c r="P160"/>
  <c r="R160"/>
  <c r="P164"/>
  <c r="R164"/>
  <c r="P168"/>
  <c r="R168"/>
  <c r="P172"/>
  <c r="R172"/>
  <c r="P176"/>
  <c r="R176"/>
  <c r="P180"/>
  <c r="R180"/>
  <c r="P184"/>
  <c r="R184"/>
  <c r="P188"/>
  <c r="R188"/>
  <c r="P192"/>
  <c r="R192"/>
  <c r="P196"/>
  <c r="R196"/>
  <c r="P200"/>
  <c r="R200"/>
  <c r="P204"/>
  <c r="R204"/>
  <c r="P208"/>
  <c r="R208"/>
  <c r="P212"/>
  <c r="R212"/>
  <c r="P216"/>
  <c r="R216"/>
  <c r="P220"/>
  <c r="R220"/>
  <c r="P224"/>
  <c r="R224"/>
  <c r="P228"/>
  <c r="R228"/>
  <c r="P232"/>
  <c r="R232"/>
  <c r="P236"/>
  <c r="R236"/>
  <c r="P240"/>
  <c r="R240"/>
  <c r="P244"/>
  <c r="R244"/>
  <c r="P248"/>
  <c r="R248"/>
  <c r="P252"/>
  <c r="R252"/>
  <c r="P256"/>
  <c r="R256"/>
  <c r="P260"/>
  <c r="R260"/>
  <c r="P264"/>
  <c r="R264"/>
  <c r="P268"/>
  <c r="R268"/>
  <c r="P272"/>
  <c r="R272"/>
  <c r="P276"/>
  <c r="R276"/>
  <c r="P280"/>
  <c r="R280"/>
  <c r="P284"/>
  <c r="R284"/>
  <c r="P288"/>
  <c r="R288"/>
  <c r="P292"/>
  <c r="R292"/>
  <c r="P296"/>
  <c r="R296"/>
  <c r="P300"/>
  <c r="R300"/>
  <c r="P304"/>
  <c r="R304"/>
  <c r="P308"/>
  <c r="R308"/>
  <c r="P312"/>
  <c r="R312"/>
  <c r="P316"/>
  <c r="R316"/>
  <c r="P320"/>
  <c r="R320"/>
  <c r="P324"/>
  <c r="R324"/>
  <c r="P328"/>
  <c r="R328"/>
  <c r="P332"/>
  <c r="R332"/>
  <c r="P336"/>
  <c r="R336"/>
  <c r="P340"/>
  <c r="R340"/>
  <c r="P344"/>
  <c r="R344"/>
  <c r="P348"/>
  <c r="R348"/>
  <c r="P352"/>
  <c r="R352"/>
  <c r="P356"/>
  <c r="R356"/>
  <c r="P360"/>
  <c r="R360"/>
  <c r="P364"/>
  <c r="R364"/>
  <c r="P368"/>
  <c r="G22" i="11" s="1"/>
  <c r="R368" i="12"/>
  <c r="I22" i="11" s="1"/>
  <c r="P372" i="12"/>
  <c r="R372"/>
  <c r="P376"/>
  <c r="R376"/>
  <c r="P380"/>
  <c r="R380"/>
  <c r="P384"/>
  <c r="R384"/>
  <c r="P388"/>
  <c r="R388"/>
  <c r="P392"/>
  <c r="R392"/>
  <c r="P396"/>
  <c r="R396"/>
  <c r="P402"/>
  <c r="R402"/>
  <c r="P406"/>
  <c r="R406"/>
  <c r="P410"/>
  <c r="R410"/>
  <c r="P414"/>
  <c r="R414"/>
  <c r="P418"/>
  <c r="R418"/>
  <c r="P422"/>
  <c r="R422"/>
  <c r="P426"/>
  <c r="R426"/>
  <c r="P430"/>
  <c r="R430"/>
  <c r="P434"/>
  <c r="R434"/>
  <c r="P438"/>
  <c r="R438"/>
  <c r="P442"/>
  <c r="R442"/>
  <c r="P446"/>
  <c r="R446"/>
  <c r="P450"/>
  <c r="R450"/>
  <c r="P454"/>
  <c r="R454"/>
  <c r="P458"/>
  <c r="R458"/>
  <c r="P462"/>
  <c r="R462"/>
  <c r="P466"/>
  <c r="R466"/>
  <c r="P470"/>
  <c r="R470"/>
  <c r="P474"/>
  <c r="R474"/>
  <c r="P478"/>
  <c r="R478"/>
  <c r="P482"/>
  <c r="R482"/>
  <c r="P486"/>
  <c r="R486"/>
  <c r="P490"/>
  <c r="R490"/>
  <c r="P494"/>
  <c r="R494"/>
  <c r="P498"/>
  <c r="R498"/>
  <c r="P502"/>
  <c r="R502"/>
  <c r="P506"/>
  <c r="R506"/>
  <c r="P510"/>
  <c r="R510"/>
  <c r="P514"/>
  <c r="R514"/>
  <c r="P3"/>
  <c r="G11" i="11" s="1"/>
  <c r="R3" i="12"/>
  <c r="P7"/>
  <c r="R7"/>
  <c r="P11"/>
  <c r="R11"/>
  <c r="P15"/>
  <c r="R15"/>
  <c r="P19"/>
  <c r="R19"/>
  <c r="P23"/>
  <c r="R23"/>
  <c r="P27"/>
  <c r="R27"/>
  <c r="P31"/>
  <c r="R31"/>
  <c r="P35"/>
  <c r="R35"/>
  <c r="P39"/>
  <c r="R39"/>
  <c r="P43"/>
  <c r="G13" i="11" s="1"/>
  <c r="R43" i="12"/>
  <c r="P47"/>
  <c r="R47"/>
  <c r="I11" i="11" s="1"/>
  <c r="P51" i="12"/>
  <c r="R51"/>
  <c r="P55"/>
  <c r="R55"/>
  <c r="P59"/>
  <c r="R59"/>
  <c r="P63"/>
  <c r="R63"/>
  <c r="P67"/>
  <c r="R67"/>
  <c r="P71"/>
  <c r="R71"/>
  <c r="P75"/>
  <c r="R75"/>
  <c r="P79"/>
  <c r="R79"/>
  <c r="P83"/>
  <c r="R83"/>
  <c r="P87"/>
  <c r="R87"/>
  <c r="P91"/>
  <c r="R91"/>
  <c r="P93"/>
  <c r="R93"/>
  <c r="I17" i="11" s="1"/>
  <c r="P97" i="12"/>
  <c r="R97"/>
  <c r="P101"/>
  <c r="R101"/>
  <c r="P105"/>
  <c r="R105"/>
  <c r="P109"/>
  <c r="R109"/>
  <c r="P113"/>
  <c r="R113"/>
  <c r="P117"/>
  <c r="R117"/>
  <c r="P121"/>
  <c r="R121"/>
  <c r="P125"/>
  <c r="R125"/>
  <c r="I24" i="11" s="1"/>
  <c r="P129" i="12"/>
  <c r="R129"/>
  <c r="P133"/>
  <c r="R133"/>
  <c r="P137"/>
  <c r="R137"/>
  <c r="P141"/>
  <c r="R141"/>
  <c r="P145"/>
  <c r="R145"/>
  <c r="P149"/>
  <c r="R149"/>
  <c r="P153"/>
  <c r="R153"/>
  <c r="P157"/>
  <c r="R157"/>
  <c r="P161"/>
  <c r="R161"/>
  <c r="P165"/>
  <c r="R165"/>
  <c r="P169"/>
  <c r="R169"/>
  <c r="P173"/>
  <c r="R173"/>
  <c r="P177"/>
  <c r="R177"/>
  <c r="P181"/>
  <c r="R181"/>
  <c r="P185"/>
  <c r="R185"/>
  <c r="P189"/>
  <c r="R189"/>
  <c r="P193"/>
  <c r="R193"/>
  <c r="P197"/>
  <c r="R197"/>
  <c r="P201"/>
  <c r="R201"/>
  <c r="P205"/>
  <c r="R205"/>
  <c r="P209"/>
  <c r="R209"/>
  <c r="P213"/>
  <c r="R213"/>
  <c r="P217"/>
  <c r="R217"/>
  <c r="P221"/>
  <c r="R221"/>
  <c r="P225"/>
  <c r="R225"/>
  <c r="P229"/>
  <c r="R229"/>
  <c r="P233"/>
  <c r="R233"/>
  <c r="P237"/>
  <c r="R237"/>
  <c r="P241"/>
  <c r="R241"/>
  <c r="P245"/>
  <c r="R245"/>
  <c r="P249"/>
  <c r="R249"/>
  <c r="P253"/>
  <c r="R253"/>
  <c r="P257"/>
  <c r="R257"/>
  <c r="P261"/>
  <c r="R261"/>
  <c r="P265"/>
  <c r="R265"/>
  <c r="P269"/>
  <c r="R269"/>
  <c r="P273"/>
  <c r="R273"/>
  <c r="P277"/>
  <c r="R277"/>
  <c r="P281"/>
  <c r="R281"/>
  <c r="P285"/>
  <c r="R285"/>
  <c r="P289"/>
  <c r="R289"/>
  <c r="P293"/>
  <c r="R293"/>
  <c r="P297"/>
  <c r="R297"/>
  <c r="P301"/>
  <c r="R301"/>
  <c r="P305"/>
  <c r="R305"/>
  <c r="P309"/>
  <c r="R309"/>
  <c r="P313"/>
  <c r="R313"/>
  <c r="P317"/>
  <c r="R317"/>
  <c r="P321"/>
  <c r="R321"/>
  <c r="P325"/>
  <c r="R325"/>
  <c r="P329"/>
  <c r="R329"/>
  <c r="P333"/>
  <c r="R333"/>
  <c r="P337"/>
  <c r="R337"/>
  <c r="P341"/>
  <c r="R341"/>
  <c r="P345"/>
  <c r="G9" i="11" s="1"/>
  <c r="R345" i="12"/>
  <c r="P349"/>
  <c r="R349"/>
  <c r="P353"/>
  <c r="R353"/>
  <c r="P357"/>
  <c r="R357"/>
  <c r="P361"/>
  <c r="R361"/>
  <c r="P365"/>
  <c r="R365"/>
  <c r="P369"/>
  <c r="R369"/>
  <c r="P373"/>
  <c r="R373"/>
  <c r="O94"/>
  <c r="Q96"/>
  <c r="O98"/>
  <c r="O102"/>
  <c r="O106"/>
  <c r="O110"/>
  <c r="O114"/>
  <c r="Q116"/>
  <c r="O118"/>
  <c r="Q120"/>
  <c r="O122"/>
  <c r="Q124"/>
  <c r="O126"/>
  <c r="Q128"/>
  <c r="O130"/>
  <c r="O134"/>
  <c r="Q136"/>
  <c r="O138"/>
  <c r="O142"/>
  <c r="Q144"/>
  <c r="O146"/>
  <c r="O150"/>
  <c r="O154"/>
  <c r="O158"/>
  <c r="Q160"/>
  <c r="O162"/>
  <c r="Q164"/>
  <c r="O166"/>
  <c r="O170"/>
  <c r="Q172"/>
  <c r="O174"/>
  <c r="O178"/>
  <c r="O182"/>
  <c r="Q184"/>
  <c r="O186"/>
  <c r="O190"/>
  <c r="O194"/>
  <c r="Q196"/>
  <c r="O198"/>
  <c r="O202"/>
  <c r="O206"/>
  <c r="O210"/>
  <c r="O214"/>
  <c r="O218"/>
  <c r="Q220"/>
  <c r="O222"/>
  <c r="O226"/>
  <c r="O230"/>
  <c r="O234"/>
  <c r="Q236"/>
  <c r="O238"/>
  <c r="Q240"/>
  <c r="O242"/>
  <c r="O246"/>
  <c r="Q248"/>
  <c r="O250"/>
  <c r="O254"/>
  <c r="O258"/>
  <c r="Q260"/>
  <c r="O262"/>
  <c r="O266"/>
  <c r="O270"/>
  <c r="O274"/>
  <c r="Q276"/>
  <c r="O278"/>
  <c r="O282"/>
  <c r="O286"/>
  <c r="O290"/>
  <c r="Q292"/>
  <c r="O294"/>
  <c r="O298"/>
  <c r="Q300"/>
  <c r="O302"/>
  <c r="Q304"/>
  <c r="O306"/>
  <c r="O310"/>
  <c r="O314"/>
  <c r="O318"/>
  <c r="O322"/>
  <c r="O326"/>
  <c r="O330"/>
  <c r="Q332"/>
  <c r="O334"/>
  <c r="Q336"/>
  <c r="O338"/>
  <c r="O342"/>
  <c r="O346"/>
  <c r="O350"/>
  <c r="Q352"/>
  <c r="O354"/>
  <c r="Q356"/>
  <c r="O358"/>
  <c r="O362"/>
  <c r="Q364"/>
  <c r="O366"/>
  <c r="O370"/>
  <c r="O374"/>
  <c r="Q376"/>
  <c r="O378"/>
  <c r="Q380"/>
  <c r="O382"/>
  <c r="Q384"/>
  <c r="O386"/>
  <c r="Q388"/>
  <c r="O390"/>
  <c r="Q392"/>
  <c r="O394"/>
  <c r="Q396"/>
  <c r="O398"/>
  <c r="Q452"/>
  <c r="Q512"/>
  <c r="Q3"/>
  <c r="O5"/>
  <c r="O9"/>
  <c r="O13"/>
  <c r="O17"/>
  <c r="O21"/>
  <c r="Q23"/>
  <c r="O25"/>
  <c r="Q27"/>
  <c r="O29"/>
  <c r="Q31"/>
  <c r="O33"/>
  <c r="Q35"/>
  <c r="O37"/>
  <c r="Q39"/>
  <c r="O41"/>
  <c r="O45"/>
  <c r="O49"/>
  <c r="O53"/>
  <c r="Q55"/>
  <c r="O57"/>
  <c r="O61"/>
  <c r="Q63"/>
  <c r="O65"/>
  <c r="Q67"/>
  <c r="O69"/>
  <c r="Q71"/>
  <c r="O73"/>
  <c r="O77"/>
  <c r="Q79"/>
  <c r="O81"/>
  <c r="Q83"/>
  <c r="O85"/>
  <c r="Q87"/>
  <c r="O89"/>
  <c r="O319"/>
  <c r="Q319"/>
  <c r="O323"/>
  <c r="Q323"/>
  <c r="O327"/>
  <c r="Q327"/>
  <c r="O331"/>
  <c r="Q331"/>
  <c r="O335"/>
  <c r="Q335"/>
  <c r="O339"/>
  <c r="Q339"/>
  <c r="O343"/>
  <c r="Q343"/>
  <c r="O347"/>
  <c r="Q347"/>
  <c r="O351"/>
  <c r="Q351"/>
  <c r="O355"/>
  <c r="Q355"/>
  <c r="O359"/>
  <c r="Q359"/>
  <c r="O363"/>
  <c r="Q363"/>
  <c r="O367"/>
  <c r="Q367"/>
  <c r="O371"/>
  <c r="Q371"/>
  <c r="P597"/>
  <c r="R597"/>
  <c r="P601"/>
  <c r="R601"/>
  <c r="P605"/>
  <c r="R605"/>
  <c r="P609"/>
  <c r="R609"/>
  <c r="P613"/>
  <c r="R613"/>
  <c r="P617"/>
  <c r="R617"/>
  <c r="P621"/>
  <c r="R621"/>
  <c r="P625"/>
  <c r="R625"/>
  <c r="P629"/>
  <c r="R629"/>
  <c r="P633"/>
  <c r="R633"/>
  <c r="P637"/>
  <c r="R637"/>
  <c r="P641"/>
  <c r="R641"/>
  <c r="P645"/>
  <c r="R645"/>
  <c r="P649"/>
  <c r="R649"/>
  <c r="P653"/>
  <c r="R653"/>
  <c r="P657"/>
  <c r="R657"/>
  <c r="P661"/>
  <c r="R661"/>
  <c r="P665"/>
  <c r="R665"/>
  <c r="P669"/>
  <c r="R669"/>
  <c r="P673"/>
  <c r="R673"/>
  <c r="P677"/>
  <c r="R677"/>
  <c r="P681"/>
  <c r="R681"/>
  <c r="P685"/>
  <c r="R685"/>
  <c r="P689"/>
  <c r="R689"/>
  <c r="P693"/>
  <c r="R693"/>
  <c r="P697"/>
  <c r="R697"/>
  <c r="P701"/>
  <c r="R701"/>
  <c r="P705"/>
  <c r="R705"/>
  <c r="P709"/>
  <c r="R709"/>
  <c r="P713"/>
  <c r="R713"/>
  <c r="P717"/>
  <c r="R717"/>
  <c r="P721"/>
  <c r="R721"/>
  <c r="P725"/>
  <c r="R725"/>
  <c r="P729"/>
  <c r="R729"/>
  <c r="P733"/>
  <c r="R733"/>
  <c r="P737"/>
  <c r="R737"/>
  <c r="P741"/>
  <c r="R741"/>
  <c r="P745"/>
  <c r="R745"/>
  <c r="P749"/>
  <c r="R749"/>
  <c r="P753"/>
  <c r="R753"/>
  <c r="P757"/>
  <c r="R757"/>
  <c r="P761"/>
  <c r="R761"/>
  <c r="P765"/>
  <c r="R765"/>
  <c r="P769"/>
  <c r="R769"/>
  <c r="P773"/>
  <c r="R773"/>
  <c r="P777"/>
  <c r="R777"/>
  <c r="P781"/>
  <c r="R781"/>
  <c r="P785"/>
  <c r="R785"/>
  <c r="P789"/>
  <c r="R789"/>
  <c r="P793"/>
  <c r="R793"/>
  <c r="P797"/>
  <c r="R797"/>
  <c r="P801"/>
  <c r="R801"/>
  <c r="P805"/>
  <c r="R805"/>
  <c r="P809"/>
  <c r="R809"/>
  <c r="P813"/>
  <c r="R813"/>
  <c r="P817"/>
  <c r="R817"/>
  <c r="P821"/>
  <c r="R821"/>
  <c r="P825"/>
  <c r="R825"/>
  <c r="P829"/>
  <c r="R829"/>
  <c r="P833"/>
  <c r="R833"/>
  <c r="P837"/>
  <c r="R837"/>
  <c r="P841"/>
  <c r="R841"/>
  <c r="P845"/>
  <c r="R845"/>
  <c r="P849"/>
  <c r="R849"/>
  <c r="P853"/>
  <c r="R853"/>
  <c r="P857"/>
  <c r="R857"/>
  <c r="P861"/>
  <c r="R861"/>
  <c r="P865"/>
  <c r="R865"/>
  <c r="P869"/>
  <c r="R869"/>
  <c r="P873"/>
  <c r="R873"/>
  <c r="P877"/>
  <c r="R877"/>
  <c r="P881"/>
  <c r="R881"/>
  <c r="P885"/>
  <c r="R885"/>
  <c r="P889"/>
  <c r="R889"/>
  <c r="P893"/>
  <c r="R893"/>
  <c r="P897"/>
  <c r="R897"/>
  <c r="P901"/>
  <c r="R901"/>
  <c r="P905"/>
  <c r="R905"/>
  <c r="P909"/>
  <c r="R909"/>
  <c r="P913"/>
  <c r="R913"/>
  <c r="P917"/>
  <c r="R917"/>
  <c r="P921"/>
  <c r="R921"/>
  <c r="P925"/>
  <c r="R925"/>
  <c r="P929"/>
  <c r="R929"/>
  <c r="P933"/>
  <c r="R933"/>
  <c r="P937"/>
  <c r="R937"/>
  <c r="P941"/>
  <c r="R941"/>
  <c r="P945"/>
  <c r="R945"/>
  <c r="P949"/>
  <c r="R949"/>
  <c r="P953"/>
  <c r="R953"/>
  <c r="P957"/>
  <c r="R957"/>
  <c r="P961"/>
  <c r="R961"/>
  <c r="P965"/>
  <c r="R965"/>
  <c r="P969"/>
  <c r="R969"/>
  <c r="P973"/>
  <c r="R973"/>
  <c r="P977"/>
  <c r="R977"/>
  <c r="P981"/>
  <c r="R981"/>
  <c r="P985"/>
  <c r="R985"/>
  <c r="P989"/>
  <c r="R989"/>
  <c r="P993"/>
  <c r="R993"/>
  <c r="P997"/>
  <c r="R997"/>
  <c r="P1001"/>
  <c r="R1001"/>
  <c r="P1005"/>
  <c r="R1005"/>
  <c r="P1009"/>
  <c r="R1009"/>
  <c r="P1015"/>
  <c r="R1015"/>
  <c r="P1019"/>
  <c r="R1019"/>
  <c r="P1023"/>
  <c r="R1023"/>
  <c r="P1027"/>
  <c r="R1027"/>
  <c r="P1031"/>
  <c r="R1031"/>
  <c r="P1035"/>
  <c r="R1035"/>
  <c r="P1039"/>
  <c r="R1039"/>
  <c r="P1043"/>
  <c r="R1043"/>
  <c r="P1047"/>
  <c r="R1047"/>
  <c r="P1051"/>
  <c r="R1051"/>
  <c r="P1055"/>
  <c r="R1055"/>
  <c r="P1059"/>
  <c r="R1059"/>
  <c r="P1063"/>
  <c r="R1063"/>
  <c r="P1067"/>
  <c r="R1067"/>
  <c r="P1071"/>
  <c r="R1071"/>
  <c r="P1075"/>
  <c r="R1075"/>
  <c r="P1079"/>
  <c r="R1079"/>
  <c r="P1083"/>
  <c r="R1083"/>
  <c r="P1087"/>
  <c r="R1087"/>
  <c r="P1091"/>
  <c r="R1091"/>
  <c r="P1095"/>
  <c r="R1095"/>
  <c r="P1099"/>
  <c r="R1099"/>
  <c r="P1103"/>
  <c r="R1103"/>
  <c r="P1107"/>
  <c r="R1107"/>
  <c r="P1111"/>
  <c r="R1111"/>
  <c r="P1115"/>
  <c r="R1115"/>
  <c r="P1119"/>
  <c r="R1119"/>
  <c r="P1123"/>
  <c r="R1123"/>
  <c r="P1127"/>
  <c r="R1127"/>
  <c r="P1131"/>
  <c r="R1131"/>
  <c r="P1135"/>
  <c r="R1135"/>
  <c r="P1139"/>
  <c r="R1139"/>
  <c r="P1143"/>
  <c r="R1143"/>
  <c r="P1147"/>
  <c r="R1147"/>
  <c r="P1151"/>
  <c r="R1151"/>
  <c r="P1155"/>
  <c r="R1155"/>
  <c r="P1159"/>
  <c r="R1159"/>
  <c r="P1163"/>
  <c r="R1163"/>
  <c r="P1167"/>
  <c r="R1167"/>
  <c r="P1171"/>
  <c r="R1171"/>
  <c r="P1175"/>
  <c r="R1175"/>
  <c r="P1179"/>
  <c r="R1179"/>
  <c r="P1183"/>
  <c r="R1183"/>
  <c r="P1187"/>
  <c r="R1187"/>
  <c r="P1191"/>
  <c r="R1191"/>
  <c r="P1195"/>
  <c r="R1195"/>
  <c r="P1199"/>
  <c r="R1199"/>
  <c r="P1203"/>
  <c r="R1203"/>
  <c r="P1207"/>
  <c r="R1207"/>
  <c r="P1211"/>
  <c r="R1211"/>
  <c r="P1215"/>
  <c r="R1215"/>
  <c r="P1219"/>
  <c r="R1219"/>
  <c r="P1223"/>
  <c r="R1223"/>
  <c r="P1227"/>
  <c r="R1227"/>
  <c r="P1231"/>
  <c r="R1231"/>
  <c r="P1235"/>
  <c r="R1235"/>
  <c r="P1239"/>
  <c r="R1239"/>
  <c r="P1243"/>
  <c r="R1243"/>
  <c r="P1247"/>
  <c r="R1247"/>
  <c r="P1251"/>
  <c r="R1251"/>
  <c r="P1255"/>
  <c r="R1255"/>
  <c r="P1259"/>
  <c r="R1259"/>
  <c r="P1263"/>
  <c r="R1263"/>
  <c r="P1267"/>
  <c r="R1267"/>
  <c r="P1271"/>
  <c r="R1271"/>
  <c r="P1275"/>
  <c r="R1275"/>
  <c r="P1279"/>
  <c r="R1279"/>
  <c r="P1283"/>
  <c r="R1283"/>
  <c r="P1287"/>
  <c r="R1287"/>
  <c r="P1291"/>
  <c r="R1291"/>
  <c r="P1295"/>
  <c r="R1295"/>
  <c r="P1299"/>
  <c r="R1299"/>
  <c r="P1303"/>
  <c r="R1303"/>
  <c r="P1307"/>
  <c r="R1307"/>
  <c r="P1311"/>
  <c r="R1311"/>
  <c r="P1315"/>
  <c r="R1315"/>
  <c r="P1319"/>
  <c r="R1319"/>
  <c r="P1323"/>
  <c r="R1323"/>
  <c r="P1327"/>
  <c r="R1327"/>
  <c r="P1331"/>
  <c r="R1331"/>
  <c r="P1335"/>
  <c r="R1335"/>
  <c r="P1339"/>
  <c r="R1339"/>
  <c r="P1343"/>
  <c r="R1343"/>
  <c r="P1347"/>
  <c r="R1347"/>
  <c r="P1351"/>
  <c r="R1351"/>
  <c r="P1355"/>
  <c r="R1355"/>
  <c r="P1359"/>
  <c r="R1359"/>
  <c r="P1363"/>
  <c r="R1363"/>
  <c r="P1367"/>
  <c r="R1367"/>
  <c r="P1371"/>
  <c r="R1371"/>
  <c r="P1375"/>
  <c r="R1375"/>
  <c r="P1379"/>
  <c r="R1379"/>
  <c r="P1383"/>
  <c r="R1383"/>
  <c r="P1387"/>
  <c r="R1387"/>
  <c r="P1391"/>
  <c r="R1391"/>
  <c r="P1395"/>
  <c r="R1395"/>
  <c r="P1399"/>
  <c r="R1399"/>
  <c r="P1403"/>
  <c r="R1403"/>
  <c r="P1407"/>
  <c r="R1407"/>
  <c r="P1411"/>
  <c r="R1411"/>
  <c r="P1415"/>
  <c r="R1415"/>
  <c r="P1419"/>
  <c r="R1419"/>
  <c r="P1425"/>
  <c r="R1425"/>
  <c r="P1429"/>
  <c r="R1429"/>
  <c r="P1433"/>
  <c r="R1433"/>
  <c r="P1437"/>
  <c r="R1437"/>
  <c r="P1441"/>
  <c r="R1441"/>
  <c r="P1445"/>
  <c r="R1445"/>
  <c r="P1449"/>
  <c r="R1449"/>
  <c r="P1453"/>
  <c r="R1453"/>
  <c r="P1457"/>
  <c r="R1457"/>
  <c r="P1461"/>
  <c r="R1461"/>
  <c r="P1465"/>
  <c r="R1465"/>
  <c r="P1469"/>
  <c r="R1469"/>
  <c r="P1473"/>
  <c r="R1473"/>
  <c r="P1477"/>
  <c r="R1477"/>
  <c r="P1481"/>
  <c r="R1481"/>
  <c r="P1485"/>
  <c r="R1485"/>
  <c r="P1489"/>
  <c r="R1489"/>
  <c r="P1493"/>
  <c r="R1493"/>
  <c r="P1497"/>
  <c r="R1497"/>
  <c r="P1501"/>
  <c r="R1501"/>
  <c r="P1505"/>
  <c r="R1505"/>
  <c r="P1509"/>
  <c r="R1509"/>
  <c r="P1513"/>
  <c r="R1513"/>
  <c r="P1517"/>
  <c r="R1517"/>
  <c r="P1521"/>
  <c r="R1521"/>
  <c r="P516"/>
  <c r="R516"/>
  <c r="P520"/>
  <c r="R520"/>
  <c r="P524"/>
  <c r="R524"/>
  <c r="P528"/>
  <c r="R528"/>
  <c r="P532"/>
  <c r="R532"/>
  <c r="P536"/>
  <c r="R536"/>
  <c r="P540"/>
  <c r="R540"/>
  <c r="P544"/>
  <c r="R544"/>
  <c r="P548"/>
  <c r="R548"/>
  <c r="P552"/>
  <c r="R552"/>
  <c r="P556"/>
  <c r="R556"/>
  <c r="P560"/>
  <c r="R560"/>
  <c r="P564"/>
  <c r="R564"/>
  <c r="P568"/>
  <c r="R568"/>
  <c r="P572"/>
  <c r="R572"/>
  <c r="P576"/>
  <c r="R576"/>
  <c r="P580"/>
  <c r="R580"/>
  <c r="P584"/>
  <c r="R584"/>
  <c r="P588"/>
  <c r="R588"/>
  <c r="P592"/>
  <c r="G8" i="11" s="1"/>
  <c r="R592" i="12"/>
  <c r="I8" i="11" s="1"/>
  <c r="P596" i="12"/>
  <c r="R596"/>
  <c r="P600"/>
  <c r="R600"/>
  <c r="P604"/>
  <c r="R604"/>
  <c r="P608"/>
  <c r="R608"/>
  <c r="P612"/>
  <c r="R612"/>
  <c r="P616"/>
  <c r="R616"/>
  <c r="P620"/>
  <c r="R620"/>
  <c r="P624"/>
  <c r="R624"/>
  <c r="P628"/>
  <c r="R628"/>
  <c r="P632"/>
  <c r="R632"/>
  <c r="P636"/>
  <c r="R636"/>
  <c r="P640"/>
  <c r="R640"/>
  <c r="P644"/>
  <c r="R644"/>
  <c r="P648"/>
  <c r="R648"/>
  <c r="P652"/>
  <c r="R652"/>
  <c r="P656"/>
  <c r="R656"/>
  <c r="P660"/>
  <c r="R660"/>
  <c r="P664"/>
  <c r="R664"/>
  <c r="P668"/>
  <c r="R668"/>
  <c r="P672"/>
  <c r="R672"/>
  <c r="P676"/>
  <c r="R676"/>
  <c r="P680"/>
  <c r="R680"/>
  <c r="P684"/>
  <c r="R684"/>
  <c r="P688"/>
  <c r="R688"/>
  <c r="P692"/>
  <c r="R692"/>
  <c r="P696"/>
  <c r="R696"/>
  <c r="P700"/>
  <c r="R700"/>
  <c r="P704"/>
  <c r="R704"/>
  <c r="P708"/>
  <c r="R708"/>
  <c r="P712"/>
  <c r="R712"/>
  <c r="P716"/>
  <c r="R716"/>
  <c r="P720"/>
  <c r="R720"/>
  <c r="P724"/>
  <c r="R724"/>
  <c r="P728"/>
  <c r="R728"/>
  <c r="P732"/>
  <c r="R732"/>
  <c r="P736"/>
  <c r="R736"/>
  <c r="P740"/>
  <c r="R740"/>
  <c r="P744"/>
  <c r="R744"/>
  <c r="P748"/>
  <c r="R748"/>
  <c r="P752"/>
  <c r="R752"/>
  <c r="P756"/>
  <c r="R756"/>
  <c r="P760"/>
  <c r="R760"/>
  <c r="P764"/>
  <c r="R764"/>
  <c r="P768"/>
  <c r="R768"/>
  <c r="P772"/>
  <c r="R772"/>
  <c r="P776"/>
  <c r="R776"/>
  <c r="P780"/>
  <c r="R780"/>
  <c r="P784"/>
  <c r="R784"/>
  <c r="P788"/>
  <c r="R788"/>
  <c r="P792"/>
  <c r="R792"/>
  <c r="P796"/>
  <c r="R796"/>
  <c r="P800"/>
  <c r="R800"/>
  <c r="P804"/>
  <c r="R804"/>
  <c r="P808"/>
  <c r="R808"/>
  <c r="P812"/>
  <c r="R812"/>
  <c r="P816"/>
  <c r="G6" i="11" s="1"/>
  <c r="R816" i="12"/>
  <c r="I6" i="11" s="1"/>
  <c r="P820" i="12"/>
  <c r="R820"/>
  <c r="P824"/>
  <c r="R824"/>
  <c r="P828"/>
  <c r="R828"/>
  <c r="P832"/>
  <c r="R832"/>
  <c r="P836"/>
  <c r="R836"/>
  <c r="P840"/>
  <c r="R840"/>
  <c r="P844"/>
  <c r="R844"/>
  <c r="P848"/>
  <c r="R848"/>
  <c r="P852"/>
  <c r="R852"/>
  <c r="P856"/>
  <c r="R856"/>
  <c r="P860"/>
  <c r="G27" i="11" s="1"/>
  <c r="R860" i="12"/>
  <c r="P864"/>
  <c r="R864"/>
  <c r="P868"/>
  <c r="R868"/>
  <c r="P872"/>
  <c r="R872"/>
  <c r="P876"/>
  <c r="R876"/>
  <c r="P880"/>
  <c r="R880"/>
  <c r="P884"/>
  <c r="R884"/>
  <c r="P888"/>
  <c r="R888"/>
  <c r="P892"/>
  <c r="R892"/>
  <c r="P896"/>
  <c r="R896"/>
  <c r="P900"/>
  <c r="R900"/>
  <c r="P904"/>
  <c r="R904"/>
  <c r="P908"/>
  <c r="R908"/>
  <c r="P912"/>
  <c r="R912"/>
  <c r="P916"/>
  <c r="R916"/>
  <c r="P920"/>
  <c r="R920"/>
  <c r="P924"/>
  <c r="R924"/>
  <c r="P928"/>
  <c r="R928"/>
  <c r="P932"/>
  <c r="G3" i="11" s="1"/>
  <c r="R932" i="12"/>
  <c r="P936"/>
  <c r="R936"/>
  <c r="P940"/>
  <c r="R940"/>
  <c r="P944"/>
  <c r="R944"/>
  <c r="P948"/>
  <c r="R948"/>
  <c r="P952"/>
  <c r="R952"/>
  <c r="P956"/>
  <c r="R956"/>
  <c r="P960"/>
  <c r="R960"/>
  <c r="P964"/>
  <c r="R964"/>
  <c r="P968"/>
  <c r="R968"/>
  <c r="P972"/>
  <c r="R972"/>
  <c r="P976"/>
  <c r="R976"/>
  <c r="P980"/>
  <c r="R980"/>
  <c r="P984"/>
  <c r="R984"/>
  <c r="P988"/>
  <c r="R988"/>
  <c r="P992"/>
  <c r="R992"/>
  <c r="P996"/>
  <c r="R996"/>
  <c r="P1000"/>
  <c r="R1000"/>
  <c r="P1004"/>
  <c r="R1004"/>
  <c r="P1008"/>
  <c r="R1008"/>
  <c r="P1010"/>
  <c r="R1010"/>
  <c r="P1014"/>
  <c r="R1014"/>
  <c r="P1018"/>
  <c r="R1018"/>
  <c r="P1022"/>
  <c r="R1022"/>
  <c r="P1026"/>
  <c r="R1026"/>
  <c r="P1525"/>
  <c r="R1525"/>
  <c r="P1529"/>
  <c r="R1529"/>
  <c r="P1533"/>
  <c r="R1533"/>
  <c r="P1537"/>
  <c r="R1537"/>
  <c r="P1541"/>
  <c r="R1541"/>
  <c r="P1545"/>
  <c r="R1545"/>
  <c r="P1549"/>
  <c r="R1549"/>
  <c r="P1553"/>
  <c r="R1553"/>
  <c r="P1557"/>
  <c r="R1557"/>
  <c r="P1561"/>
  <c r="R1561"/>
  <c r="P1565"/>
  <c r="R1565"/>
  <c r="P1569"/>
  <c r="R1569"/>
  <c r="P1573"/>
  <c r="R1573"/>
  <c r="P1577"/>
  <c r="R1577"/>
  <c r="P1581"/>
  <c r="R1581"/>
  <c r="P1585"/>
  <c r="R1585"/>
  <c r="P1589"/>
  <c r="R1589"/>
  <c r="P1593"/>
  <c r="R1593"/>
  <c r="P1597"/>
  <c r="G28" i="11" s="1"/>
  <c r="R1597" i="12"/>
  <c r="I28" i="11" s="1"/>
  <c r="P1601" i="12"/>
  <c r="R1601"/>
  <c r="P1605"/>
  <c r="R1605"/>
  <c r="P1609"/>
  <c r="R1609"/>
  <c r="P1613"/>
  <c r="R1613"/>
  <c r="P1617"/>
  <c r="R1617"/>
  <c r="P1621"/>
  <c r="R1621"/>
  <c r="P1625"/>
  <c r="R1625"/>
  <c r="P1629"/>
  <c r="R1629"/>
  <c r="P1633"/>
  <c r="R1633"/>
  <c r="P1637"/>
  <c r="R1637"/>
  <c r="P1641"/>
  <c r="R1641"/>
  <c r="P1645"/>
  <c r="R1645"/>
  <c r="P1649"/>
  <c r="R1649"/>
  <c r="P1653"/>
  <c r="R1653"/>
  <c r="P1657"/>
  <c r="R1657"/>
  <c r="P1661"/>
  <c r="R1661"/>
  <c r="P1665"/>
  <c r="R1665"/>
  <c r="P1669"/>
  <c r="R1669"/>
  <c r="P1673"/>
  <c r="R1673"/>
  <c r="P1677"/>
  <c r="R1677"/>
  <c r="P1681"/>
  <c r="R1681"/>
  <c r="P1685"/>
  <c r="R1685"/>
  <c r="P1689"/>
  <c r="R1689"/>
  <c r="P1693"/>
  <c r="R1693"/>
  <c r="P1697"/>
  <c r="R1697"/>
  <c r="P1701"/>
  <c r="R1701"/>
  <c r="P1705"/>
  <c r="R1705"/>
  <c r="P1709"/>
  <c r="R1709"/>
  <c r="P1713"/>
  <c r="R1713"/>
  <c r="P1717"/>
  <c r="R1717"/>
  <c r="P1721"/>
  <c r="R1721"/>
  <c r="P1725"/>
  <c r="R1725"/>
  <c r="P1729"/>
  <c r="R1729"/>
  <c r="P1733"/>
  <c r="R1733"/>
  <c r="P1737"/>
  <c r="R1737"/>
  <c r="P1741"/>
  <c r="R1741"/>
  <c r="P1745"/>
  <c r="R1745"/>
  <c r="P1749"/>
  <c r="R1749"/>
  <c r="P1753"/>
  <c r="R1753"/>
  <c r="P1757"/>
  <c r="R1757"/>
  <c r="P1761"/>
  <c r="R1761"/>
  <c r="P1765"/>
  <c r="R1765"/>
  <c r="P1769"/>
  <c r="R1769"/>
  <c r="P1773"/>
  <c r="R1773"/>
  <c r="P1777"/>
  <c r="R1777"/>
  <c r="P1781"/>
  <c r="R1781"/>
  <c r="P1785"/>
  <c r="R1785"/>
  <c r="P1789"/>
  <c r="R1789"/>
  <c r="P1793"/>
  <c r="R1793"/>
  <c r="P1797"/>
  <c r="R1797"/>
  <c r="P1801"/>
  <c r="R1801"/>
  <c r="P1805"/>
  <c r="R1805"/>
  <c r="P1809"/>
  <c r="R1809"/>
  <c r="P1813"/>
  <c r="R1813"/>
  <c r="P1817"/>
  <c r="R1817"/>
  <c r="P1821"/>
  <c r="R1821"/>
  <c r="P1825"/>
  <c r="R1825"/>
  <c r="P1829"/>
  <c r="R1829"/>
  <c r="P1833"/>
  <c r="R1833"/>
  <c r="P1837"/>
  <c r="R1837"/>
  <c r="P1841"/>
  <c r="R1841"/>
  <c r="P1845"/>
  <c r="R1845"/>
  <c r="P1849"/>
  <c r="R1849"/>
  <c r="P1853"/>
  <c r="R1853"/>
  <c r="P1857"/>
  <c r="R1857"/>
  <c r="P1861"/>
  <c r="R1861"/>
  <c r="P1865"/>
  <c r="R1865"/>
  <c r="P1869"/>
  <c r="R1869"/>
  <c r="P1873"/>
  <c r="R1873"/>
  <c r="P1877"/>
  <c r="R1877"/>
  <c r="P1881"/>
  <c r="R1881"/>
  <c r="P1885"/>
  <c r="R1885"/>
  <c r="P1889"/>
  <c r="R1889"/>
  <c r="P1893"/>
  <c r="R1893"/>
  <c r="P1897"/>
  <c r="R1897"/>
  <c r="P1901"/>
  <c r="R1901"/>
  <c r="P1905"/>
  <c r="R1905"/>
  <c r="P1909"/>
  <c r="R1909"/>
  <c r="P1913"/>
  <c r="R1913"/>
  <c r="P1917"/>
  <c r="R1917"/>
  <c r="P1921"/>
  <c r="R1921"/>
  <c r="P1925"/>
  <c r="R1925"/>
  <c r="P1929"/>
  <c r="R1929"/>
  <c r="P1933"/>
  <c r="R1933"/>
  <c r="P1937"/>
  <c r="R1937"/>
  <c r="P1941"/>
  <c r="R1941"/>
  <c r="P1945"/>
  <c r="R1945"/>
  <c r="P1949"/>
  <c r="R1949"/>
  <c r="P1953"/>
  <c r="R1953"/>
  <c r="P1957"/>
  <c r="R1957"/>
  <c r="P1961"/>
  <c r="R1961"/>
  <c r="P1965"/>
  <c r="R1965"/>
  <c r="P1969"/>
  <c r="R1969"/>
  <c r="P1973"/>
  <c r="R1973"/>
  <c r="P1977"/>
  <c r="R1977"/>
  <c r="P1981"/>
  <c r="R1981"/>
  <c r="P1985"/>
  <c r="R1985"/>
  <c r="P1989"/>
  <c r="R1989"/>
  <c r="P1993"/>
  <c r="R1993"/>
  <c r="P1997"/>
  <c r="R1997"/>
  <c r="P2001"/>
  <c r="R2001"/>
  <c r="P2005"/>
  <c r="R2005"/>
  <c r="P2009"/>
  <c r="R2009"/>
  <c r="P2013"/>
  <c r="R2013"/>
  <c r="P2017"/>
  <c r="R2017"/>
  <c r="P2021"/>
  <c r="R2021"/>
  <c r="P2025"/>
  <c r="R2025"/>
  <c r="P2029"/>
  <c r="R2029"/>
  <c r="P2033"/>
  <c r="R2033"/>
  <c r="P2037"/>
  <c r="R2037"/>
  <c r="P2041"/>
  <c r="R2041"/>
  <c r="P2045"/>
  <c r="R2045"/>
  <c r="P2049"/>
  <c r="R2049"/>
  <c r="P2053"/>
  <c r="R2053"/>
  <c r="P2057"/>
  <c r="R2057"/>
  <c r="P2061"/>
  <c r="R2061"/>
  <c r="P2065"/>
  <c r="R2065"/>
  <c r="P1914"/>
  <c r="R1914"/>
  <c r="P1936"/>
  <c r="R1936"/>
  <c r="P1950"/>
  <c r="R1950"/>
  <c r="P1952"/>
  <c r="R1952"/>
  <c r="P1960"/>
  <c r="R1960"/>
  <c r="P1968"/>
  <c r="R1968"/>
  <c r="P1976"/>
  <c r="R1976"/>
  <c r="P1984"/>
  <c r="R1984"/>
  <c r="P1994"/>
  <c r="R1994"/>
  <c r="P2002"/>
  <c r="R2002"/>
  <c r="P2016"/>
  <c r="R2016"/>
  <c r="P2024"/>
  <c r="R2024"/>
  <c r="P2026"/>
  <c r="R2026"/>
  <c r="P2034"/>
  <c r="R2034"/>
  <c r="P2042"/>
  <c r="R2042"/>
  <c r="P2050"/>
  <c r="R2050"/>
  <c r="O599"/>
  <c r="O603"/>
  <c r="O607"/>
  <c r="O611"/>
  <c r="O615"/>
  <c r="O619"/>
  <c r="O623"/>
  <c r="O627"/>
  <c r="O631"/>
  <c r="O635"/>
  <c r="O639"/>
  <c r="O643"/>
  <c r="O647"/>
  <c r="O651"/>
  <c r="O655"/>
  <c r="O659"/>
  <c r="O663"/>
  <c r="O667"/>
  <c r="O671"/>
  <c r="O675"/>
  <c r="O679"/>
  <c r="O683"/>
  <c r="O687"/>
  <c r="O691"/>
  <c r="O695"/>
  <c r="O699"/>
  <c r="O703"/>
  <c r="O707"/>
  <c r="O711"/>
  <c r="O715"/>
  <c r="O719"/>
  <c r="O723"/>
  <c r="O727"/>
  <c r="O731"/>
  <c r="O735"/>
  <c r="O739"/>
  <c r="O743"/>
  <c r="O747"/>
  <c r="O751"/>
  <c r="O755"/>
  <c r="O759"/>
  <c r="O763"/>
  <c r="O767"/>
  <c r="O771"/>
  <c r="O775"/>
  <c r="O779"/>
  <c r="O783"/>
  <c r="O787"/>
  <c r="O791"/>
  <c r="O795"/>
  <c r="O799"/>
  <c r="O803"/>
  <c r="O807"/>
  <c r="O811"/>
  <c r="O815"/>
  <c r="O819"/>
  <c r="O823"/>
  <c r="O827"/>
  <c r="O831"/>
  <c r="O835"/>
  <c r="O839"/>
  <c r="O843"/>
  <c r="O847"/>
  <c r="O851"/>
  <c r="O855"/>
  <c r="O859"/>
  <c r="O863"/>
  <c r="O867"/>
  <c r="O871"/>
  <c r="O875"/>
  <c r="O879"/>
  <c r="O883"/>
  <c r="O887"/>
  <c r="O891"/>
  <c r="O895"/>
  <c r="O899"/>
  <c r="O903"/>
  <c r="O907"/>
  <c r="O911"/>
  <c r="O915"/>
  <c r="O919"/>
  <c r="O923"/>
  <c r="O927"/>
  <c r="O931"/>
  <c r="O935"/>
  <c r="O939"/>
  <c r="O943"/>
  <c r="O947"/>
  <c r="O951"/>
  <c r="O955"/>
  <c r="O959"/>
  <c r="O963"/>
  <c r="O967"/>
  <c r="O971"/>
  <c r="O975"/>
  <c r="O979"/>
  <c r="O983"/>
  <c r="O987"/>
  <c r="O991"/>
  <c r="O995"/>
  <c r="O999"/>
  <c r="O1003"/>
  <c r="O1007"/>
  <c r="O1423"/>
  <c r="O1427"/>
  <c r="O1431"/>
  <c r="O1435"/>
  <c r="O1439"/>
  <c r="O1443"/>
  <c r="O1447"/>
  <c r="O1451"/>
  <c r="O1455"/>
  <c r="O1459"/>
  <c r="O1463"/>
  <c r="O1467"/>
  <c r="O1471"/>
  <c r="O1475"/>
  <c r="O1479"/>
  <c r="O1483"/>
  <c r="O1487"/>
  <c r="O1491"/>
  <c r="O1495"/>
  <c r="O1499"/>
  <c r="O1503"/>
  <c r="O1507"/>
  <c r="O1511"/>
  <c r="O1515"/>
  <c r="O1519"/>
  <c r="O1016"/>
  <c r="O1020"/>
  <c r="O1024"/>
  <c r="O1523"/>
  <c r="O1527"/>
  <c r="O1531"/>
  <c r="O1535"/>
  <c r="O1539"/>
  <c r="O1543"/>
  <c r="O1547"/>
  <c r="O1551"/>
  <c r="O1555"/>
  <c r="O1559"/>
  <c r="O1563"/>
  <c r="O1567"/>
  <c r="O1571"/>
  <c r="O1575"/>
  <c r="O1579"/>
  <c r="O1583"/>
  <c r="O1587"/>
  <c r="O1591"/>
  <c r="O1595"/>
  <c r="O1599"/>
  <c r="O1603"/>
  <c r="O1607"/>
  <c r="O1611"/>
  <c r="O1615"/>
  <c r="O1619"/>
  <c r="O1623"/>
  <c r="O1627"/>
  <c r="O1631"/>
  <c r="O1635"/>
  <c r="O1639"/>
  <c r="O1643"/>
  <c r="O1647"/>
  <c r="O1651"/>
  <c r="O1655"/>
  <c r="O1659"/>
  <c r="O1663"/>
  <c r="O1667"/>
  <c r="O1671"/>
  <c r="O1675"/>
  <c r="O1679"/>
  <c r="O1683"/>
  <c r="O1687"/>
  <c r="O1691"/>
  <c r="O1695"/>
  <c r="O1699"/>
  <c r="O1703"/>
  <c r="O1707"/>
  <c r="O1711"/>
  <c r="O1715"/>
  <c r="O1719"/>
  <c r="O1723"/>
  <c r="O1727"/>
  <c r="O1731"/>
  <c r="Q1739"/>
  <c r="O1739"/>
  <c r="Q1747"/>
  <c r="O1747"/>
  <c r="Q1755"/>
  <c r="O1755"/>
  <c r="Q1763"/>
  <c r="O1763"/>
  <c r="Q1771"/>
  <c r="O1771"/>
  <c r="Q1779"/>
  <c r="O1779"/>
  <c r="Q1787"/>
  <c r="O1787"/>
  <c r="Q1795"/>
  <c r="O1795"/>
  <c r="Q1803"/>
  <c r="O1803"/>
  <c r="Q1811"/>
  <c r="O1811"/>
  <c r="Q1819"/>
  <c r="O1819"/>
  <c r="Q1827"/>
  <c r="O1827"/>
  <c r="Q1835"/>
  <c r="O1835"/>
  <c r="Q1843"/>
  <c r="O1843"/>
  <c r="Q1851"/>
  <c r="O1851"/>
  <c r="Q1859"/>
  <c r="O1859"/>
  <c r="Q1867"/>
  <c r="O1867"/>
  <c r="Q1875"/>
  <c r="O1875"/>
  <c r="Q1883"/>
  <c r="O1883"/>
  <c r="Q1891"/>
  <c r="O1891"/>
  <c r="Q1899"/>
  <c r="O1899"/>
  <c r="Q1907"/>
  <c r="O1907"/>
  <c r="Q1915"/>
  <c r="O1915"/>
  <c r="Q1923"/>
  <c r="O1923"/>
  <c r="Q1931"/>
  <c r="O1931"/>
  <c r="Q1939"/>
  <c r="O1939"/>
  <c r="Q1947"/>
  <c r="O1947"/>
  <c r="Q1955"/>
  <c r="O1955"/>
  <c r="Q1963"/>
  <c r="O1963"/>
  <c r="Q1971"/>
  <c r="O1971"/>
  <c r="Q1979"/>
  <c r="O1979"/>
  <c r="Q1987"/>
  <c r="O1987"/>
  <c r="Q1995"/>
  <c r="O1995"/>
  <c r="Q2003"/>
  <c r="O2003"/>
  <c r="Q2011"/>
  <c r="O2011"/>
  <c r="Q2019"/>
  <c r="O2019"/>
  <c r="Q2027"/>
  <c r="O2027"/>
  <c r="Q2035"/>
  <c r="O2035"/>
  <c r="Q2043"/>
  <c r="O2043"/>
  <c r="Q2051"/>
  <c r="O2051"/>
  <c r="Q2059"/>
  <c r="O2059"/>
  <c r="Q2067"/>
  <c r="O2067"/>
  <c r="P377"/>
  <c r="R377"/>
  <c r="P381"/>
  <c r="R381"/>
  <c r="P385"/>
  <c r="R385"/>
  <c r="P389"/>
  <c r="R389"/>
  <c r="P393"/>
  <c r="R393"/>
  <c r="P397"/>
  <c r="R397"/>
  <c r="P403"/>
  <c r="R403"/>
  <c r="P407"/>
  <c r="R407"/>
  <c r="P411"/>
  <c r="R411"/>
  <c r="P415"/>
  <c r="R415"/>
  <c r="P419"/>
  <c r="R419"/>
  <c r="P423"/>
  <c r="R423"/>
  <c r="P427"/>
  <c r="R427"/>
  <c r="P431"/>
  <c r="R431"/>
  <c r="P435"/>
  <c r="R435"/>
  <c r="P439"/>
  <c r="R439"/>
  <c r="P443"/>
  <c r="R443"/>
  <c r="P447"/>
  <c r="R447"/>
  <c r="P451"/>
  <c r="R451"/>
  <c r="P455"/>
  <c r="R455"/>
  <c r="P459"/>
  <c r="R459"/>
  <c r="P463"/>
  <c r="R463"/>
  <c r="P467"/>
  <c r="R467"/>
  <c r="P471"/>
  <c r="R471"/>
  <c r="P475"/>
  <c r="R475"/>
  <c r="P479"/>
  <c r="R479"/>
  <c r="P483"/>
  <c r="R483"/>
  <c r="P487"/>
  <c r="R487"/>
  <c r="P491"/>
  <c r="R491"/>
  <c r="P495"/>
  <c r="R495"/>
  <c r="P499"/>
  <c r="R499"/>
  <c r="P503"/>
  <c r="R503"/>
  <c r="P507"/>
  <c r="R507"/>
  <c r="P511"/>
  <c r="R511"/>
  <c r="P515"/>
  <c r="R515"/>
  <c r="P519"/>
  <c r="R519"/>
  <c r="P523"/>
  <c r="R523"/>
  <c r="P527"/>
  <c r="R527"/>
  <c r="P531"/>
  <c r="R531"/>
  <c r="P535"/>
  <c r="R535"/>
  <c r="P539"/>
  <c r="R539"/>
  <c r="I29" i="11" s="1"/>
  <c r="P543" i="12"/>
  <c r="R543"/>
  <c r="P547"/>
  <c r="R547"/>
  <c r="P551"/>
  <c r="R551"/>
  <c r="P555"/>
  <c r="R555"/>
  <c r="P559"/>
  <c r="R559"/>
  <c r="P563"/>
  <c r="R563"/>
  <c r="P567"/>
  <c r="R567"/>
  <c r="P571"/>
  <c r="R571"/>
  <c r="P575"/>
  <c r="R575"/>
  <c r="P579"/>
  <c r="R579"/>
  <c r="P583"/>
  <c r="R583"/>
  <c r="P587"/>
  <c r="R587"/>
  <c r="P591"/>
  <c r="R591"/>
  <c r="P595"/>
  <c r="R595"/>
  <c r="P599"/>
  <c r="R599"/>
  <c r="P603"/>
  <c r="R603"/>
  <c r="P607"/>
  <c r="R607"/>
  <c r="P611"/>
  <c r="R611"/>
  <c r="P615"/>
  <c r="R615"/>
  <c r="P619"/>
  <c r="R619"/>
  <c r="P623"/>
  <c r="R623"/>
  <c r="P627"/>
  <c r="R627"/>
  <c r="P631"/>
  <c r="R631"/>
  <c r="P635"/>
  <c r="R635"/>
  <c r="P639"/>
  <c r="R639"/>
  <c r="P643"/>
  <c r="R643"/>
  <c r="P647"/>
  <c r="R647"/>
  <c r="P651"/>
  <c r="R651"/>
  <c r="P655"/>
  <c r="R655"/>
  <c r="P659"/>
  <c r="R659"/>
  <c r="P663"/>
  <c r="R663"/>
  <c r="P667"/>
  <c r="R667"/>
  <c r="P671"/>
  <c r="R671"/>
  <c r="P675"/>
  <c r="R675"/>
  <c r="P679"/>
  <c r="R679"/>
  <c r="P683"/>
  <c r="R683"/>
  <c r="P687"/>
  <c r="R687"/>
  <c r="P691"/>
  <c r="R691"/>
  <c r="P695"/>
  <c r="R695"/>
  <c r="P699"/>
  <c r="R699"/>
  <c r="P703"/>
  <c r="R703"/>
  <c r="P707"/>
  <c r="R707"/>
  <c r="P711"/>
  <c r="R711"/>
  <c r="P715"/>
  <c r="R715"/>
  <c r="P719"/>
  <c r="R719"/>
  <c r="P723"/>
  <c r="R723"/>
  <c r="P727"/>
  <c r="R727"/>
  <c r="P731"/>
  <c r="R731"/>
  <c r="P735"/>
  <c r="R735"/>
  <c r="P739"/>
  <c r="R739"/>
  <c r="P743"/>
  <c r="R743"/>
  <c r="P747"/>
  <c r="R747"/>
  <c r="P751"/>
  <c r="R751"/>
  <c r="P755"/>
  <c r="R755"/>
  <c r="P759"/>
  <c r="R759"/>
  <c r="P763"/>
  <c r="R763"/>
  <c r="P767"/>
  <c r="R767"/>
  <c r="P771"/>
  <c r="R771"/>
  <c r="P775"/>
  <c r="R775"/>
  <c r="P779"/>
  <c r="R779"/>
  <c r="P783"/>
  <c r="R783"/>
  <c r="P787"/>
  <c r="R787"/>
  <c r="P791"/>
  <c r="R791"/>
  <c r="P795"/>
  <c r="R795"/>
  <c r="P799"/>
  <c r="R799"/>
  <c r="P803"/>
  <c r="R803"/>
  <c r="P807"/>
  <c r="R807"/>
  <c r="P811"/>
  <c r="R811"/>
  <c r="P815"/>
  <c r="R815"/>
  <c r="P819"/>
  <c r="R819"/>
  <c r="P823"/>
  <c r="R823"/>
  <c r="P827"/>
  <c r="R827"/>
  <c r="P831"/>
  <c r="R831"/>
  <c r="P835"/>
  <c r="R835"/>
  <c r="P839"/>
  <c r="R839"/>
  <c r="P843"/>
  <c r="R843"/>
  <c r="P847"/>
  <c r="R847"/>
  <c r="P851"/>
  <c r="R851"/>
  <c r="P855"/>
  <c r="R855"/>
  <c r="P859"/>
  <c r="R859"/>
  <c r="P863"/>
  <c r="R863"/>
  <c r="P867"/>
  <c r="R867"/>
  <c r="P871"/>
  <c r="R871"/>
  <c r="P875"/>
  <c r="R875"/>
  <c r="P879"/>
  <c r="R879"/>
  <c r="P883"/>
  <c r="R883"/>
  <c r="P887"/>
  <c r="R887"/>
  <c r="P891"/>
  <c r="R891"/>
  <c r="P895"/>
  <c r="R895"/>
  <c r="P899"/>
  <c r="R899"/>
  <c r="P903"/>
  <c r="R903"/>
  <c r="P907"/>
  <c r="R907"/>
  <c r="P911"/>
  <c r="R911"/>
  <c r="P915"/>
  <c r="R915"/>
  <c r="P919"/>
  <c r="R919"/>
  <c r="P923"/>
  <c r="R923"/>
  <c r="P927"/>
  <c r="R927"/>
  <c r="P931"/>
  <c r="R931"/>
  <c r="P935"/>
  <c r="R935"/>
  <c r="P939"/>
  <c r="R939"/>
  <c r="P943"/>
  <c r="R943"/>
  <c r="P947"/>
  <c r="R947"/>
  <c r="P951"/>
  <c r="R951"/>
  <c r="P955"/>
  <c r="R955"/>
  <c r="P959"/>
  <c r="R959"/>
  <c r="P963"/>
  <c r="R963"/>
  <c r="P967"/>
  <c r="R967"/>
  <c r="P971"/>
  <c r="R971"/>
  <c r="P975"/>
  <c r="R975"/>
  <c r="P979"/>
  <c r="R979"/>
  <c r="P983"/>
  <c r="R983"/>
  <c r="P987"/>
  <c r="R987"/>
  <c r="P991"/>
  <c r="R991"/>
  <c r="P995"/>
  <c r="R995"/>
  <c r="P999"/>
  <c r="R999"/>
  <c r="P1003"/>
  <c r="R1003"/>
  <c r="P1007"/>
  <c r="R1007"/>
  <c r="P1011"/>
  <c r="R1011"/>
  <c r="P1013"/>
  <c r="R1013"/>
  <c r="P1017"/>
  <c r="R1017"/>
  <c r="P1021"/>
  <c r="R1021"/>
  <c r="P1025"/>
  <c r="R1025"/>
  <c r="P1029"/>
  <c r="R1029"/>
  <c r="P1033"/>
  <c r="R1033"/>
  <c r="P1037"/>
  <c r="R1037"/>
  <c r="P1041"/>
  <c r="R1041"/>
  <c r="P1045"/>
  <c r="R1045"/>
  <c r="P1049"/>
  <c r="R1049"/>
  <c r="P1053"/>
  <c r="R1053"/>
  <c r="P1057"/>
  <c r="R1057"/>
  <c r="P1061"/>
  <c r="R1061"/>
  <c r="P1065"/>
  <c r="R1065"/>
  <c r="P1069"/>
  <c r="R1069"/>
  <c r="P1073"/>
  <c r="R1073"/>
  <c r="P1077"/>
  <c r="R1077"/>
  <c r="P1081"/>
  <c r="R1081"/>
  <c r="P1085"/>
  <c r="R1085"/>
  <c r="P1089"/>
  <c r="R1089"/>
  <c r="P1093"/>
  <c r="R1093"/>
  <c r="P1097"/>
  <c r="R1097"/>
  <c r="P1101"/>
  <c r="R1101"/>
  <c r="P1105"/>
  <c r="R1105"/>
  <c r="P1109"/>
  <c r="R1109"/>
  <c r="P1113"/>
  <c r="R1113"/>
  <c r="P1117"/>
  <c r="R1117"/>
  <c r="P1121"/>
  <c r="R1121"/>
  <c r="P1125"/>
  <c r="R1125"/>
  <c r="P1129"/>
  <c r="R1129"/>
  <c r="P1133"/>
  <c r="R1133"/>
  <c r="P1137"/>
  <c r="R1137"/>
  <c r="P1141"/>
  <c r="R1141"/>
  <c r="P1145"/>
  <c r="R1145"/>
  <c r="P1149"/>
  <c r="R1149"/>
  <c r="P1153"/>
  <c r="R1153"/>
  <c r="P1157"/>
  <c r="R1157"/>
  <c r="P1161"/>
  <c r="R1161"/>
  <c r="P1165"/>
  <c r="R1165"/>
  <c r="P1169"/>
  <c r="R1169"/>
  <c r="P1173"/>
  <c r="R1173"/>
  <c r="P1177"/>
  <c r="R1177"/>
  <c r="P1181"/>
  <c r="R1181"/>
  <c r="P1185"/>
  <c r="R1185"/>
  <c r="P1189"/>
  <c r="R1189"/>
  <c r="P1193"/>
  <c r="R1193"/>
  <c r="P1197"/>
  <c r="R1197"/>
  <c r="P1201"/>
  <c r="R1201"/>
  <c r="P1205"/>
  <c r="R1205"/>
  <c r="P1209"/>
  <c r="R1209"/>
  <c r="P1213"/>
  <c r="R1213"/>
  <c r="P1217"/>
  <c r="R1217"/>
  <c r="P1221"/>
  <c r="R1221"/>
  <c r="P1225"/>
  <c r="R1225"/>
  <c r="P1229"/>
  <c r="R1229"/>
  <c r="P1233"/>
  <c r="R1233"/>
  <c r="P1237"/>
  <c r="R1237"/>
  <c r="P1241"/>
  <c r="R1241"/>
  <c r="P1245"/>
  <c r="R1245"/>
  <c r="P1249"/>
  <c r="R1249"/>
  <c r="P1253"/>
  <c r="R1253"/>
  <c r="P1257"/>
  <c r="R1257"/>
  <c r="P1261"/>
  <c r="R1261"/>
  <c r="P1265"/>
  <c r="R1265"/>
  <c r="P1269"/>
  <c r="R1269"/>
  <c r="P1273"/>
  <c r="R1273"/>
  <c r="P1277"/>
  <c r="R1277"/>
  <c r="P1281"/>
  <c r="R1281"/>
  <c r="P1285"/>
  <c r="R1285"/>
  <c r="P1289"/>
  <c r="R1289"/>
  <c r="P1293"/>
  <c r="R1293"/>
  <c r="P1297"/>
  <c r="R1297"/>
  <c r="P1301"/>
  <c r="R1301"/>
  <c r="P1305"/>
  <c r="R1305"/>
  <c r="P1309"/>
  <c r="R1309"/>
  <c r="P1313"/>
  <c r="R1313"/>
  <c r="P1317"/>
  <c r="R1317"/>
  <c r="P1321"/>
  <c r="R1321"/>
  <c r="P1325"/>
  <c r="R1325"/>
  <c r="P1329"/>
  <c r="R1329"/>
  <c r="P1333"/>
  <c r="R1333"/>
  <c r="P1337"/>
  <c r="R1337"/>
  <c r="P1341"/>
  <c r="R1341"/>
  <c r="P1345"/>
  <c r="R1345"/>
  <c r="P1349"/>
  <c r="R1349"/>
  <c r="P1353"/>
  <c r="R1353"/>
  <c r="P1357"/>
  <c r="R1357"/>
  <c r="P1361"/>
  <c r="R1361"/>
  <c r="P1365"/>
  <c r="R1365"/>
  <c r="P1369"/>
  <c r="R1369"/>
  <c r="P1373"/>
  <c r="R1373"/>
  <c r="P1377"/>
  <c r="R1377"/>
  <c r="P1381"/>
  <c r="R1381"/>
  <c r="P1385"/>
  <c r="R1385"/>
  <c r="P1389"/>
  <c r="R1389"/>
  <c r="P1393"/>
  <c r="R1393"/>
  <c r="P1397"/>
  <c r="R1397"/>
  <c r="P1401"/>
  <c r="R1401"/>
  <c r="P1405"/>
  <c r="R1405"/>
  <c r="P1409"/>
  <c r="R1409"/>
  <c r="O375"/>
  <c r="Q375"/>
  <c r="O379"/>
  <c r="Q379"/>
  <c r="O383"/>
  <c r="Q383"/>
  <c r="O387"/>
  <c r="Q387"/>
  <c r="O391"/>
  <c r="Q391"/>
  <c r="O395"/>
  <c r="Q395"/>
  <c r="Q399"/>
  <c r="O399"/>
  <c r="O401"/>
  <c r="Q403"/>
  <c r="O405"/>
  <c r="Q407"/>
  <c r="O409"/>
  <c r="Q411"/>
  <c r="O413"/>
  <c r="Q415"/>
  <c r="O417"/>
  <c r="Q419"/>
  <c r="O421"/>
  <c r="Q423"/>
  <c r="O425"/>
  <c r="Q427"/>
  <c r="O429"/>
  <c r="Q431"/>
  <c r="O433"/>
  <c r="Q435"/>
  <c r="O437"/>
  <c r="Q439"/>
  <c r="O441"/>
  <c r="Q443"/>
  <c r="O445"/>
  <c r="Q447"/>
  <c r="O449"/>
  <c r="Q451"/>
  <c r="O453"/>
  <c r="Q455"/>
  <c r="O457"/>
  <c r="Q459"/>
  <c r="O461"/>
  <c r="Q463"/>
  <c r="O465"/>
  <c r="Q467"/>
  <c r="O469"/>
  <c r="Q471"/>
  <c r="O473"/>
  <c r="Q475"/>
  <c r="O477"/>
  <c r="Q479"/>
  <c r="O481"/>
  <c r="Q483"/>
  <c r="O485"/>
  <c r="Q487"/>
  <c r="O489"/>
  <c r="Q491"/>
  <c r="O493"/>
  <c r="Q495"/>
  <c r="O497"/>
  <c r="Q499"/>
  <c r="O501"/>
  <c r="Q503"/>
  <c r="O505"/>
  <c r="Q507"/>
  <c r="O509"/>
  <c r="Q511"/>
  <c r="O513"/>
  <c r="Q515"/>
  <c r="O517"/>
  <c r="Q519"/>
  <c r="O521"/>
  <c r="Q523"/>
  <c r="O525"/>
  <c r="Q527"/>
  <c r="O529"/>
  <c r="Q531"/>
  <c r="O533"/>
  <c r="Q535"/>
  <c r="O537"/>
  <c r="Q539"/>
  <c r="H29" i="11" s="1"/>
  <c r="O541" i="12"/>
  <c r="Q543"/>
  <c r="O545"/>
  <c r="Q547"/>
  <c r="O549"/>
  <c r="Q551"/>
  <c r="O553"/>
  <c r="Q555"/>
  <c r="O557"/>
  <c r="Q559"/>
  <c r="O561"/>
  <c r="Q563"/>
  <c r="O565"/>
  <c r="Q567"/>
  <c r="O569"/>
  <c r="Q571"/>
  <c r="O573"/>
  <c r="Q575"/>
  <c r="O577"/>
  <c r="Q579"/>
  <c r="O581"/>
  <c r="Q583"/>
  <c r="O585"/>
  <c r="Q587"/>
  <c r="O589"/>
  <c r="Q591"/>
  <c r="O593"/>
  <c r="Q595"/>
  <c r="O597"/>
  <c r="Q599"/>
  <c r="O601"/>
  <c r="Q603"/>
  <c r="O605"/>
  <c r="Q607"/>
  <c r="O609"/>
  <c r="Q611"/>
  <c r="O613"/>
  <c r="Q615"/>
  <c r="O617"/>
  <c r="Q619"/>
  <c r="O621"/>
  <c r="Q623"/>
  <c r="O625"/>
  <c r="Q627"/>
  <c r="O629"/>
  <c r="Q631"/>
  <c r="O633"/>
  <c r="Q635"/>
  <c r="O637"/>
  <c r="Q639"/>
  <c r="O641"/>
  <c r="Q643"/>
  <c r="O645"/>
  <c r="Q647"/>
  <c r="O649"/>
  <c r="Q651"/>
  <c r="O653"/>
  <c r="Q655"/>
  <c r="O657"/>
  <c r="Q659"/>
  <c r="O661"/>
  <c r="Q663"/>
  <c r="O665"/>
  <c r="Q667"/>
  <c r="O669"/>
  <c r="Q671"/>
  <c r="O673"/>
  <c r="Q675"/>
  <c r="O677"/>
  <c r="Q679"/>
  <c r="O681"/>
  <c r="Q683"/>
  <c r="O685"/>
  <c r="Q687"/>
  <c r="O689"/>
  <c r="Q691"/>
  <c r="O693"/>
  <c r="Q695"/>
  <c r="O697"/>
  <c r="Q699"/>
  <c r="O701"/>
  <c r="Q703"/>
  <c r="O705"/>
  <c r="Q707"/>
  <c r="O709"/>
  <c r="Q711"/>
  <c r="O713"/>
  <c r="Q715"/>
  <c r="O717"/>
  <c r="Q719"/>
  <c r="O721"/>
  <c r="Q723"/>
  <c r="O725"/>
  <c r="Q727"/>
  <c r="O729"/>
  <c r="Q731"/>
  <c r="O733"/>
  <c r="Q735"/>
  <c r="O737"/>
  <c r="Q739"/>
  <c r="O741"/>
  <c r="Q743"/>
  <c r="O745"/>
  <c r="Q747"/>
  <c r="O749"/>
  <c r="Q751"/>
  <c r="O753"/>
  <c r="Q755"/>
  <c r="O757"/>
  <c r="Q759"/>
  <c r="O761"/>
  <c r="Q763"/>
  <c r="O765"/>
  <c r="Q767"/>
  <c r="O769"/>
  <c r="Q771"/>
  <c r="O773"/>
  <c r="Q775"/>
  <c r="O777"/>
  <c r="Q779"/>
  <c r="O781"/>
  <c r="Q783"/>
  <c r="O785"/>
  <c r="Q787"/>
  <c r="O789"/>
  <c r="Q791"/>
  <c r="O793"/>
  <c r="Q795"/>
  <c r="O797"/>
  <c r="Q799"/>
  <c r="O801"/>
  <c r="Q803"/>
  <c r="O805"/>
  <c r="Q807"/>
  <c r="O809"/>
  <c r="Q811"/>
  <c r="O813"/>
  <c r="Q815"/>
  <c r="O817"/>
  <c r="Q819"/>
  <c r="O821"/>
  <c r="Q823"/>
  <c r="O825"/>
  <c r="Q827"/>
  <c r="O829"/>
  <c r="Q831"/>
  <c r="O833"/>
  <c r="Q835"/>
  <c r="O837"/>
  <c r="Q839"/>
  <c r="O841"/>
  <c r="Q843"/>
  <c r="O845"/>
  <c r="Q847"/>
  <c r="O849"/>
  <c r="Q851"/>
  <c r="O853"/>
  <c r="Q855"/>
  <c r="O857"/>
  <c r="Q859"/>
  <c r="O861"/>
  <c r="F27" i="11" s="1"/>
  <c r="Q863" i="12"/>
  <c r="O865"/>
  <c r="Q867"/>
  <c r="O869"/>
  <c r="Q871"/>
  <c r="O873"/>
  <c r="Q875"/>
  <c r="O877"/>
  <c r="Q879"/>
  <c r="O881"/>
  <c r="Q883"/>
  <c r="O885"/>
  <c r="Q887"/>
  <c r="O889"/>
  <c r="Q891"/>
  <c r="O893"/>
  <c r="Q895"/>
  <c r="O897"/>
  <c r="Q899"/>
  <c r="O901"/>
  <c r="Q903"/>
  <c r="O905"/>
  <c r="Q907"/>
  <c r="O909"/>
  <c r="Q911"/>
  <c r="O913"/>
  <c r="Q915"/>
  <c r="O917"/>
  <c r="Q919"/>
  <c r="O921"/>
  <c r="Q923"/>
  <c r="O925"/>
  <c r="Q927"/>
  <c r="O929"/>
  <c r="Q931"/>
  <c r="O933"/>
  <c r="Q935"/>
  <c r="O937"/>
  <c r="Q939"/>
  <c r="O941"/>
  <c r="Q943"/>
  <c r="O945"/>
  <c r="Q947"/>
  <c r="O949"/>
  <c r="Q951"/>
  <c r="O953"/>
  <c r="Q955"/>
  <c r="O957"/>
  <c r="Q959"/>
  <c r="O961"/>
  <c r="Q963"/>
  <c r="O965"/>
  <c r="Q967"/>
  <c r="O969"/>
  <c r="Q971"/>
  <c r="O973"/>
  <c r="Q975"/>
  <c r="O977"/>
  <c r="Q979"/>
  <c r="O981"/>
  <c r="Q983"/>
  <c r="O985"/>
  <c r="Q987"/>
  <c r="O989"/>
  <c r="Q991"/>
  <c r="O993"/>
  <c r="Q995"/>
  <c r="O997"/>
  <c r="Q999"/>
  <c r="O1001"/>
  <c r="Q1003"/>
  <c r="O1005"/>
  <c r="Q1007"/>
  <c r="O1009"/>
  <c r="Q1011"/>
  <c r="O1015"/>
  <c r="Q1015"/>
  <c r="O1019"/>
  <c r="Q1019"/>
  <c r="O1023"/>
  <c r="Q1023"/>
  <c r="O1027"/>
  <c r="Q1027"/>
  <c r="O1031"/>
  <c r="Q1031"/>
  <c r="O1035"/>
  <c r="Q1035"/>
  <c r="O1039"/>
  <c r="Q1039"/>
  <c r="O1043"/>
  <c r="Q1043"/>
  <c r="O1047"/>
  <c r="Q1047"/>
  <c r="O1051"/>
  <c r="Q1051"/>
  <c r="O1055"/>
  <c r="Q1055"/>
  <c r="O1059"/>
  <c r="Q1059"/>
  <c r="O1063"/>
  <c r="Q1063"/>
  <c r="O1067"/>
  <c r="Q1067"/>
  <c r="O1071"/>
  <c r="Q1071"/>
  <c r="O1075"/>
  <c r="Q1075"/>
  <c r="O1079"/>
  <c r="Q1079"/>
  <c r="O1083"/>
  <c r="Q1083"/>
  <c r="O1087"/>
  <c r="Q1087"/>
  <c r="O1091"/>
  <c r="Q1091"/>
  <c r="O1095"/>
  <c r="Q1095"/>
  <c r="O1099"/>
  <c r="Q1099"/>
  <c r="O1103"/>
  <c r="Q1103"/>
  <c r="O1107"/>
  <c r="Q1107"/>
  <c r="O1111"/>
  <c r="Q1111"/>
  <c r="O1115"/>
  <c r="Q1115"/>
  <c r="O1119"/>
  <c r="Q1119"/>
  <c r="O1123"/>
  <c r="Q1123"/>
  <c r="O1127"/>
  <c r="Q1127"/>
  <c r="O1131"/>
  <c r="Q1131"/>
  <c r="O1135"/>
  <c r="Q1135"/>
  <c r="O1139"/>
  <c r="Q1139"/>
  <c r="O1143"/>
  <c r="Q1143"/>
  <c r="O1147"/>
  <c r="Q1147"/>
  <c r="O1151"/>
  <c r="Q1151"/>
  <c r="O1155"/>
  <c r="Q1155"/>
  <c r="O1159"/>
  <c r="Q1159"/>
  <c r="O1163"/>
  <c r="Q1163"/>
  <c r="O1167"/>
  <c r="Q1167"/>
  <c r="O1171"/>
  <c r="Q1171"/>
  <c r="O1175"/>
  <c r="Q1175"/>
  <c r="O1179"/>
  <c r="Q1179"/>
  <c r="O1183"/>
  <c r="Q1183"/>
  <c r="O1187"/>
  <c r="Q1187"/>
  <c r="O1191"/>
  <c r="Q1191"/>
  <c r="O1195"/>
  <c r="Q1195"/>
  <c r="O1199"/>
  <c r="Q1199"/>
  <c r="O1203"/>
  <c r="Q1203"/>
  <c r="O1207"/>
  <c r="Q1207"/>
  <c r="O1211"/>
  <c r="Q1211"/>
  <c r="O1215"/>
  <c r="Q1215"/>
  <c r="O1219"/>
  <c r="Q1219"/>
  <c r="O1223"/>
  <c r="Q1223"/>
  <c r="O1227"/>
  <c r="Q1227"/>
  <c r="O1231"/>
  <c r="Q1231"/>
  <c r="O1235"/>
  <c r="Q1235"/>
  <c r="O1239"/>
  <c r="Q1239"/>
  <c r="O1243"/>
  <c r="Q1243"/>
  <c r="O1247"/>
  <c r="Q1247"/>
  <c r="O1251"/>
  <c r="Q1251"/>
  <c r="O1255"/>
  <c r="Q1255"/>
  <c r="O1259"/>
  <c r="Q1259"/>
  <c r="O1263"/>
  <c r="Q1263"/>
  <c r="O1267"/>
  <c r="Q1267"/>
  <c r="O1271"/>
  <c r="Q1271"/>
  <c r="O1275"/>
  <c r="Q1275"/>
  <c r="O1279"/>
  <c r="Q1279"/>
  <c r="O1283"/>
  <c r="Q1283"/>
  <c r="O1287"/>
  <c r="Q1287"/>
  <c r="O1291"/>
  <c r="Q1291"/>
  <c r="O1295"/>
  <c r="Q1295"/>
  <c r="O1299"/>
  <c r="Q1299"/>
  <c r="O1303"/>
  <c r="Q1303"/>
  <c r="O1307"/>
  <c r="Q1307"/>
  <c r="O1311"/>
  <c r="Q1311"/>
  <c r="O1315"/>
  <c r="Q1315"/>
  <c r="O1319"/>
  <c r="Q1319"/>
  <c r="O1323"/>
  <c r="Q1323"/>
  <c r="O1327"/>
  <c r="Q1327"/>
  <c r="O1331"/>
  <c r="Q1331"/>
  <c r="O1335"/>
  <c r="Q1335"/>
  <c r="O1339"/>
  <c r="Q1339"/>
  <c r="O1343"/>
  <c r="Q1343"/>
  <c r="O1347"/>
  <c r="Q1347"/>
  <c r="O1351"/>
  <c r="Q1351"/>
  <c r="O1355"/>
  <c r="Q1355"/>
  <c r="O1359"/>
  <c r="Q1359"/>
  <c r="O1363"/>
  <c r="Q1363"/>
  <c r="O1367"/>
  <c r="Q1367"/>
  <c r="O1371"/>
  <c r="Q1371"/>
  <c r="O1375"/>
  <c r="Q1375"/>
  <c r="O1379"/>
  <c r="Q1379"/>
  <c r="O1383"/>
  <c r="Q1383"/>
  <c r="O1387"/>
  <c r="Q1387"/>
  <c r="O1391"/>
  <c r="Q1391"/>
  <c r="O1395"/>
  <c r="Q1395"/>
  <c r="O1399"/>
  <c r="Q1399"/>
  <c r="O1403"/>
  <c r="Q1403"/>
  <c r="O1407"/>
  <c r="Q1407"/>
  <c r="O1411"/>
  <c r="Q1411"/>
  <c r="P2058"/>
  <c r="R2058"/>
  <c r="P2066"/>
  <c r="R2066"/>
  <c r="P1030"/>
  <c r="R1030"/>
  <c r="P1034"/>
  <c r="R1034"/>
  <c r="P1038"/>
  <c r="R1038"/>
  <c r="P1042"/>
  <c r="R1042"/>
  <c r="P1046"/>
  <c r="R1046"/>
  <c r="P1050"/>
  <c r="R1050"/>
  <c r="P1054"/>
  <c r="R1054"/>
  <c r="P1058"/>
  <c r="R1058"/>
  <c r="P1062"/>
  <c r="R1062"/>
  <c r="P1066"/>
  <c r="R1066"/>
  <c r="P1070"/>
  <c r="R1070"/>
  <c r="P1074"/>
  <c r="R1074"/>
  <c r="P1078"/>
  <c r="R1078"/>
  <c r="P1082"/>
  <c r="R1082"/>
  <c r="P1086"/>
  <c r="R1086"/>
  <c r="P1090"/>
  <c r="R1090"/>
  <c r="P1094"/>
  <c r="R1094"/>
  <c r="P1098"/>
  <c r="R1098"/>
  <c r="P1102"/>
  <c r="R1102"/>
  <c r="P1106"/>
  <c r="R1106"/>
  <c r="P1110"/>
  <c r="R1110"/>
  <c r="P1114"/>
  <c r="R1114"/>
  <c r="P1118"/>
  <c r="R1118"/>
  <c r="P1122"/>
  <c r="R1122"/>
  <c r="P1126"/>
  <c r="R1126"/>
  <c r="P1130"/>
  <c r="R1130"/>
  <c r="P1134"/>
  <c r="R1134"/>
  <c r="P1138"/>
  <c r="R1138"/>
  <c r="P1142"/>
  <c r="R1142"/>
  <c r="P1146"/>
  <c r="R1146"/>
  <c r="P1150"/>
  <c r="R1150"/>
  <c r="P1154"/>
  <c r="R1154"/>
  <c r="P1158"/>
  <c r="R1158"/>
  <c r="P1162"/>
  <c r="R1162"/>
  <c r="P1166"/>
  <c r="R1166"/>
  <c r="P1170"/>
  <c r="R1170"/>
  <c r="P1174"/>
  <c r="R1174"/>
  <c r="P1178"/>
  <c r="R1178"/>
  <c r="P1182"/>
  <c r="R1182"/>
  <c r="P1186"/>
  <c r="R1186"/>
  <c r="P1190"/>
  <c r="R1190"/>
  <c r="P1194"/>
  <c r="R1194"/>
  <c r="P1198"/>
  <c r="R1198"/>
  <c r="P1202"/>
  <c r="R1202"/>
  <c r="P1206"/>
  <c r="R1206"/>
  <c r="P1210"/>
  <c r="R1210"/>
  <c r="P1214"/>
  <c r="R1214"/>
  <c r="P1218"/>
  <c r="R1218"/>
  <c r="P1222"/>
  <c r="R1222"/>
  <c r="P1226"/>
  <c r="R1226"/>
  <c r="P1230"/>
  <c r="R1230"/>
  <c r="P1234"/>
  <c r="R1234"/>
  <c r="P1238"/>
  <c r="R1238"/>
  <c r="P1242"/>
  <c r="R1242"/>
  <c r="P1246"/>
  <c r="R1246"/>
  <c r="P1250"/>
  <c r="R1250"/>
  <c r="P1254"/>
  <c r="R1254"/>
  <c r="P1258"/>
  <c r="R1258"/>
  <c r="P1262"/>
  <c r="R1262"/>
  <c r="P1266"/>
  <c r="R1266"/>
  <c r="P1270"/>
  <c r="R1270"/>
  <c r="P1274"/>
  <c r="R1274"/>
  <c r="P1278"/>
  <c r="R1278"/>
  <c r="P1282"/>
  <c r="R1282"/>
  <c r="P1286"/>
  <c r="R1286"/>
  <c r="P1290"/>
  <c r="R1290"/>
  <c r="P1294"/>
  <c r="R1294"/>
  <c r="P1298"/>
  <c r="R1298"/>
  <c r="P1302"/>
  <c r="R1302"/>
  <c r="P1306"/>
  <c r="R1306"/>
  <c r="P1310"/>
  <c r="R1310"/>
  <c r="P1314"/>
  <c r="R1314"/>
  <c r="P1318"/>
  <c r="R1318"/>
  <c r="P1322"/>
  <c r="R1322"/>
  <c r="P1326"/>
  <c r="R1326"/>
  <c r="P1330"/>
  <c r="R1330"/>
  <c r="P1334"/>
  <c r="R1334"/>
  <c r="P1338"/>
  <c r="R1338"/>
  <c r="P1342"/>
  <c r="R1342"/>
  <c r="P1346"/>
  <c r="R1346"/>
  <c r="P1350"/>
  <c r="R1350"/>
  <c r="P1354"/>
  <c r="R1354"/>
  <c r="P1358"/>
  <c r="R1358"/>
  <c r="P1362"/>
  <c r="R1362"/>
  <c r="P1366"/>
  <c r="R1366"/>
  <c r="P1370"/>
  <c r="R1370"/>
  <c r="P1374"/>
  <c r="R1374"/>
  <c r="P1378"/>
  <c r="R1378"/>
  <c r="P1382"/>
  <c r="R1382"/>
  <c r="P1386"/>
  <c r="R1386"/>
  <c r="P1390"/>
  <c r="R1390"/>
  <c r="P1394"/>
  <c r="R1394"/>
  <c r="P1398"/>
  <c r="R1398"/>
  <c r="P1402"/>
  <c r="R1402"/>
  <c r="P1406"/>
  <c r="R1406"/>
  <c r="P1410"/>
  <c r="R1410"/>
  <c r="P1414"/>
  <c r="R1414"/>
  <c r="P1418"/>
  <c r="R1418"/>
  <c r="P1424"/>
  <c r="R1424"/>
  <c r="P1428"/>
  <c r="R1428"/>
  <c r="P1432"/>
  <c r="R1432"/>
  <c r="P1436"/>
  <c r="R1436"/>
  <c r="P1440"/>
  <c r="R1440"/>
  <c r="P1444"/>
  <c r="R1444"/>
  <c r="P1448"/>
  <c r="R1448"/>
  <c r="P1452"/>
  <c r="R1452"/>
  <c r="P1456"/>
  <c r="R1456"/>
  <c r="P1460"/>
  <c r="R1460"/>
  <c r="P1464"/>
  <c r="R1464"/>
  <c r="P1468"/>
  <c r="R1468"/>
  <c r="P1472"/>
  <c r="R1472"/>
  <c r="P1476"/>
  <c r="R1476"/>
  <c r="P1480"/>
  <c r="R1480"/>
  <c r="P1484"/>
  <c r="R1484"/>
  <c r="P1488"/>
  <c r="R1488"/>
  <c r="P1492"/>
  <c r="R1492"/>
  <c r="P1496"/>
  <c r="R1496"/>
  <c r="P1500"/>
  <c r="R1500"/>
  <c r="P1504"/>
  <c r="R1504"/>
  <c r="P1508"/>
  <c r="R1508"/>
  <c r="P1512"/>
  <c r="R1512"/>
  <c r="P1516"/>
  <c r="R1516"/>
  <c r="P1520"/>
  <c r="R1520"/>
  <c r="P1524"/>
  <c r="R1524"/>
  <c r="P1528"/>
  <c r="R1528"/>
  <c r="P1532"/>
  <c r="R1532"/>
  <c r="P1536"/>
  <c r="R1536"/>
  <c r="P1540"/>
  <c r="R1540"/>
  <c r="P1544"/>
  <c r="R1544"/>
  <c r="P1548"/>
  <c r="R1548"/>
  <c r="P1552"/>
  <c r="R1552"/>
  <c r="P1556"/>
  <c r="R1556"/>
  <c r="P1560"/>
  <c r="R1560"/>
  <c r="P1564"/>
  <c r="R1564"/>
  <c r="P1568"/>
  <c r="R1568"/>
  <c r="P1572"/>
  <c r="R1572"/>
  <c r="P1576"/>
  <c r="R1576"/>
  <c r="P1580"/>
  <c r="R1580"/>
  <c r="P1584"/>
  <c r="R1584"/>
  <c r="P1588"/>
  <c r="R1588"/>
  <c r="P1592"/>
  <c r="R1592"/>
  <c r="P1596"/>
  <c r="R1596"/>
  <c r="P1600"/>
  <c r="R1600"/>
  <c r="P1604"/>
  <c r="R1604"/>
  <c r="P1608"/>
  <c r="R1608"/>
  <c r="P1612"/>
  <c r="R1612"/>
  <c r="P1616"/>
  <c r="R1616"/>
  <c r="P1620"/>
  <c r="R1620"/>
  <c r="P1624"/>
  <c r="R1624"/>
  <c r="P1628"/>
  <c r="R1628"/>
  <c r="P1632"/>
  <c r="R1632"/>
  <c r="P1636"/>
  <c r="R1636"/>
  <c r="P1640"/>
  <c r="R1640"/>
  <c r="P1644"/>
  <c r="R1644"/>
  <c r="P1648"/>
  <c r="R1648"/>
  <c r="P1652"/>
  <c r="R1652"/>
  <c r="P1656"/>
  <c r="R1656"/>
  <c r="P1660"/>
  <c r="R1660"/>
  <c r="P1664"/>
  <c r="R1664"/>
  <c r="P1668"/>
  <c r="R1668"/>
  <c r="P1672"/>
  <c r="R1672"/>
  <c r="P1676"/>
  <c r="R1676"/>
  <c r="P1680"/>
  <c r="R1680"/>
  <c r="P1684"/>
  <c r="R1684"/>
  <c r="P1688"/>
  <c r="R1688"/>
  <c r="P1692"/>
  <c r="R1692"/>
  <c r="P1696"/>
  <c r="R1696"/>
  <c r="P1700"/>
  <c r="R1700"/>
  <c r="P1704"/>
  <c r="R1704"/>
  <c r="P1708"/>
  <c r="R1708"/>
  <c r="P1712"/>
  <c r="R1712"/>
  <c r="P1716"/>
  <c r="R1716"/>
  <c r="P1720"/>
  <c r="R1720"/>
  <c r="P1724"/>
  <c r="R1724"/>
  <c r="P1728"/>
  <c r="R1728"/>
  <c r="P1732"/>
  <c r="R1732"/>
  <c r="P1734"/>
  <c r="R1734"/>
  <c r="P1736"/>
  <c r="R1736"/>
  <c r="P1738"/>
  <c r="R1738"/>
  <c r="P1740"/>
  <c r="R1740"/>
  <c r="P1742"/>
  <c r="R1742"/>
  <c r="P1744"/>
  <c r="R1744"/>
  <c r="P1746"/>
  <c r="R1746"/>
  <c r="P1748"/>
  <c r="R1748"/>
  <c r="P1750"/>
  <c r="R1750"/>
  <c r="P1752"/>
  <c r="R1752"/>
  <c r="P1754"/>
  <c r="R1754"/>
  <c r="P1756"/>
  <c r="R1756"/>
  <c r="P1758"/>
  <c r="R1758"/>
  <c r="P1760"/>
  <c r="R1760"/>
  <c r="P1762"/>
  <c r="R1762"/>
  <c r="P1764"/>
  <c r="R1764"/>
  <c r="P1766"/>
  <c r="R1766"/>
  <c r="P1768"/>
  <c r="R1768"/>
  <c r="P1770"/>
  <c r="R1770"/>
  <c r="P1772"/>
  <c r="R1772"/>
  <c r="P1774"/>
  <c r="R1774"/>
  <c r="P1776"/>
  <c r="R1776"/>
  <c r="P1778"/>
  <c r="R1778"/>
  <c r="P1780"/>
  <c r="R1780"/>
  <c r="P1782"/>
  <c r="R1782"/>
  <c r="P1784"/>
  <c r="R1784"/>
  <c r="P1786"/>
  <c r="R1786"/>
  <c r="P1788"/>
  <c r="R1788"/>
  <c r="P1790"/>
  <c r="R1790"/>
  <c r="P1792"/>
  <c r="R1792"/>
  <c r="P1794"/>
  <c r="R1794"/>
  <c r="P1796"/>
  <c r="R1796"/>
  <c r="P1798"/>
  <c r="R1798"/>
  <c r="P1800"/>
  <c r="R1800"/>
  <c r="P1802"/>
  <c r="R1802"/>
  <c r="P1804"/>
  <c r="R1804"/>
  <c r="P1806"/>
  <c r="R1806"/>
  <c r="P1808"/>
  <c r="R1808"/>
  <c r="P1810"/>
  <c r="R1810"/>
  <c r="P1812"/>
  <c r="R1812"/>
  <c r="P1814"/>
  <c r="R1814"/>
  <c r="P1816"/>
  <c r="R1816"/>
  <c r="P1818"/>
  <c r="R1818"/>
  <c r="P1820"/>
  <c r="R1820"/>
  <c r="P1822"/>
  <c r="R1822"/>
  <c r="P1824"/>
  <c r="R1824"/>
  <c r="P1826"/>
  <c r="R1826"/>
  <c r="P1828"/>
  <c r="R1828"/>
  <c r="P1830"/>
  <c r="R1830"/>
  <c r="P1832"/>
  <c r="R1832"/>
  <c r="P1834"/>
  <c r="R1834"/>
  <c r="P1836"/>
  <c r="R1836"/>
  <c r="P1838"/>
  <c r="R1838"/>
  <c r="P1840"/>
  <c r="R1840"/>
  <c r="P1842"/>
  <c r="R1842"/>
  <c r="P1844"/>
  <c r="R1844"/>
  <c r="P1846"/>
  <c r="R1846"/>
  <c r="P1848"/>
  <c r="R1848"/>
  <c r="P1850"/>
  <c r="R1850"/>
  <c r="P1852"/>
  <c r="R1852"/>
  <c r="P1854"/>
  <c r="R1854"/>
  <c r="P1856"/>
  <c r="R1856"/>
  <c r="P1858"/>
  <c r="R1858"/>
  <c r="P1860"/>
  <c r="R1860"/>
  <c r="P1862"/>
  <c r="R1862"/>
  <c r="P1864"/>
  <c r="R1864"/>
  <c r="P1866"/>
  <c r="R1866"/>
  <c r="P1868"/>
  <c r="R1868"/>
  <c r="P1870"/>
  <c r="R1870"/>
  <c r="P1872"/>
  <c r="R1872"/>
  <c r="P1874"/>
  <c r="R1874"/>
  <c r="P1876"/>
  <c r="R1876"/>
  <c r="P1878"/>
  <c r="R1878"/>
  <c r="P1880"/>
  <c r="R1880"/>
  <c r="P1882"/>
  <c r="R1882"/>
  <c r="P1884"/>
  <c r="R1884"/>
  <c r="P1886"/>
  <c r="R1886"/>
  <c r="P1888"/>
  <c r="R1888"/>
  <c r="P1890"/>
  <c r="R1890"/>
  <c r="P1892"/>
  <c r="R1892"/>
  <c r="P1894"/>
  <c r="R1894"/>
  <c r="P1896"/>
  <c r="R1896"/>
  <c r="P1898"/>
  <c r="R1898"/>
  <c r="P1900"/>
  <c r="R1900"/>
  <c r="P1902"/>
  <c r="R1902"/>
  <c r="P1904"/>
  <c r="R1904"/>
  <c r="P1906"/>
  <c r="R1906"/>
  <c r="P1908"/>
  <c r="R1908"/>
  <c r="P1910"/>
  <c r="R1910"/>
  <c r="P1912"/>
  <c r="R1912"/>
  <c r="P1938"/>
  <c r="R1938"/>
  <c r="P1948"/>
  <c r="R1948"/>
  <c r="P1954"/>
  <c r="R1954"/>
  <c r="P1962"/>
  <c r="R1962"/>
  <c r="P1970"/>
  <c r="R1970"/>
  <c r="P1978"/>
  <c r="R1978"/>
  <c r="P1986"/>
  <c r="R1986"/>
  <c r="P1992"/>
  <c r="R1992"/>
  <c r="P2000"/>
  <c r="R2000"/>
  <c r="P2008"/>
  <c r="R2008"/>
  <c r="P2010"/>
  <c r="R2010"/>
  <c r="P2018"/>
  <c r="R2018"/>
  <c r="P2032"/>
  <c r="R2032"/>
  <c r="P2040"/>
  <c r="R2040"/>
  <c r="P2048"/>
  <c r="R2048"/>
  <c r="P2056"/>
  <c r="R2056"/>
  <c r="P2064"/>
  <c r="R2064"/>
  <c r="R2"/>
  <c r="I20" i="11" s="1"/>
  <c r="P2" i="12"/>
  <c r="O1028"/>
  <c r="O1032"/>
  <c r="O1036"/>
  <c r="O1040"/>
  <c r="O1044"/>
  <c r="O1048"/>
  <c r="O1052"/>
  <c r="O1056"/>
  <c r="O1060"/>
  <c r="O1064"/>
  <c r="O1068"/>
  <c r="O1072"/>
  <c r="O1076"/>
  <c r="O1080"/>
  <c r="O1084"/>
  <c r="O1088"/>
  <c r="O1092"/>
  <c r="O1096"/>
  <c r="O1100"/>
  <c r="O1104"/>
  <c r="O1108"/>
  <c r="O1112"/>
  <c r="O1116"/>
  <c r="O1120"/>
  <c r="O1124"/>
  <c r="O1128"/>
  <c r="O1132"/>
  <c r="O1136"/>
  <c r="O1140"/>
  <c r="O1144"/>
  <c r="O1148"/>
  <c r="O1152"/>
  <c r="O1156"/>
  <c r="O1160"/>
  <c r="O1164"/>
  <c r="O1168"/>
  <c r="O1172"/>
  <c r="O1176"/>
  <c r="O1180"/>
  <c r="O1184"/>
  <c r="O1188"/>
  <c r="O1192"/>
  <c r="O1196"/>
  <c r="O1200"/>
  <c r="O1204"/>
  <c r="O1208"/>
  <c r="O1212"/>
  <c r="O1216"/>
  <c r="O1220"/>
  <c r="O1224"/>
  <c r="O1228"/>
  <c r="O1232"/>
  <c r="O1236"/>
  <c r="O1240"/>
  <c r="O1244"/>
  <c r="O1248"/>
  <c r="O1252"/>
  <c r="O1256"/>
  <c r="O1260"/>
  <c r="O1264"/>
  <c r="O1268"/>
  <c r="O1272"/>
  <c r="O1276"/>
  <c r="O1280"/>
  <c r="O1284"/>
  <c r="O1288"/>
  <c r="O1292"/>
  <c r="O1296"/>
  <c r="O1300"/>
  <c r="O1304"/>
  <c r="O1308"/>
  <c r="O1312"/>
  <c r="O1316"/>
  <c r="O1320"/>
  <c r="O1324"/>
  <c r="O1328"/>
  <c r="O1332"/>
  <c r="O1336"/>
  <c r="O1340"/>
  <c r="O1344"/>
  <c r="O1348"/>
  <c r="O1352"/>
  <c r="O1356"/>
  <c r="O1360"/>
  <c r="O1364"/>
  <c r="O1368"/>
  <c r="O1372"/>
  <c r="O1376"/>
  <c r="O1380"/>
  <c r="O1384"/>
  <c r="O1388"/>
  <c r="O1392"/>
  <c r="O1396"/>
  <c r="O1400"/>
  <c r="O1404"/>
  <c r="O1408"/>
  <c r="O1412"/>
  <c r="O1416"/>
  <c r="O1420"/>
  <c r="P1413"/>
  <c r="R1413"/>
  <c r="P1417"/>
  <c r="R1417"/>
  <c r="P1421"/>
  <c r="R1421"/>
  <c r="P1423"/>
  <c r="R1423"/>
  <c r="P1427"/>
  <c r="R1427"/>
  <c r="P1431"/>
  <c r="R1431"/>
  <c r="P1435"/>
  <c r="R1435"/>
  <c r="P1439"/>
  <c r="R1439"/>
  <c r="P1443"/>
  <c r="R1443"/>
  <c r="P1447"/>
  <c r="R1447"/>
  <c r="P1451"/>
  <c r="R1451"/>
  <c r="P1455"/>
  <c r="R1455"/>
  <c r="P1459"/>
  <c r="R1459"/>
  <c r="P1463"/>
  <c r="R1463"/>
  <c r="P1467"/>
  <c r="R1467"/>
  <c r="P1471"/>
  <c r="R1471"/>
  <c r="P1475"/>
  <c r="R1475"/>
  <c r="P1479"/>
  <c r="R1479"/>
  <c r="P1483"/>
  <c r="R1483"/>
  <c r="P1487"/>
  <c r="R1487"/>
  <c r="P1491"/>
  <c r="R1491"/>
  <c r="P1495"/>
  <c r="R1495"/>
  <c r="P1499"/>
  <c r="R1499"/>
  <c r="P1503"/>
  <c r="R1503"/>
  <c r="P1507"/>
  <c r="R1507"/>
  <c r="P1511"/>
  <c r="R1511"/>
  <c r="P1515"/>
  <c r="R1515"/>
  <c r="P1519"/>
  <c r="R1519"/>
  <c r="P518"/>
  <c r="R518"/>
  <c r="P522"/>
  <c r="R522"/>
  <c r="P526"/>
  <c r="R526"/>
  <c r="P530"/>
  <c r="R530"/>
  <c r="P534"/>
  <c r="R534"/>
  <c r="P538"/>
  <c r="R538"/>
  <c r="P542"/>
  <c r="R542"/>
  <c r="P546"/>
  <c r="R546"/>
  <c r="P550"/>
  <c r="R550"/>
  <c r="P554"/>
  <c r="R554"/>
  <c r="P558"/>
  <c r="R558"/>
  <c r="P562"/>
  <c r="R562"/>
  <c r="P566"/>
  <c r="R566"/>
  <c r="P570"/>
  <c r="R570"/>
  <c r="P574"/>
  <c r="R574"/>
  <c r="P578"/>
  <c r="R578"/>
  <c r="P582"/>
  <c r="R582"/>
  <c r="P586"/>
  <c r="R586"/>
  <c r="P590"/>
  <c r="R590"/>
  <c r="P594"/>
  <c r="R594"/>
  <c r="P598"/>
  <c r="R598"/>
  <c r="P602"/>
  <c r="R602"/>
  <c r="P606"/>
  <c r="R606"/>
  <c r="P610"/>
  <c r="R610"/>
  <c r="P614"/>
  <c r="R614"/>
  <c r="P618"/>
  <c r="R618"/>
  <c r="P622"/>
  <c r="R622"/>
  <c r="P626"/>
  <c r="R626"/>
  <c r="P630"/>
  <c r="R630"/>
  <c r="P634"/>
  <c r="R634"/>
  <c r="P638"/>
  <c r="R638"/>
  <c r="P642"/>
  <c r="R642"/>
  <c r="P646"/>
  <c r="R646"/>
  <c r="P650"/>
  <c r="R650"/>
  <c r="P654"/>
  <c r="R654"/>
  <c r="P658"/>
  <c r="R658"/>
  <c r="P662"/>
  <c r="R662"/>
  <c r="P666"/>
  <c r="R666"/>
  <c r="P670"/>
  <c r="R670"/>
  <c r="P674"/>
  <c r="R674"/>
  <c r="P678"/>
  <c r="R678"/>
  <c r="P682"/>
  <c r="R682"/>
  <c r="P686"/>
  <c r="R686"/>
  <c r="P690"/>
  <c r="R690"/>
  <c r="P694"/>
  <c r="R694"/>
  <c r="P698"/>
  <c r="R698"/>
  <c r="P702"/>
  <c r="R702"/>
  <c r="P706"/>
  <c r="R706"/>
  <c r="P710"/>
  <c r="R710"/>
  <c r="P714"/>
  <c r="R714"/>
  <c r="P718"/>
  <c r="R718"/>
  <c r="P722"/>
  <c r="R722"/>
  <c r="P726"/>
  <c r="R726"/>
  <c r="P730"/>
  <c r="R730"/>
  <c r="P734"/>
  <c r="R734"/>
  <c r="P738"/>
  <c r="R738"/>
  <c r="P742"/>
  <c r="R742"/>
  <c r="P746"/>
  <c r="R746"/>
  <c r="P750"/>
  <c r="R750"/>
  <c r="P754"/>
  <c r="R754"/>
  <c r="P758"/>
  <c r="R758"/>
  <c r="P762"/>
  <c r="R762"/>
  <c r="P766"/>
  <c r="R766"/>
  <c r="P770"/>
  <c r="R770"/>
  <c r="P774"/>
  <c r="R774"/>
  <c r="P778"/>
  <c r="R778"/>
  <c r="P782"/>
  <c r="R782"/>
  <c r="P786"/>
  <c r="R786"/>
  <c r="P790"/>
  <c r="R790"/>
  <c r="P794"/>
  <c r="R794"/>
  <c r="P798"/>
  <c r="R798"/>
  <c r="P802"/>
  <c r="R802"/>
  <c r="P806"/>
  <c r="R806"/>
  <c r="P810"/>
  <c r="R810"/>
  <c r="P814"/>
  <c r="R814"/>
  <c r="P818"/>
  <c r="R818"/>
  <c r="P822"/>
  <c r="R822"/>
  <c r="P826"/>
  <c r="R826"/>
  <c r="P830"/>
  <c r="R830"/>
  <c r="P834"/>
  <c r="R834"/>
  <c r="P838"/>
  <c r="R838"/>
  <c r="P842"/>
  <c r="R842"/>
  <c r="P846"/>
  <c r="R846"/>
  <c r="P850"/>
  <c r="R850"/>
  <c r="P854"/>
  <c r="R854"/>
  <c r="P858"/>
  <c r="R858"/>
  <c r="P862"/>
  <c r="R862"/>
  <c r="P866"/>
  <c r="R866"/>
  <c r="P870"/>
  <c r="R870"/>
  <c r="P874"/>
  <c r="R874"/>
  <c r="P878"/>
  <c r="R878"/>
  <c r="P882"/>
  <c r="R882"/>
  <c r="P886"/>
  <c r="R886"/>
  <c r="P890"/>
  <c r="R890"/>
  <c r="P894"/>
  <c r="R894"/>
  <c r="P898"/>
  <c r="R898"/>
  <c r="P902"/>
  <c r="R902"/>
  <c r="P906"/>
  <c r="R906"/>
  <c r="P910"/>
  <c r="R910"/>
  <c r="P914"/>
  <c r="R914"/>
  <c r="P918"/>
  <c r="R918"/>
  <c r="P922"/>
  <c r="R922"/>
  <c r="P926"/>
  <c r="R926"/>
  <c r="P930"/>
  <c r="R930"/>
  <c r="P934"/>
  <c r="R934"/>
  <c r="P938"/>
  <c r="R938"/>
  <c r="P942"/>
  <c r="R942"/>
  <c r="P946"/>
  <c r="R946"/>
  <c r="P950"/>
  <c r="R950"/>
  <c r="P954"/>
  <c r="R954"/>
  <c r="P958"/>
  <c r="R958"/>
  <c r="P962"/>
  <c r="R962"/>
  <c r="P966"/>
  <c r="R966"/>
  <c r="P970"/>
  <c r="R970"/>
  <c r="P974"/>
  <c r="R974"/>
  <c r="P978"/>
  <c r="R978"/>
  <c r="P982"/>
  <c r="R982"/>
  <c r="P986"/>
  <c r="R986"/>
  <c r="P990"/>
  <c r="R990"/>
  <c r="P994"/>
  <c r="R994"/>
  <c r="P998"/>
  <c r="R998"/>
  <c r="P1002"/>
  <c r="R1002"/>
  <c r="P1006"/>
  <c r="R1006"/>
  <c r="P1012"/>
  <c r="R1012"/>
  <c r="P1016"/>
  <c r="R1016"/>
  <c r="P1020"/>
  <c r="R1020"/>
  <c r="P1024"/>
  <c r="R1024"/>
  <c r="P1523"/>
  <c r="R1523"/>
  <c r="P1527"/>
  <c r="R1527"/>
  <c r="P1531"/>
  <c r="R1531"/>
  <c r="P1535"/>
  <c r="R1535"/>
  <c r="P1539"/>
  <c r="R1539"/>
  <c r="P1543"/>
  <c r="R1543"/>
  <c r="P1547"/>
  <c r="R1547"/>
  <c r="P1551"/>
  <c r="R1551"/>
  <c r="P1555"/>
  <c r="R1555"/>
  <c r="P1559"/>
  <c r="R1559"/>
  <c r="P1563"/>
  <c r="R1563"/>
  <c r="P1567"/>
  <c r="R1567"/>
  <c r="P1571"/>
  <c r="R1571"/>
  <c r="P1575"/>
  <c r="R1575"/>
  <c r="P1579"/>
  <c r="R1579"/>
  <c r="I14" i="11" s="1"/>
  <c r="P1583" i="12"/>
  <c r="R1583"/>
  <c r="P1587"/>
  <c r="R1587"/>
  <c r="P1591"/>
  <c r="R1591"/>
  <c r="P1595"/>
  <c r="R1595"/>
  <c r="P1599"/>
  <c r="R1599"/>
  <c r="P1603"/>
  <c r="R1603"/>
  <c r="P1607"/>
  <c r="R1607"/>
  <c r="P1611"/>
  <c r="R1611"/>
  <c r="P1615"/>
  <c r="R1615"/>
  <c r="P1619"/>
  <c r="R1619"/>
  <c r="P1623"/>
  <c r="R1623"/>
  <c r="P1627"/>
  <c r="R1627"/>
  <c r="P1631"/>
  <c r="R1631"/>
  <c r="P1635"/>
  <c r="R1635"/>
  <c r="P1639"/>
  <c r="R1639"/>
  <c r="P1643"/>
  <c r="R1643"/>
  <c r="P1647"/>
  <c r="R1647"/>
  <c r="P1651"/>
  <c r="R1651"/>
  <c r="P1655"/>
  <c r="R1655"/>
  <c r="P1659"/>
  <c r="R1659"/>
  <c r="P1663"/>
  <c r="R1663"/>
  <c r="P1667"/>
  <c r="R1667"/>
  <c r="P1671"/>
  <c r="R1671"/>
  <c r="P1675"/>
  <c r="R1675"/>
  <c r="P1679"/>
  <c r="R1679"/>
  <c r="P1683"/>
  <c r="R1683"/>
  <c r="P1687"/>
  <c r="R1687"/>
  <c r="P1691"/>
  <c r="R1691"/>
  <c r="P1695"/>
  <c r="R1695"/>
  <c r="P1699"/>
  <c r="R1699"/>
  <c r="P1703"/>
  <c r="R1703"/>
  <c r="P1707"/>
  <c r="R1707"/>
  <c r="P1711"/>
  <c r="R1711"/>
  <c r="P1715"/>
  <c r="R1715"/>
  <c r="P1719"/>
  <c r="R1719"/>
  <c r="P1723"/>
  <c r="R1723"/>
  <c r="P1727"/>
  <c r="R1727"/>
  <c r="P1731"/>
  <c r="R1731"/>
  <c r="P1735"/>
  <c r="R1735"/>
  <c r="P1739"/>
  <c r="R1739"/>
  <c r="P1743"/>
  <c r="R1743"/>
  <c r="P1747"/>
  <c r="R1747"/>
  <c r="P1751"/>
  <c r="R1751"/>
  <c r="P1755"/>
  <c r="R1755"/>
  <c r="P1759"/>
  <c r="R1759"/>
  <c r="P1763"/>
  <c r="R1763"/>
  <c r="P1767"/>
  <c r="R1767"/>
  <c r="P1771"/>
  <c r="R1771"/>
  <c r="P1775"/>
  <c r="R1775"/>
  <c r="P1779"/>
  <c r="R1779"/>
  <c r="P1783"/>
  <c r="R1783"/>
  <c r="P1787"/>
  <c r="R1787"/>
  <c r="P1791"/>
  <c r="R1791"/>
  <c r="P1795"/>
  <c r="R1795"/>
  <c r="P1799"/>
  <c r="R1799"/>
  <c r="P1803"/>
  <c r="R1803"/>
  <c r="P1807"/>
  <c r="R1807"/>
  <c r="P1811"/>
  <c r="R1811"/>
  <c r="P1815"/>
  <c r="R1815"/>
  <c r="P1819"/>
  <c r="R1819"/>
  <c r="P1823"/>
  <c r="R1823"/>
  <c r="P1827"/>
  <c r="R1827"/>
  <c r="P1831"/>
  <c r="R1831"/>
  <c r="P1835"/>
  <c r="R1835"/>
  <c r="P1839"/>
  <c r="R1839"/>
  <c r="P1843"/>
  <c r="R1843"/>
  <c r="P1847"/>
  <c r="R1847"/>
  <c r="P1851"/>
  <c r="R1851"/>
  <c r="P1855"/>
  <c r="R1855"/>
  <c r="P1859"/>
  <c r="R1859"/>
  <c r="P1863"/>
  <c r="R1863"/>
  <c r="P1867"/>
  <c r="R1867"/>
  <c r="P1871"/>
  <c r="R1871"/>
  <c r="P1875"/>
  <c r="R1875"/>
  <c r="P1879"/>
  <c r="R1879"/>
  <c r="P1883"/>
  <c r="R1883"/>
  <c r="P1887"/>
  <c r="R1887"/>
  <c r="P1891"/>
  <c r="R1891"/>
  <c r="P1895"/>
  <c r="R1895"/>
  <c r="P1899"/>
  <c r="R1899"/>
  <c r="P1903"/>
  <c r="R1903"/>
  <c r="P1907"/>
  <c r="R1907"/>
  <c r="P1911"/>
  <c r="R1911"/>
  <c r="P1915"/>
  <c r="R1915"/>
  <c r="P1919"/>
  <c r="R1919"/>
  <c r="P1923"/>
  <c r="R1923"/>
  <c r="O1415"/>
  <c r="Q1415"/>
  <c r="O1419"/>
  <c r="Q1419"/>
  <c r="H15" i="11" s="1"/>
  <c r="Q1423" i="12"/>
  <c r="O1425"/>
  <c r="Q1427"/>
  <c r="O1429"/>
  <c r="Q1431"/>
  <c r="O1433"/>
  <c r="Q1435"/>
  <c r="O1437"/>
  <c r="Q1439"/>
  <c r="O1441"/>
  <c r="Q1443"/>
  <c r="O1445"/>
  <c r="Q1447"/>
  <c r="O1449"/>
  <c r="Q1451"/>
  <c r="O1453"/>
  <c r="Q1455"/>
  <c r="O1457"/>
  <c r="Q1459"/>
  <c r="O1461"/>
  <c r="Q1463"/>
  <c r="O1465"/>
  <c r="Q1467"/>
  <c r="O1469"/>
  <c r="Q1471"/>
  <c r="O1473"/>
  <c r="Q1475"/>
  <c r="O1477"/>
  <c r="Q1479"/>
  <c r="O1481"/>
  <c r="Q1483"/>
  <c r="O1485"/>
  <c r="Q1487"/>
  <c r="O1489"/>
  <c r="Q1491"/>
  <c r="O1493"/>
  <c r="Q1495"/>
  <c r="O1497"/>
  <c r="Q1499"/>
  <c r="O1501"/>
  <c r="Q1503"/>
  <c r="O1505"/>
  <c r="Q1507"/>
  <c r="O1509"/>
  <c r="Q1511"/>
  <c r="O1513"/>
  <c r="Q1515"/>
  <c r="O1517"/>
  <c r="Q1519"/>
  <c r="O1521"/>
  <c r="O516"/>
  <c r="Q516"/>
  <c r="O520"/>
  <c r="Q520"/>
  <c r="O524"/>
  <c r="Q524"/>
  <c r="O528"/>
  <c r="Q528"/>
  <c r="O532"/>
  <c r="Q532"/>
  <c r="O536"/>
  <c r="Q536"/>
  <c r="O540"/>
  <c r="Q540"/>
  <c r="O544"/>
  <c r="Q544"/>
  <c r="O548"/>
  <c r="Q548"/>
  <c r="O552"/>
  <c r="Q552"/>
  <c r="O556"/>
  <c r="Q556"/>
  <c r="O560"/>
  <c r="Q560"/>
  <c r="O564"/>
  <c r="Q564"/>
  <c r="O568"/>
  <c r="Q568"/>
  <c r="O572"/>
  <c r="Q572"/>
  <c r="O576"/>
  <c r="Q576"/>
  <c r="O580"/>
  <c r="Q580"/>
  <c r="O584"/>
  <c r="Q584"/>
  <c r="O588"/>
  <c r="Q588"/>
  <c r="O592"/>
  <c r="Q592"/>
  <c r="O596"/>
  <c r="Q596"/>
  <c r="O600"/>
  <c r="Q600"/>
  <c r="O604"/>
  <c r="Q604"/>
  <c r="O608"/>
  <c r="Q608"/>
  <c r="O612"/>
  <c r="Q612"/>
  <c r="O616"/>
  <c r="Q616"/>
  <c r="O620"/>
  <c r="Q620"/>
  <c r="O624"/>
  <c r="Q624"/>
  <c r="O628"/>
  <c r="Q628"/>
  <c r="O632"/>
  <c r="Q632"/>
  <c r="O636"/>
  <c r="Q636"/>
  <c r="O640"/>
  <c r="Q640"/>
  <c r="O644"/>
  <c r="Q644"/>
  <c r="O648"/>
  <c r="Q648"/>
  <c r="O652"/>
  <c r="Q652"/>
  <c r="O656"/>
  <c r="Q656"/>
  <c r="O660"/>
  <c r="Q660"/>
  <c r="O664"/>
  <c r="Q664"/>
  <c r="O668"/>
  <c r="Q668"/>
  <c r="O672"/>
  <c r="Q672"/>
  <c r="O676"/>
  <c r="Q676"/>
  <c r="O680"/>
  <c r="Q680"/>
  <c r="O684"/>
  <c r="Q684"/>
  <c r="O688"/>
  <c r="Q688"/>
  <c r="O692"/>
  <c r="Q692"/>
  <c r="O696"/>
  <c r="Q696"/>
  <c r="O700"/>
  <c r="Q700"/>
  <c r="O704"/>
  <c r="Q704"/>
  <c r="O708"/>
  <c r="Q708"/>
  <c r="O712"/>
  <c r="Q712"/>
  <c r="O716"/>
  <c r="Q716"/>
  <c r="O720"/>
  <c r="Q720"/>
  <c r="O724"/>
  <c r="Q724"/>
  <c r="O728"/>
  <c r="Q728"/>
  <c r="O732"/>
  <c r="Q732"/>
  <c r="O736"/>
  <c r="Q736"/>
  <c r="O740"/>
  <c r="Q740"/>
  <c r="O744"/>
  <c r="Q744"/>
  <c r="O748"/>
  <c r="Q748"/>
  <c r="O752"/>
  <c r="Q752"/>
  <c r="O756"/>
  <c r="Q756"/>
  <c r="O760"/>
  <c r="Q760"/>
  <c r="O764"/>
  <c r="Q764"/>
  <c r="O768"/>
  <c r="Q768"/>
  <c r="O772"/>
  <c r="Q772"/>
  <c r="O776"/>
  <c r="Q776"/>
  <c r="O780"/>
  <c r="Q780"/>
  <c r="O784"/>
  <c r="Q784"/>
  <c r="O788"/>
  <c r="Q788"/>
  <c r="O792"/>
  <c r="Q792"/>
  <c r="O796"/>
  <c r="Q796"/>
  <c r="O800"/>
  <c r="Q800"/>
  <c r="O804"/>
  <c r="Q804"/>
  <c r="O808"/>
  <c r="Q808"/>
  <c r="O812"/>
  <c r="Q812"/>
  <c r="O816"/>
  <c r="Q816"/>
  <c r="O820"/>
  <c r="Q820"/>
  <c r="O824"/>
  <c r="Q824"/>
  <c r="O828"/>
  <c r="Q828"/>
  <c r="O832"/>
  <c r="Q832"/>
  <c r="O836"/>
  <c r="Q836"/>
  <c r="O840"/>
  <c r="Q840"/>
  <c r="O844"/>
  <c r="Q844"/>
  <c r="O848"/>
  <c r="Q848"/>
  <c r="O852"/>
  <c r="Q852"/>
  <c r="O856"/>
  <c r="Q856"/>
  <c r="O860"/>
  <c r="Q860"/>
  <c r="H27" i="11" s="1"/>
  <c r="O864" i="12"/>
  <c r="Q864"/>
  <c r="O868"/>
  <c r="Q868"/>
  <c r="O872"/>
  <c r="Q872"/>
  <c r="O876"/>
  <c r="Q876"/>
  <c r="O880"/>
  <c r="Q880"/>
  <c r="O884"/>
  <c r="Q884"/>
  <c r="O888"/>
  <c r="Q888"/>
  <c r="O892"/>
  <c r="Q892"/>
  <c r="O896"/>
  <c r="Q896"/>
  <c r="O900"/>
  <c r="Q900"/>
  <c r="O904"/>
  <c r="Q904"/>
  <c r="H3" i="11" s="1"/>
  <c r="O908" i="12"/>
  <c r="Q908"/>
  <c r="O912"/>
  <c r="Q912"/>
  <c r="O916"/>
  <c r="Q916"/>
  <c r="O920"/>
  <c r="Q920"/>
  <c r="O924"/>
  <c r="Q924"/>
  <c r="O928"/>
  <c r="Q928"/>
  <c r="O932"/>
  <c r="Q932"/>
  <c r="O936"/>
  <c r="Q936"/>
  <c r="O940"/>
  <c r="Q940"/>
  <c r="O944"/>
  <c r="Q944"/>
  <c r="O948"/>
  <c r="Q948"/>
  <c r="O952"/>
  <c r="Q952"/>
  <c r="O956"/>
  <c r="Q956"/>
  <c r="O960"/>
  <c r="Q960"/>
  <c r="O964"/>
  <c r="Q964"/>
  <c r="O968"/>
  <c r="Q968"/>
  <c r="O972"/>
  <c r="Q972"/>
  <c r="O976"/>
  <c r="Q976"/>
  <c r="O980"/>
  <c r="Q980"/>
  <c r="O984"/>
  <c r="Q984"/>
  <c r="O988"/>
  <c r="Q988"/>
  <c r="O992"/>
  <c r="Q992"/>
  <c r="O996"/>
  <c r="Q996"/>
  <c r="O1000"/>
  <c r="Q1000"/>
  <c r="O1004"/>
  <c r="Q1004"/>
  <c r="O1008"/>
  <c r="Q1008"/>
  <c r="O1014"/>
  <c r="Q1016"/>
  <c r="O1018"/>
  <c r="Q1020"/>
  <c r="O1022"/>
  <c r="Q1024"/>
  <c r="O1026"/>
  <c r="Q1523"/>
  <c r="O1525"/>
  <c r="Q1527"/>
  <c r="O1529"/>
  <c r="Q1531"/>
  <c r="O1533"/>
  <c r="Q1535"/>
  <c r="O1537"/>
  <c r="Q1539"/>
  <c r="O1541"/>
  <c r="Q1543"/>
  <c r="O1545"/>
  <c r="Q1547"/>
  <c r="O1549"/>
  <c r="Q1551"/>
  <c r="O1553"/>
  <c r="Q1555"/>
  <c r="O1557"/>
  <c r="Q1559"/>
  <c r="O1561"/>
  <c r="Q1563"/>
  <c r="O1565"/>
  <c r="Q1567"/>
  <c r="O1569"/>
  <c r="Q1571"/>
  <c r="O1573"/>
  <c r="Q1575"/>
  <c r="O1577"/>
  <c r="Q1579"/>
  <c r="O1581"/>
  <c r="Q1583"/>
  <c r="O1585"/>
  <c r="Q1587"/>
  <c r="O1589"/>
  <c r="Q1591"/>
  <c r="O1593"/>
  <c r="Q1595"/>
  <c r="O1597"/>
  <c r="Q1599"/>
  <c r="O1601"/>
  <c r="Q1603"/>
  <c r="O1605"/>
  <c r="Q1607"/>
  <c r="O1609"/>
  <c r="Q1611"/>
  <c r="O1613"/>
  <c r="Q1615"/>
  <c r="O1617"/>
  <c r="Q1619"/>
  <c r="O1621"/>
  <c r="Q1623"/>
  <c r="O1625"/>
  <c r="Q1627"/>
  <c r="O1629"/>
  <c r="Q1631"/>
  <c r="O1633"/>
  <c r="Q1635"/>
  <c r="O1637"/>
  <c r="Q1639"/>
  <c r="O1641"/>
  <c r="Q1643"/>
  <c r="O1645"/>
  <c r="Q1647"/>
  <c r="O1649"/>
  <c r="Q1651"/>
  <c r="O1653"/>
  <c r="Q1655"/>
  <c r="O1657"/>
  <c r="Q1659"/>
  <c r="O1661"/>
  <c r="Q1663"/>
  <c r="O1665"/>
  <c r="Q1667"/>
  <c r="O1669"/>
  <c r="Q1671"/>
  <c r="O1673"/>
  <c r="Q1675"/>
  <c r="O1677"/>
  <c r="Q1679"/>
  <c r="O1681"/>
  <c r="Q1683"/>
  <c r="O1685"/>
  <c r="Q1687"/>
  <c r="O1689"/>
  <c r="Q1691"/>
  <c r="O1693"/>
  <c r="Q1695"/>
  <c r="O1697"/>
  <c r="Q1699"/>
  <c r="O1701"/>
  <c r="Q1703"/>
  <c r="O1705"/>
  <c r="Q1707"/>
  <c r="O1709"/>
  <c r="Q1711"/>
  <c r="O1713"/>
  <c r="Q1715"/>
  <c r="O1717"/>
  <c r="Q1719"/>
  <c r="O1721"/>
  <c r="Q1723"/>
  <c r="O1725"/>
  <c r="Q1727"/>
  <c r="O1729"/>
  <c r="Q1731"/>
  <c r="O1733"/>
  <c r="O1737"/>
  <c r="O1741"/>
  <c r="O1745"/>
  <c r="O1749"/>
  <c r="O1753"/>
  <c r="O1757"/>
  <c r="O1761"/>
  <c r="O1765"/>
  <c r="O1769"/>
  <c r="O1773"/>
  <c r="O1777"/>
  <c r="O1781"/>
  <c r="O1785"/>
  <c r="O1789"/>
  <c r="O1793"/>
  <c r="O1797"/>
  <c r="O1801"/>
  <c r="O1805"/>
  <c r="O1809"/>
  <c r="O1813"/>
  <c r="O1817"/>
  <c r="O1821"/>
  <c r="O1825"/>
  <c r="O1829"/>
  <c r="O1833"/>
  <c r="O1837"/>
  <c r="O1841"/>
  <c r="O1845"/>
  <c r="O1849"/>
  <c r="O1853"/>
  <c r="O1857"/>
  <c r="O1861"/>
  <c r="O1865"/>
  <c r="O1869"/>
  <c r="O1873"/>
  <c r="O1877"/>
  <c r="O1881"/>
  <c r="O1885"/>
  <c r="O1889"/>
  <c r="O1893"/>
  <c r="O1897"/>
  <c r="O1901"/>
  <c r="O1905"/>
  <c r="O1909"/>
  <c r="O1913"/>
  <c r="O1917"/>
  <c r="O1921"/>
  <c r="O1925"/>
  <c r="P1927"/>
  <c r="R1927"/>
  <c r="P1931"/>
  <c r="R1931"/>
  <c r="P1935"/>
  <c r="R1935"/>
  <c r="P1939"/>
  <c r="R1939"/>
  <c r="P1943"/>
  <c r="R1943"/>
  <c r="P1947"/>
  <c r="R1947"/>
  <c r="P1951"/>
  <c r="R1951"/>
  <c r="P1955"/>
  <c r="R1955"/>
  <c r="P1959"/>
  <c r="R1959"/>
  <c r="P1963"/>
  <c r="R1963"/>
  <c r="P1967"/>
  <c r="R1967"/>
  <c r="P1971"/>
  <c r="R1971"/>
  <c r="P1975"/>
  <c r="R1975"/>
  <c r="P1979"/>
  <c r="R1979"/>
  <c r="P1983"/>
  <c r="R1983"/>
  <c r="P1987"/>
  <c r="R1987"/>
  <c r="P1991"/>
  <c r="R1991"/>
  <c r="P1995"/>
  <c r="R1995"/>
  <c r="P1999"/>
  <c r="R1999"/>
  <c r="P2003"/>
  <c r="R2003"/>
  <c r="P2007"/>
  <c r="R2007"/>
  <c r="P2011"/>
  <c r="R2011"/>
  <c r="P2015"/>
  <c r="R2015"/>
  <c r="P2019"/>
  <c r="R2019"/>
  <c r="P2023"/>
  <c r="R2023"/>
  <c r="P2027"/>
  <c r="R2027"/>
  <c r="P2031"/>
  <c r="R2031"/>
  <c r="P2035"/>
  <c r="R2035"/>
  <c r="P2039"/>
  <c r="R2039"/>
  <c r="P2043"/>
  <c r="R2043"/>
  <c r="P2047"/>
  <c r="R2047"/>
  <c r="P2051"/>
  <c r="R2051"/>
  <c r="P2055"/>
  <c r="R2055"/>
  <c r="P2059"/>
  <c r="R2059"/>
  <c r="P2063"/>
  <c r="R2063"/>
  <c r="P2067"/>
  <c r="R2067"/>
  <c r="P1940"/>
  <c r="R1940"/>
  <c r="P1946"/>
  <c r="R1946"/>
  <c r="P1956"/>
  <c r="R1956"/>
  <c r="P1964"/>
  <c r="R1964"/>
  <c r="P1972"/>
  <c r="R1972"/>
  <c r="P1980"/>
  <c r="R1980"/>
  <c r="P1988"/>
  <c r="R1988"/>
  <c r="P1990"/>
  <c r="R1990"/>
  <c r="P1998"/>
  <c r="R1998"/>
  <c r="P2006"/>
  <c r="R2006"/>
  <c r="P2012"/>
  <c r="R2012"/>
  <c r="P2020"/>
  <c r="R2020"/>
  <c r="P2030"/>
  <c r="R2030"/>
  <c r="P2038"/>
  <c r="R2038"/>
  <c r="P2046"/>
  <c r="R2046"/>
  <c r="P2054"/>
  <c r="R2054"/>
  <c r="P2062"/>
  <c r="R2062"/>
  <c r="P1028"/>
  <c r="R1028"/>
  <c r="P1032"/>
  <c r="R1032"/>
  <c r="P1036"/>
  <c r="R1036"/>
  <c r="P1040"/>
  <c r="R1040"/>
  <c r="P1044"/>
  <c r="R1044"/>
  <c r="P1048"/>
  <c r="R1048"/>
  <c r="P1052"/>
  <c r="R1052"/>
  <c r="P1056"/>
  <c r="R1056"/>
  <c r="P1060"/>
  <c r="R1060"/>
  <c r="P1064"/>
  <c r="R1064"/>
  <c r="P1068"/>
  <c r="R1068"/>
  <c r="P1072"/>
  <c r="R1072"/>
  <c r="P1076"/>
  <c r="R1076"/>
  <c r="P1080"/>
  <c r="R1080"/>
  <c r="P1084"/>
  <c r="R1084"/>
  <c r="P1088"/>
  <c r="R1088"/>
  <c r="P1092"/>
  <c r="R1092"/>
  <c r="P1096"/>
  <c r="R1096"/>
  <c r="P1100"/>
  <c r="R1100"/>
  <c r="P1104"/>
  <c r="R1104"/>
  <c r="P1108"/>
  <c r="R1108"/>
  <c r="P1112"/>
  <c r="R1112"/>
  <c r="P1116"/>
  <c r="R1116"/>
  <c r="P1120"/>
  <c r="R1120"/>
  <c r="P1124"/>
  <c r="R1124"/>
  <c r="P1128"/>
  <c r="R1128"/>
  <c r="P1132"/>
  <c r="R1132"/>
  <c r="P1136"/>
  <c r="R1136"/>
  <c r="P1140"/>
  <c r="R1140"/>
  <c r="P1144"/>
  <c r="R1144"/>
  <c r="P1148"/>
  <c r="R1148"/>
  <c r="P1152"/>
  <c r="R1152"/>
  <c r="P1156"/>
  <c r="G26" i="11" s="1"/>
  <c r="R1156" i="12"/>
  <c r="P1160"/>
  <c r="R1160"/>
  <c r="P1164"/>
  <c r="R1164"/>
  <c r="P1168"/>
  <c r="R1168"/>
  <c r="P1172"/>
  <c r="R1172"/>
  <c r="P1176"/>
  <c r="R1176"/>
  <c r="P1180"/>
  <c r="R1180"/>
  <c r="P1184"/>
  <c r="R1184"/>
  <c r="P1188"/>
  <c r="R1188"/>
  <c r="P1192"/>
  <c r="R1192"/>
  <c r="P1196"/>
  <c r="R1196"/>
  <c r="P1200"/>
  <c r="R1200"/>
  <c r="P1204"/>
  <c r="R1204"/>
  <c r="P1208"/>
  <c r="R1208"/>
  <c r="P1212"/>
  <c r="R1212"/>
  <c r="P1216"/>
  <c r="R1216"/>
  <c r="P1220"/>
  <c r="R1220"/>
  <c r="P1224"/>
  <c r="R1224"/>
  <c r="P1228"/>
  <c r="R1228"/>
  <c r="P1232"/>
  <c r="R1232"/>
  <c r="P1236"/>
  <c r="R1236"/>
  <c r="P1240"/>
  <c r="R1240"/>
  <c r="P1244"/>
  <c r="R1244"/>
  <c r="P1248"/>
  <c r="R1248"/>
  <c r="P1252"/>
  <c r="R1252"/>
  <c r="P1256"/>
  <c r="R1256"/>
  <c r="P1260"/>
  <c r="R1260"/>
  <c r="P1264"/>
  <c r="R1264"/>
  <c r="P1268"/>
  <c r="R1268"/>
  <c r="P1272"/>
  <c r="R1272"/>
  <c r="P1276"/>
  <c r="R1276"/>
  <c r="P1280"/>
  <c r="R1280"/>
  <c r="P1284"/>
  <c r="R1284"/>
  <c r="P1288"/>
  <c r="R1288"/>
  <c r="P1292"/>
  <c r="R1292"/>
  <c r="P1296"/>
  <c r="R1296"/>
  <c r="P1300"/>
  <c r="R1300"/>
  <c r="P1304"/>
  <c r="R1304"/>
  <c r="P1308"/>
  <c r="R1308"/>
  <c r="P1312"/>
  <c r="R1312"/>
  <c r="P1316"/>
  <c r="R1316"/>
  <c r="P1320"/>
  <c r="R1320"/>
  <c r="P1324"/>
  <c r="R1324"/>
  <c r="P1328"/>
  <c r="R1328"/>
  <c r="P1332"/>
  <c r="R1332"/>
  <c r="P1336"/>
  <c r="R1336"/>
  <c r="P1340"/>
  <c r="R1340"/>
  <c r="P1344"/>
  <c r="R1344"/>
  <c r="P1348"/>
  <c r="R1348"/>
  <c r="P1352"/>
  <c r="R1352"/>
  <c r="P1356"/>
  <c r="R1356"/>
  <c r="P1360"/>
  <c r="R1360"/>
  <c r="P1364"/>
  <c r="R1364"/>
  <c r="P1368"/>
  <c r="R1368"/>
  <c r="P1372"/>
  <c r="R1372"/>
  <c r="P1376"/>
  <c r="R1376"/>
  <c r="P1380"/>
  <c r="R1380"/>
  <c r="P1384"/>
  <c r="G21" i="11" s="1"/>
  <c r="R1384" i="12"/>
  <c r="P1388"/>
  <c r="R1388"/>
  <c r="P1392"/>
  <c r="R1392"/>
  <c r="P1396"/>
  <c r="R1396"/>
  <c r="P1400"/>
  <c r="R1400"/>
  <c r="P1404"/>
  <c r="R1404"/>
  <c r="P1408"/>
  <c r="R1408"/>
  <c r="P1412"/>
  <c r="R1412"/>
  <c r="P1416"/>
  <c r="R1416"/>
  <c r="P1420"/>
  <c r="R1420"/>
  <c r="P1422"/>
  <c r="R1422"/>
  <c r="P1426"/>
  <c r="R1426"/>
  <c r="P1430"/>
  <c r="R1430"/>
  <c r="P1434"/>
  <c r="R1434"/>
  <c r="P1438"/>
  <c r="R1438"/>
  <c r="P1442"/>
  <c r="R1442"/>
  <c r="P1446"/>
  <c r="R1446"/>
  <c r="P1450"/>
  <c r="R1450"/>
  <c r="P1454"/>
  <c r="R1454"/>
  <c r="P1458"/>
  <c r="R1458"/>
  <c r="P1462"/>
  <c r="R1462"/>
  <c r="P1466"/>
  <c r="R1466"/>
  <c r="P1470"/>
  <c r="R1470"/>
  <c r="P1474"/>
  <c r="R1474"/>
  <c r="P1478"/>
  <c r="R1478"/>
  <c r="P1482"/>
  <c r="R1482"/>
  <c r="P1486"/>
  <c r="R1486"/>
  <c r="P1490"/>
  <c r="R1490"/>
  <c r="P1494"/>
  <c r="R1494"/>
  <c r="P1498"/>
  <c r="R1498"/>
  <c r="P1502"/>
  <c r="R1502"/>
  <c r="P1506"/>
  <c r="R1506"/>
  <c r="P1510"/>
  <c r="R1510"/>
  <c r="P1514"/>
  <c r="R1514"/>
  <c r="P1518"/>
  <c r="R1518"/>
  <c r="P1522"/>
  <c r="R1522"/>
  <c r="P1526"/>
  <c r="R1526"/>
  <c r="P1530"/>
  <c r="R1530"/>
  <c r="P1534"/>
  <c r="R1534"/>
  <c r="P1538"/>
  <c r="R1538"/>
  <c r="P1542"/>
  <c r="R1542"/>
  <c r="P1546"/>
  <c r="R1546"/>
  <c r="P1550"/>
  <c r="R1550"/>
  <c r="P1554"/>
  <c r="R1554"/>
  <c r="P1558"/>
  <c r="R1558"/>
  <c r="P1562"/>
  <c r="R1562"/>
  <c r="P1566"/>
  <c r="R1566"/>
  <c r="P1570"/>
  <c r="R1570"/>
  <c r="P1574"/>
  <c r="R1574"/>
  <c r="P1578"/>
  <c r="R1578"/>
  <c r="P1582"/>
  <c r="R1582"/>
  <c r="P1586"/>
  <c r="R1586"/>
  <c r="P1590"/>
  <c r="R1590"/>
  <c r="P1594"/>
  <c r="R1594"/>
  <c r="P1598"/>
  <c r="R1598"/>
  <c r="P1602"/>
  <c r="R1602"/>
  <c r="P1606"/>
  <c r="R1606"/>
  <c r="P1610"/>
  <c r="R1610"/>
  <c r="P1614"/>
  <c r="R1614"/>
  <c r="P1618"/>
  <c r="R1618"/>
  <c r="P1622"/>
  <c r="G31" i="11" s="1"/>
  <c r="R1622" i="12"/>
  <c r="P1626"/>
  <c r="R1626"/>
  <c r="P1630"/>
  <c r="R1630"/>
  <c r="P1634"/>
  <c r="R1634"/>
  <c r="P1638"/>
  <c r="R1638"/>
  <c r="P1642"/>
  <c r="R1642"/>
  <c r="P1646"/>
  <c r="R1646"/>
  <c r="P1650"/>
  <c r="R1650"/>
  <c r="P1654"/>
  <c r="R1654"/>
  <c r="P1658"/>
  <c r="R1658"/>
  <c r="P1662"/>
  <c r="R1662"/>
  <c r="P1666"/>
  <c r="R1666"/>
  <c r="P1670"/>
  <c r="R1670"/>
  <c r="P1674"/>
  <c r="R1674"/>
  <c r="P1678"/>
  <c r="R1678"/>
  <c r="P1682"/>
  <c r="R1682"/>
  <c r="P1686"/>
  <c r="R1686"/>
  <c r="P1690"/>
  <c r="R1690"/>
  <c r="P1694"/>
  <c r="R1694"/>
  <c r="P1698"/>
  <c r="R1698"/>
  <c r="P1702"/>
  <c r="R1702"/>
  <c r="P1706"/>
  <c r="R1706"/>
  <c r="P1710"/>
  <c r="R1710"/>
  <c r="P1714"/>
  <c r="R1714"/>
  <c r="P1718"/>
  <c r="R1718"/>
  <c r="P1722"/>
  <c r="R1722"/>
  <c r="P1726"/>
  <c r="R1726"/>
  <c r="P1730"/>
  <c r="R1730"/>
  <c r="P1916"/>
  <c r="R1916"/>
  <c r="P1918"/>
  <c r="R1918"/>
  <c r="P1920"/>
  <c r="R1920"/>
  <c r="P1922"/>
  <c r="R1922"/>
  <c r="P1924"/>
  <c r="R1924"/>
  <c r="P1926"/>
  <c r="R1926"/>
  <c r="P1928"/>
  <c r="R1928"/>
  <c r="P1930"/>
  <c r="R1930"/>
  <c r="P1932"/>
  <c r="R1932"/>
  <c r="P1934"/>
  <c r="R1934"/>
  <c r="P1942"/>
  <c r="R1942"/>
  <c r="P1944"/>
  <c r="R1944"/>
  <c r="P1958"/>
  <c r="R1958"/>
  <c r="P1966"/>
  <c r="R1966"/>
  <c r="P1974"/>
  <c r="R1974"/>
  <c r="P1982"/>
  <c r="R1982"/>
  <c r="P1996"/>
  <c r="R1996"/>
  <c r="P2004"/>
  <c r="R2004"/>
  <c r="P2014"/>
  <c r="R2014"/>
  <c r="P2022"/>
  <c r="R2022"/>
  <c r="P2028"/>
  <c r="R2028"/>
  <c r="P2036"/>
  <c r="R2036"/>
  <c r="P2044"/>
  <c r="R2044"/>
  <c r="P2052"/>
  <c r="R2052"/>
  <c r="P2060"/>
  <c r="R2060"/>
  <c r="G4" i="11"/>
  <c r="I4"/>
  <c r="H5"/>
  <c r="H7"/>
  <c r="H9"/>
  <c r="G14"/>
  <c r="G20"/>
  <c r="I26"/>
  <c r="I31"/>
  <c r="H32"/>
  <c r="F4"/>
  <c r="F28"/>
  <c r="F31"/>
  <c r="F3"/>
  <c r="H4"/>
  <c r="I5"/>
  <c r="G7"/>
  <c r="I9"/>
  <c r="G15"/>
  <c r="G19"/>
  <c r="I21"/>
  <c r="I25"/>
  <c r="H28"/>
  <c r="H31"/>
  <c r="I32"/>
  <c r="F7"/>
  <c r="F15"/>
  <c r="G5"/>
  <c r="I7"/>
  <c r="I15"/>
  <c r="F5"/>
  <c r="I27"/>
  <c r="G32"/>
  <c r="F32"/>
  <c r="I19"/>
  <c r="F25"/>
  <c r="O2" i="12"/>
  <c r="I3" i="11"/>
  <c r="G25"/>
  <c r="F9"/>
  <c r="O1929" i="12"/>
  <c r="O1933"/>
  <c r="O1937"/>
  <c r="O1941"/>
  <c r="O1945"/>
  <c r="O1949"/>
  <c r="O1953"/>
  <c r="O1957"/>
  <c r="O1961"/>
  <c r="O1965"/>
  <c r="O1969"/>
  <c r="O1973"/>
  <c r="O1977"/>
  <c r="O1981"/>
  <c r="O1985"/>
  <c r="O1989"/>
  <c r="O1993"/>
  <c r="O1997"/>
  <c r="O2001"/>
  <c r="O2005"/>
  <c r="O2009"/>
  <c r="O2013"/>
  <c r="O2017"/>
  <c r="O2021"/>
  <c r="O2025"/>
  <c r="O2029"/>
  <c r="O2033"/>
  <c r="O2037"/>
  <c r="O2041"/>
  <c r="O2045"/>
  <c r="F21" i="11" s="1"/>
  <c r="O2049" i="12"/>
  <c r="O2053"/>
  <c r="O2057"/>
  <c r="O2061"/>
  <c r="O2065"/>
  <c r="O1936"/>
  <c r="Q1936"/>
  <c r="Q1946"/>
  <c r="O1952"/>
  <c r="Q1952"/>
  <c r="O1960"/>
  <c r="Q1960"/>
  <c r="O1968"/>
  <c r="Q1968"/>
  <c r="O1976"/>
  <c r="Q1976"/>
  <c r="O1984"/>
  <c r="Q1984"/>
  <c r="Q1990"/>
  <c r="Q1998"/>
  <c r="Q2006"/>
  <c r="O2016"/>
  <c r="Q2016"/>
  <c r="O2024"/>
  <c r="Q2024"/>
  <c r="Q2030"/>
  <c r="Q2038"/>
  <c r="Q2046"/>
  <c r="Q2054"/>
  <c r="Q2062"/>
  <c r="Q1028"/>
  <c r="O1030"/>
  <c r="Q1032"/>
  <c r="O1034"/>
  <c r="Q1036"/>
  <c r="O1038"/>
  <c r="Q1040"/>
  <c r="O1042"/>
  <c r="Q1044"/>
  <c r="O1046"/>
  <c r="Q1048"/>
  <c r="O1050"/>
  <c r="Q1052"/>
  <c r="O1054"/>
  <c r="Q1056"/>
  <c r="O1058"/>
  <c r="Q1060"/>
  <c r="O1062"/>
  <c r="Q1064"/>
  <c r="O1066"/>
  <c r="Q1068"/>
  <c r="O1070"/>
  <c r="Q1072"/>
  <c r="O1074"/>
  <c r="Q1076"/>
  <c r="O1078"/>
  <c r="Q1080"/>
  <c r="O1082"/>
  <c r="Q1084"/>
  <c r="O1086"/>
  <c r="Q1088"/>
  <c r="O1090"/>
  <c r="Q1092"/>
  <c r="O1094"/>
  <c r="Q1096"/>
  <c r="O1098"/>
  <c r="Q1100"/>
  <c r="O1102"/>
  <c r="Q1104"/>
  <c r="O1106"/>
  <c r="Q1108"/>
  <c r="O1110"/>
  <c r="Q1112"/>
  <c r="O1114"/>
  <c r="Q1116"/>
  <c r="O1118"/>
  <c r="Q1120"/>
  <c r="O1122"/>
  <c r="Q1124"/>
  <c r="O1126"/>
  <c r="Q1128"/>
  <c r="O1130"/>
  <c r="Q1132"/>
  <c r="O1134"/>
  <c r="Q1136"/>
  <c r="O1138"/>
  <c r="Q1140"/>
  <c r="O1142"/>
  <c r="Q1144"/>
  <c r="O1146"/>
  <c r="Q1148"/>
  <c r="O1150"/>
  <c r="Q1152"/>
  <c r="O1154"/>
  <c r="Q1156"/>
  <c r="H26" i="11" s="1"/>
  <c r="O1158" i="12"/>
  <c r="Q1160"/>
  <c r="O1162"/>
  <c r="Q1164"/>
  <c r="O1166"/>
  <c r="Q1168"/>
  <c r="O1170"/>
  <c r="Q1172"/>
  <c r="O1174"/>
  <c r="Q1176"/>
  <c r="O1178"/>
  <c r="Q1180"/>
  <c r="O1182"/>
  <c r="Q1184"/>
  <c r="O1186"/>
  <c r="Q1188"/>
  <c r="O1190"/>
  <c r="Q1192"/>
  <c r="O1194"/>
  <c r="Q1196"/>
  <c r="O1198"/>
  <c r="Q1200"/>
  <c r="O1202"/>
  <c r="Q1204"/>
  <c r="O1206"/>
  <c r="Q1208"/>
  <c r="O1210"/>
  <c r="Q1212"/>
  <c r="O1214"/>
  <c r="Q1216"/>
  <c r="O1218"/>
  <c r="Q1220"/>
  <c r="O1222"/>
  <c r="Q1224"/>
  <c r="O1226"/>
  <c r="Q1228"/>
  <c r="O1230"/>
  <c r="Q1232"/>
  <c r="O1234"/>
  <c r="Q1236"/>
  <c r="O1238"/>
  <c r="Q1240"/>
  <c r="O1242"/>
  <c r="Q1244"/>
  <c r="O1246"/>
  <c r="Q1248"/>
  <c r="O1250"/>
  <c r="Q1252"/>
  <c r="O1254"/>
  <c r="F14" i="11" s="1"/>
  <c r="Q1256" i="12"/>
  <c r="O1258"/>
  <c r="Q1260"/>
  <c r="O1262"/>
  <c r="Q1264"/>
  <c r="O1266"/>
  <c r="Q1268"/>
  <c r="O1270"/>
  <c r="Q1272"/>
  <c r="O1274"/>
  <c r="Q1276"/>
  <c r="O1278"/>
  <c r="Q1280"/>
  <c r="O1282"/>
  <c r="Q1284"/>
  <c r="O1286"/>
  <c r="Q1288"/>
  <c r="O1290"/>
  <c r="Q1292"/>
  <c r="O1294"/>
  <c r="Q1296"/>
  <c r="O1298"/>
  <c r="Q1300"/>
  <c r="O1302"/>
  <c r="Q1304"/>
  <c r="O1306"/>
  <c r="Q1308"/>
  <c r="O1310"/>
  <c r="Q1312"/>
  <c r="O1314"/>
  <c r="Q1316"/>
  <c r="O1318"/>
  <c r="Q1320"/>
  <c r="O1322"/>
  <c r="Q1324"/>
  <c r="O1326"/>
  <c r="Q1328"/>
  <c r="O1330"/>
  <c r="Q1332"/>
  <c r="O1334"/>
  <c r="Q1336"/>
  <c r="O1338"/>
  <c r="Q1340"/>
  <c r="O1342"/>
  <c r="Q1344"/>
  <c r="O1346"/>
  <c r="Q1348"/>
  <c r="O1350"/>
  <c r="Q1352"/>
  <c r="O1354"/>
  <c r="Q1356"/>
  <c r="O1358"/>
  <c r="Q1360"/>
  <c r="O1362"/>
  <c r="Q1364"/>
  <c r="O1366"/>
  <c r="Q1368"/>
  <c r="O1370"/>
  <c r="Q1372"/>
  <c r="O1374"/>
  <c r="Q1376"/>
  <c r="O1378"/>
  <c r="Q1380"/>
  <c r="O1382"/>
  <c r="Q1384"/>
  <c r="O1386"/>
  <c r="Q1388"/>
  <c r="O1390"/>
  <c r="Q1392"/>
  <c r="O1394"/>
  <c r="Q1396"/>
  <c r="O1398"/>
  <c r="Q1400"/>
  <c r="O1402"/>
  <c r="Q1404"/>
  <c r="O1406"/>
  <c r="Q1408"/>
  <c r="O1410"/>
  <c r="F26" i="11" s="1"/>
  <c r="Q1412" i="12"/>
  <c r="O1414"/>
  <c r="Q1416"/>
  <c r="O1418"/>
  <c r="O1424"/>
  <c r="Q1424"/>
  <c r="O1428"/>
  <c r="Q1428"/>
  <c r="O1432"/>
  <c r="Q1432"/>
  <c r="O1436"/>
  <c r="Q1436"/>
  <c r="O1440"/>
  <c r="Q1440"/>
  <c r="O1444"/>
  <c r="Q1444"/>
  <c r="O1448"/>
  <c r="Q1448"/>
  <c r="O1452"/>
  <c r="Q1452"/>
  <c r="O1456"/>
  <c r="Q1456"/>
  <c r="O1460"/>
  <c r="Q1460"/>
  <c r="O1464"/>
  <c r="Q1464"/>
  <c r="O1468"/>
  <c r="Q1468"/>
  <c r="O1472"/>
  <c r="Q1472"/>
  <c r="O1476"/>
  <c r="Q1476"/>
  <c r="O1480"/>
  <c r="Q1480"/>
  <c r="O1484"/>
  <c r="Q1484"/>
  <c r="O1488"/>
  <c r="Q1488"/>
  <c r="O1492"/>
  <c r="Q1492"/>
  <c r="O1496"/>
  <c r="Q1496"/>
  <c r="O1500"/>
  <c r="Q1500"/>
  <c r="O1504"/>
  <c r="Q1504"/>
  <c r="O1508"/>
  <c r="Q1508"/>
  <c r="O1512"/>
  <c r="Q1512"/>
  <c r="O1516"/>
  <c r="Q1516"/>
  <c r="O1520"/>
  <c r="Q1520"/>
  <c r="O1524"/>
  <c r="Q1524"/>
  <c r="O1528"/>
  <c r="Q1528"/>
  <c r="O1532"/>
  <c r="Q1532"/>
  <c r="O1536"/>
  <c r="Q1536"/>
  <c r="O1540"/>
  <c r="Q1540"/>
  <c r="O1544"/>
  <c r="Q1544"/>
  <c r="O1548"/>
  <c r="Q1548"/>
  <c r="O1552"/>
  <c r="Q1552"/>
  <c r="O1556"/>
  <c r="Q1556"/>
  <c r="O1560"/>
  <c r="Q1560"/>
  <c r="O1564"/>
  <c r="Q1564"/>
  <c r="O1568"/>
  <c r="Q1568"/>
  <c r="O1572"/>
  <c r="Q1572"/>
  <c r="O1576"/>
  <c r="Q1576"/>
  <c r="O1580"/>
  <c r="Q1580"/>
  <c r="O1584"/>
  <c r="Q1584"/>
  <c r="O1588"/>
  <c r="Q1588"/>
  <c r="O1592"/>
  <c r="Q1592"/>
  <c r="O1596"/>
  <c r="Q1596"/>
  <c r="O1600"/>
  <c r="Q1600"/>
  <c r="O1604"/>
  <c r="Q1604"/>
  <c r="O1608"/>
  <c r="Q1608"/>
  <c r="O1612"/>
  <c r="Q1612"/>
  <c r="O1616"/>
  <c r="Q1616"/>
  <c r="O1620"/>
  <c r="Q1620"/>
  <c r="O1624"/>
  <c r="Q1624"/>
  <c r="O1628"/>
  <c r="Q1628"/>
  <c r="O1632"/>
  <c r="Q1632"/>
  <c r="O1636"/>
  <c r="Q1636"/>
  <c r="O1640"/>
  <c r="Q1640"/>
  <c r="O1644"/>
  <c r="Q1644"/>
  <c r="O1648"/>
  <c r="Q1648"/>
  <c r="O1652"/>
  <c r="Q1652"/>
  <c r="O1656"/>
  <c r="Q1656"/>
  <c r="O1660"/>
  <c r="Q1660"/>
  <c r="O1664"/>
  <c r="Q1664"/>
  <c r="O1668"/>
  <c r="Q1668"/>
  <c r="O1672"/>
  <c r="Q1672"/>
  <c r="O1676"/>
  <c r="Q1676"/>
  <c r="O1680"/>
  <c r="Q1680"/>
  <c r="O1684"/>
  <c r="Q1684"/>
  <c r="O1688"/>
  <c r="Q1688"/>
  <c r="O1692"/>
  <c r="Q1692"/>
  <c r="O1696"/>
  <c r="Q1696"/>
  <c r="O1700"/>
  <c r="Q1700"/>
  <c r="O1704"/>
  <c r="Q1704"/>
  <c r="O1708"/>
  <c r="Q1708"/>
  <c r="O1712"/>
  <c r="Q1712"/>
  <c r="O1716"/>
  <c r="Q1716"/>
  <c r="O1720"/>
  <c r="Q1720"/>
  <c r="O1724"/>
  <c r="Q1724"/>
  <c r="O1728"/>
  <c r="Q1728"/>
  <c r="O1732"/>
  <c r="Q1732"/>
  <c r="O1736"/>
  <c r="Q1736"/>
  <c r="O1740"/>
  <c r="Q1740"/>
  <c r="O1744"/>
  <c r="Q1744"/>
  <c r="O1748"/>
  <c r="Q1748"/>
  <c r="O1752"/>
  <c r="Q1752"/>
  <c r="O1756"/>
  <c r="Q1756"/>
  <c r="O1760"/>
  <c r="Q1760"/>
  <c r="O1764"/>
  <c r="Q1764"/>
  <c r="O1768"/>
  <c r="Q1768"/>
  <c r="O1772"/>
  <c r="Q1772"/>
  <c r="O1776"/>
  <c r="Q1776"/>
  <c r="O1780"/>
  <c r="Q1780"/>
  <c r="O1784"/>
  <c r="Q1784"/>
  <c r="O1788"/>
  <c r="Q1788"/>
  <c r="O1792"/>
  <c r="Q1792"/>
  <c r="O1796"/>
  <c r="Q1796"/>
  <c r="O1800"/>
  <c r="Q1800"/>
  <c r="O1804"/>
  <c r="Q1804"/>
  <c r="O1808"/>
  <c r="Q1808"/>
  <c r="O1812"/>
  <c r="Q1812"/>
  <c r="O1816"/>
  <c r="Q1816"/>
  <c r="O1820"/>
  <c r="Q1820"/>
  <c r="O1824"/>
  <c r="Q1824"/>
  <c r="O1828"/>
  <c r="Q1828"/>
  <c r="O1832"/>
  <c r="Q1832"/>
  <c r="O1836"/>
  <c r="Q1836"/>
  <c r="O1840"/>
  <c r="Q1840"/>
  <c r="O1844"/>
  <c r="Q1844"/>
  <c r="O1848"/>
  <c r="Q1848"/>
  <c r="O1852"/>
  <c r="Q1852"/>
  <c r="O1856"/>
  <c r="Q1856"/>
  <c r="O1860"/>
  <c r="Q1860"/>
  <c r="O1864"/>
  <c r="Q1864"/>
  <c r="O1868"/>
  <c r="Q1868"/>
  <c r="O1872"/>
  <c r="Q1872"/>
  <c r="O1876"/>
  <c r="Q1876"/>
  <c r="O1880"/>
  <c r="Q1880"/>
  <c r="O1884"/>
  <c r="Q1884"/>
  <c r="O1888"/>
  <c r="Q1888"/>
  <c r="O1892"/>
  <c r="Q1892"/>
  <c r="O1896"/>
  <c r="Q1896"/>
  <c r="O1900"/>
  <c r="Q1900"/>
  <c r="O1904"/>
  <c r="Q1904"/>
  <c r="O1908"/>
  <c r="Q1908"/>
  <c r="O1912"/>
  <c r="Q1912"/>
  <c r="Q1918"/>
  <c r="Q1922"/>
  <c r="Q1926"/>
  <c r="Q1930"/>
  <c r="Q1934"/>
  <c r="Q1942"/>
  <c r="O1948"/>
  <c r="Q1948"/>
  <c r="Q1958"/>
  <c r="Q1966"/>
  <c r="Q1974"/>
  <c r="Q1982"/>
  <c r="O1992"/>
  <c r="Q1992"/>
  <c r="O2000"/>
  <c r="Q2000"/>
  <c r="O2008"/>
  <c r="Q2008"/>
  <c r="Q2014"/>
  <c r="Q2022"/>
  <c r="O2032"/>
  <c r="Q2032"/>
  <c r="O2040"/>
  <c r="Q2040"/>
  <c r="O2048"/>
  <c r="Q2048"/>
  <c r="O2056"/>
  <c r="Q2056"/>
  <c r="O2064"/>
  <c r="Q2064"/>
  <c r="E4" i="11"/>
  <c r="E6"/>
  <c r="E8"/>
  <c r="E10"/>
  <c r="E12"/>
  <c r="E14"/>
  <c r="E16"/>
  <c r="E18"/>
  <c r="E20"/>
  <c r="E22"/>
  <c r="E24"/>
  <c r="E26"/>
  <c r="E28"/>
  <c r="E30"/>
  <c r="E31"/>
  <c r="E3"/>
  <c r="D5"/>
  <c r="D7"/>
  <c r="D9"/>
  <c r="D11"/>
  <c r="D13"/>
  <c r="D15"/>
  <c r="D17"/>
  <c r="D19"/>
  <c r="D21"/>
  <c r="D23"/>
  <c r="D25"/>
  <c r="D27"/>
  <c r="D29"/>
  <c r="D32"/>
  <c r="E5"/>
  <c r="E7"/>
  <c r="E9"/>
  <c r="E11"/>
  <c r="E13"/>
  <c r="E15"/>
  <c r="E17"/>
  <c r="E19"/>
  <c r="E21"/>
  <c r="E23"/>
  <c r="E25"/>
  <c r="E27"/>
  <c r="E29"/>
  <c r="E32"/>
  <c r="D4"/>
  <c r="D6"/>
  <c r="D8"/>
  <c r="D10"/>
  <c r="D12"/>
  <c r="D14"/>
  <c r="D16"/>
  <c r="D18"/>
  <c r="D20"/>
  <c r="D22"/>
  <c r="D24"/>
  <c r="D26"/>
  <c r="D28"/>
  <c r="D30"/>
  <c r="D31"/>
  <c r="F22" l="1"/>
  <c r="H10"/>
  <c r="J10" s="1"/>
  <c r="F24"/>
  <c r="F6"/>
  <c r="F16"/>
  <c r="F10"/>
  <c r="F13"/>
  <c r="F12"/>
  <c r="F11"/>
  <c r="F8"/>
  <c r="F18"/>
  <c r="J18" s="1"/>
  <c r="F23"/>
  <c r="H23"/>
  <c r="B23" s="1"/>
  <c r="H14"/>
  <c r="B14" s="1"/>
  <c r="H6"/>
  <c r="H22"/>
  <c r="H16"/>
  <c r="H24"/>
  <c r="J24" s="1"/>
  <c r="H17"/>
  <c r="B17" s="1"/>
  <c r="H11"/>
  <c r="J11" s="1"/>
  <c r="H21"/>
  <c r="B21" s="1"/>
  <c r="H13"/>
  <c r="J13" s="1"/>
  <c r="H12"/>
  <c r="B12" s="1"/>
  <c r="H8"/>
  <c r="H18"/>
  <c r="H20"/>
  <c r="B20" s="1"/>
  <c r="F17"/>
  <c r="F20"/>
  <c r="B6"/>
  <c r="J22"/>
  <c r="B22"/>
  <c r="B16"/>
  <c r="J26"/>
  <c r="B26"/>
  <c r="B8"/>
  <c r="B18"/>
  <c r="J30"/>
  <c r="B30"/>
  <c r="K27"/>
  <c r="C27"/>
  <c r="K23"/>
  <c r="C23"/>
  <c r="K7"/>
  <c r="C7"/>
  <c r="J31"/>
  <c r="B31"/>
  <c r="K29"/>
  <c r="C29"/>
  <c r="K21"/>
  <c r="C21"/>
  <c r="K13"/>
  <c r="C13"/>
  <c r="K5"/>
  <c r="C5"/>
  <c r="K31"/>
  <c r="C31"/>
  <c r="K28"/>
  <c r="C28"/>
  <c r="J27"/>
  <c r="B27"/>
  <c r="K24"/>
  <c r="C24"/>
  <c r="K20"/>
  <c r="C20"/>
  <c r="J19"/>
  <c r="B19"/>
  <c r="K16"/>
  <c r="C16"/>
  <c r="J15"/>
  <c r="B15"/>
  <c r="K12"/>
  <c r="C12"/>
  <c r="K8"/>
  <c r="C8"/>
  <c r="J7"/>
  <c r="B7"/>
  <c r="K4"/>
  <c r="C4"/>
  <c r="B3"/>
  <c r="J3"/>
  <c r="G33"/>
  <c r="I33"/>
  <c r="C3"/>
  <c r="K3"/>
  <c r="K19"/>
  <c r="C19"/>
  <c r="K11"/>
  <c r="C11"/>
  <c r="K15"/>
  <c r="C15"/>
  <c r="K32"/>
  <c r="C32"/>
  <c r="J28"/>
  <c r="B28"/>
  <c r="K25"/>
  <c r="C25"/>
  <c r="K17"/>
  <c r="C17"/>
  <c r="K9"/>
  <c r="C9"/>
  <c r="J4"/>
  <c r="B4"/>
  <c r="J32"/>
  <c r="B32"/>
  <c r="K30"/>
  <c r="C30"/>
  <c r="J29"/>
  <c r="B29"/>
  <c r="K26"/>
  <c r="C26"/>
  <c r="J25"/>
  <c r="B25"/>
  <c r="K22"/>
  <c r="C22"/>
  <c r="K18"/>
  <c r="C18"/>
  <c r="K14"/>
  <c r="C14"/>
  <c r="K10"/>
  <c r="C10"/>
  <c r="J9"/>
  <c r="B9"/>
  <c r="K6"/>
  <c r="C6"/>
  <c r="J5"/>
  <c r="B5"/>
  <c r="B10" l="1"/>
  <c r="B24"/>
  <c r="J17"/>
  <c r="J16"/>
  <c r="J6"/>
  <c r="F33"/>
  <c r="J8"/>
  <c r="B11"/>
  <c r="J21"/>
  <c r="J23"/>
  <c r="J20"/>
  <c r="B13"/>
  <c r="J14"/>
  <c r="J12"/>
  <c r="K33"/>
  <c r="H33"/>
  <c r="J33" l="1"/>
</calcChain>
</file>

<file path=xl/sharedStrings.xml><?xml version="1.0" encoding="utf-8"?>
<sst xmlns="http://schemas.openxmlformats.org/spreadsheetml/2006/main" count="24821" uniqueCount="2120">
  <si>
    <t>SiteID</t>
  </si>
  <si>
    <t>OS_MeasName</t>
  </si>
  <si>
    <t>BaselineLampType</t>
  </si>
  <si>
    <t>totallampsperlogger</t>
  </si>
  <si>
    <t>IOU</t>
  </si>
  <si>
    <t>HIM</t>
  </si>
  <si>
    <t>UnitID</t>
  </si>
  <si>
    <t>ProgramID</t>
  </si>
  <si>
    <t>Fillin_OnSiteDEERBldgType_G</t>
  </si>
  <si>
    <t>ActivityAreaLabel_Grpd_Use</t>
  </si>
  <si>
    <t>WattsperLamp</t>
  </si>
  <si>
    <t>BaselineWattsperLamp</t>
  </si>
  <si>
    <t>Weights</t>
  </si>
  <si>
    <t>OS_MeasName_Grp</t>
  </si>
  <si>
    <t>CFLGroup</t>
  </si>
  <si>
    <t>count</t>
  </si>
  <si>
    <t>PGE_5391264005</t>
  </si>
  <si>
    <t>Upstream Compact Fluorescent</t>
  </si>
  <si>
    <t>CF</t>
  </si>
  <si>
    <t>PGE</t>
  </si>
  <si>
    <t>UPCFL</t>
  </si>
  <si>
    <t>LL08070103</t>
  </si>
  <si>
    <t>PGEUp</t>
  </si>
  <si>
    <t>Lodging</t>
  </si>
  <si>
    <t>HallwayLobby</t>
  </si>
  <si>
    <t>UpstreamCompactFluorescent03</t>
  </si>
  <si>
    <t>CFL14to26</t>
  </si>
  <si>
    <t>NO_LOGGER_4</t>
  </si>
  <si>
    <t>PGE_8856731834</t>
  </si>
  <si>
    <t>GL</t>
  </si>
  <si>
    <t>NO_LOGGER_3</t>
  </si>
  <si>
    <t>Other</t>
  </si>
  <si>
    <t>Office</t>
  </si>
  <si>
    <t>UpstreamCompactFluorescent15</t>
  </si>
  <si>
    <t>PGE_9473841005</t>
  </si>
  <si>
    <t>I</t>
  </si>
  <si>
    <t>NO_LOGGER_5</t>
  </si>
  <si>
    <t>Restaurant</t>
  </si>
  <si>
    <t>Dining</t>
  </si>
  <si>
    <t>PGE_9575219005</t>
  </si>
  <si>
    <t>LL09040305</t>
  </si>
  <si>
    <t>Restrooms</t>
  </si>
  <si>
    <t>UpstreamCompactFluorescent11</t>
  </si>
  <si>
    <t>CFL05to13</t>
  </si>
  <si>
    <t>PGE_8051512005</t>
  </si>
  <si>
    <t>NO_LOGGER_10</t>
  </si>
  <si>
    <t>Assembly</t>
  </si>
  <si>
    <t>OtherMisc</t>
  </si>
  <si>
    <t>UpstreamCompactFluorescent09</t>
  </si>
  <si>
    <t>SCE_3003458287</t>
  </si>
  <si>
    <t>Screw-in Compact Fluorescent Lamp, 5 - 13 watts</t>
  </si>
  <si>
    <t>TW</t>
  </si>
  <si>
    <t>SCE</t>
  </si>
  <si>
    <t>CFL</t>
  </si>
  <si>
    <t>LL08090334</t>
  </si>
  <si>
    <t>SCE2511</t>
  </si>
  <si>
    <t>Retail - Small</t>
  </si>
  <si>
    <t>SCREW-IN CFL LAMPS - 5-13 WATTS</t>
  </si>
  <si>
    <t>PGE_1929699005</t>
  </si>
  <si>
    <t>LL08060405</t>
  </si>
  <si>
    <t>Storage</t>
  </si>
  <si>
    <t>UpstreamCompactFluorescent13</t>
  </si>
  <si>
    <t>Kitchen/Break Room</t>
  </si>
  <si>
    <t>PGE_2623402667</t>
  </si>
  <si>
    <t>LL08090459</t>
  </si>
  <si>
    <t>UpstreamCompactFluorescent23</t>
  </si>
  <si>
    <t>LL09040479</t>
  </si>
  <si>
    <t>UpstreamCompactFluorescent20</t>
  </si>
  <si>
    <t>PGE_8698569549</t>
  </si>
  <si>
    <t>LL08070089</t>
  </si>
  <si>
    <t>Office - Small</t>
  </si>
  <si>
    <t>PGE_6794716005</t>
  </si>
  <si>
    <t>LL08070138</t>
  </si>
  <si>
    <t>PGE_9891596180</t>
  </si>
  <si>
    <t>COLD CATHODE LAMP - 3-5 WATT</t>
  </si>
  <si>
    <t>NO_LOGGER_2L21L734</t>
  </si>
  <si>
    <t>PGE2080</t>
  </si>
  <si>
    <t>NA</t>
  </si>
  <si>
    <t>NO_LOGGER_8L21L734</t>
  </si>
  <si>
    <t>PGE_6335072005</t>
  </si>
  <si>
    <t>NO_LOGGER_21</t>
  </si>
  <si>
    <t>RF</t>
  </si>
  <si>
    <t>LL08100435</t>
  </si>
  <si>
    <t>UpstreamCompactFluorescent26</t>
  </si>
  <si>
    <t>LL09040501</t>
  </si>
  <si>
    <t>NO_LOGGER_6</t>
  </si>
  <si>
    <t>SCE_3003411798</t>
  </si>
  <si>
    <t>LL09040485</t>
  </si>
  <si>
    <t>SCEUp</t>
  </si>
  <si>
    <t>LL09040506</t>
  </si>
  <si>
    <t>LL09040514</t>
  </si>
  <si>
    <t>SCE_3005759713</t>
  </si>
  <si>
    <t>LL08090376</t>
  </si>
  <si>
    <t>UpstreamCompactFluorescent14</t>
  </si>
  <si>
    <t>SDG_4905464202</t>
  </si>
  <si>
    <t>SDG</t>
  </si>
  <si>
    <t>LL08060098</t>
  </si>
  <si>
    <t>SDGUp</t>
  </si>
  <si>
    <t>LL08060204</t>
  </si>
  <si>
    <t>LL08090363</t>
  </si>
  <si>
    <t>SDGENRF_8876478</t>
  </si>
  <si>
    <t>LC09040254</t>
  </si>
  <si>
    <t>LL09040549</t>
  </si>
  <si>
    <t>Outdoor</t>
  </si>
  <si>
    <t>SCE_3003397063</t>
  </si>
  <si>
    <t>NO_LOGGER_1</t>
  </si>
  <si>
    <t>UpstreamCompactFluorescent27</t>
  </si>
  <si>
    <t>CFL27Up</t>
  </si>
  <si>
    <t>NO_LOGGER_2</t>
  </si>
  <si>
    <t>SCE_3003602754</t>
  </si>
  <si>
    <t>LL08090331</t>
  </si>
  <si>
    <t>LL08090341</t>
  </si>
  <si>
    <t>SDG_6086566025</t>
  </si>
  <si>
    <t>LL08090587</t>
  </si>
  <si>
    <t>RetailSales</t>
  </si>
  <si>
    <t>PGE_1962426005</t>
  </si>
  <si>
    <t>LC09040269</t>
  </si>
  <si>
    <t>Health/Medical - Clinic</t>
  </si>
  <si>
    <t>LL08060382</t>
  </si>
  <si>
    <t>PGE_4983172387</t>
  </si>
  <si>
    <t>LL08060114</t>
  </si>
  <si>
    <t>LL08090139</t>
  </si>
  <si>
    <t>LL08090336</t>
  </si>
  <si>
    <t>LL08090418</t>
  </si>
  <si>
    <t>LL08100406</t>
  </si>
  <si>
    <t>LL09030190</t>
  </si>
  <si>
    <t>LL09040117</t>
  </si>
  <si>
    <t>LL09040155</t>
  </si>
  <si>
    <t>LL09040555</t>
  </si>
  <si>
    <t>PGE_5842150005</t>
  </si>
  <si>
    <t>LC09040060</t>
  </si>
  <si>
    <t>LC09040338</t>
  </si>
  <si>
    <t>UpstreamCompactFluorescent19</t>
  </si>
  <si>
    <t>LC09040157</t>
  </si>
  <si>
    <t>LC09040201</t>
  </si>
  <si>
    <t>Guest Rooms</t>
  </si>
  <si>
    <t>LC09040212</t>
  </si>
  <si>
    <t>LL08050540</t>
  </si>
  <si>
    <t>LL08050542</t>
  </si>
  <si>
    <t>LL08070105</t>
  </si>
  <si>
    <t>LL08090473</t>
  </si>
  <si>
    <t>LL08100254</t>
  </si>
  <si>
    <t>LL09030573</t>
  </si>
  <si>
    <t>LL09040008</t>
  </si>
  <si>
    <t>SDG_3278243434</t>
  </si>
  <si>
    <t>PGE_6553830005</t>
  </si>
  <si>
    <t>SCREW-IN CF REFLECTOR LAMPS &lt; 22WATTS</t>
  </si>
  <si>
    <t>IR</t>
  </si>
  <si>
    <t>NO_LOGGER_1L11L985</t>
  </si>
  <si>
    <t>HomeDepot</t>
  </si>
  <si>
    <t>SCREW-IN CFL LAMPS - &lt; 22WATTS - Reflector</t>
  </si>
  <si>
    <t>NO_LOGGER_1L12L985</t>
  </si>
  <si>
    <t>PGE_0144741226</t>
  </si>
  <si>
    <t>SCREW-IN CFL  LAMPS 5-13 WATTS</t>
  </si>
  <si>
    <t>LL09040380</t>
  </si>
  <si>
    <t>LL09040410</t>
  </si>
  <si>
    <t>LL09040448</t>
  </si>
  <si>
    <t>PGE_1425682361</t>
  </si>
  <si>
    <t>NO_LOGGER_1L11L852</t>
  </si>
  <si>
    <t>PGE_1859195789</t>
  </si>
  <si>
    <t>LL09040371</t>
  </si>
  <si>
    <t>LL09040415</t>
  </si>
  <si>
    <t>PGE_5564285005</t>
  </si>
  <si>
    <t>PGE_5762171005</t>
  </si>
  <si>
    <t>LL09040369</t>
  </si>
  <si>
    <t>LL09040379</t>
  </si>
  <si>
    <t>LL09040409</t>
  </si>
  <si>
    <t>LL09040336</t>
  </si>
  <si>
    <t>LL09040374</t>
  </si>
  <si>
    <t>LL09040416</t>
  </si>
  <si>
    <t>SCE_1030767</t>
  </si>
  <si>
    <t>CT09010023</t>
  </si>
  <si>
    <t>SCE2517</t>
  </si>
  <si>
    <t>CT09010031</t>
  </si>
  <si>
    <t>CT09010032</t>
  </si>
  <si>
    <t>SCE_1304807</t>
  </si>
  <si>
    <t>LL08070644</t>
  </si>
  <si>
    <t>LL08070695</t>
  </si>
  <si>
    <t>SCE_2518</t>
  </si>
  <si>
    <t>LL08070548</t>
  </si>
  <si>
    <t>LL08070649</t>
  </si>
  <si>
    <t>SCE_27966734</t>
  </si>
  <si>
    <t>LL08070280</t>
  </si>
  <si>
    <t>PGE_0048461005</t>
  </si>
  <si>
    <t>LL08060308</t>
  </si>
  <si>
    <t>LC09040003</t>
  </si>
  <si>
    <t>LC09040100</t>
  </si>
  <si>
    <t>LC09040351</t>
  </si>
  <si>
    <t>UpstreamCompactFluorescent40</t>
  </si>
  <si>
    <t>LL08070237</t>
  </si>
  <si>
    <t>SCE_3003378286</t>
  </si>
  <si>
    <t>PGE_9962458005</t>
  </si>
  <si>
    <t>LL08060372</t>
  </si>
  <si>
    <t>PGE_7168437476</t>
  </si>
  <si>
    <t>SCREW-IN CFL  LAMPS - 14 - 26 WATTS</t>
  </si>
  <si>
    <t>F</t>
  </si>
  <si>
    <t>LL08060273</t>
  </si>
  <si>
    <t>SCREW-IN CFL LAMPS - 14 - 26 WATTS</t>
  </si>
  <si>
    <t>LL08070069</t>
  </si>
  <si>
    <t>LL08070186</t>
  </si>
  <si>
    <t>LL09030065</t>
  </si>
  <si>
    <t>LL09040091</t>
  </si>
  <si>
    <t>LL09040187</t>
  </si>
  <si>
    <t>LL09040273</t>
  </si>
  <si>
    <t>NO_LOGGER_1L11L853</t>
  </si>
  <si>
    <t>NO_LOGGER_1L12L853</t>
  </si>
  <si>
    <t>NO_LOGGER_1L13L853</t>
  </si>
  <si>
    <t>NO_LOGGER_1L14L853</t>
  </si>
  <si>
    <t>PGE_4096236005</t>
  </si>
  <si>
    <t>NO_LOGGER_7</t>
  </si>
  <si>
    <t>UpstreamCompactFluorescent07</t>
  </si>
  <si>
    <t>SCREW-IN CFL REFLECTOR LAMPS - 14-26 WATTS</t>
  </si>
  <si>
    <t>IP</t>
  </si>
  <si>
    <t>LL08070021</t>
  </si>
  <si>
    <t>SCREW-IN CFL LAMPS - 14 - 26 WATTS - Reflector</t>
  </si>
  <si>
    <t>LL08070063</t>
  </si>
  <si>
    <t>LL08070082</t>
  </si>
  <si>
    <t>LL08090244</t>
  </si>
  <si>
    <t>SDGE_4429617858</t>
  </si>
  <si>
    <t>Lighting-Screw in 14-26 Watt Lamp - Tr1</t>
  </si>
  <si>
    <t>LC09040126</t>
  </si>
  <si>
    <t>SDGE3020</t>
  </si>
  <si>
    <t>LC09040141</t>
  </si>
  <si>
    <t>LC09040166</t>
  </si>
  <si>
    <t>LC09040174</t>
  </si>
  <si>
    <t>LC09040179</t>
  </si>
  <si>
    <t>LC09040226</t>
  </si>
  <si>
    <t>LC09040297</t>
  </si>
  <si>
    <t>LC09040308</t>
  </si>
  <si>
    <t>LC09040311</t>
  </si>
  <si>
    <t>NO_LOGGER_1L110SBS07091</t>
  </si>
  <si>
    <t>NO_LOGGER_4L411SBS07091</t>
  </si>
  <si>
    <t>PGE_5674899646</t>
  </si>
  <si>
    <t>INTERIOR CF BULB - 23 WATT 1,400 TO 1,599 LUMENS</t>
  </si>
  <si>
    <t>LL08060380</t>
  </si>
  <si>
    <t>PGE2016</t>
  </si>
  <si>
    <t>SCREW-IN CFL LAMPS - 23 WATTS</t>
  </si>
  <si>
    <t>LL08070064</t>
  </si>
  <si>
    <t>LL08070164</t>
  </si>
  <si>
    <t>LL08090210</t>
  </si>
  <si>
    <t>LL08090237</t>
  </si>
  <si>
    <t>LL08090274</t>
  </si>
  <si>
    <t>LL08090305</t>
  </si>
  <si>
    <t>LL09040214</t>
  </si>
  <si>
    <t>NO_LOGGER_3L33L506</t>
  </si>
  <si>
    <t>NO_LOGGER_7L32L506</t>
  </si>
  <si>
    <t>LL09040558</t>
  </si>
  <si>
    <t>PGE_1034780296</t>
  </si>
  <si>
    <t>LL08060315</t>
  </si>
  <si>
    <t>LL08070090</t>
  </si>
  <si>
    <t>LL08090149</t>
  </si>
  <si>
    <t>LL08090165</t>
  </si>
  <si>
    <t>LL09030177</t>
  </si>
  <si>
    <t>NO_LOGGER_5L41L745</t>
  </si>
  <si>
    <t>Screw-in Compact Fluorescent Lamp, 14-26 watts Reflector Lamp</t>
  </si>
  <si>
    <t>CT09010002</t>
  </si>
  <si>
    <t>NO_LOGGER_1L11195</t>
  </si>
  <si>
    <t>P</t>
  </si>
  <si>
    <t>PGE_0780407005</t>
  </si>
  <si>
    <t>PGE_1188861005</t>
  </si>
  <si>
    <t>LL09040449</t>
  </si>
  <si>
    <t>PGE_2051958005</t>
  </si>
  <si>
    <t>LL08060327</t>
  </si>
  <si>
    <t>LL08060365</t>
  </si>
  <si>
    <t>PGE_2542461005</t>
  </si>
  <si>
    <t>LL08060339</t>
  </si>
  <si>
    <t>PGE_3105949180</t>
  </si>
  <si>
    <t>LL08060243</t>
  </si>
  <si>
    <t>LL08060455</t>
  </si>
  <si>
    <t>LL08070018</t>
  </si>
  <si>
    <t>PGE_3862751471</t>
  </si>
  <si>
    <t>LL08060430</t>
  </si>
  <si>
    <t>PGE_4368807323</t>
  </si>
  <si>
    <t>LL08060495</t>
  </si>
  <si>
    <t>UpstreamCompactFluorescent10</t>
  </si>
  <si>
    <t>LL08070169</t>
  </si>
  <si>
    <t>LL09040179</t>
  </si>
  <si>
    <t>PGE_4492702005</t>
  </si>
  <si>
    <t>LL08060258</t>
  </si>
  <si>
    <t>PGE_4665169005</t>
  </si>
  <si>
    <t>LL08060234</t>
  </si>
  <si>
    <t>UpstreamCompactFluorescent25</t>
  </si>
  <si>
    <t>PGE_4755229005</t>
  </si>
  <si>
    <t>LL08060228</t>
  </si>
  <si>
    <t>UpstreamCompactFluorescent18</t>
  </si>
  <si>
    <t>LL08060252</t>
  </si>
  <si>
    <t>LL08070048</t>
  </si>
  <si>
    <t>LL08100474</t>
  </si>
  <si>
    <t>PGE_5035669484</t>
  </si>
  <si>
    <t>LL08090296</t>
  </si>
  <si>
    <t>PGE_5168860005</t>
  </si>
  <si>
    <t>LL08070087</t>
  </si>
  <si>
    <t>LL08070114</t>
  </si>
  <si>
    <t>LL09030512</t>
  </si>
  <si>
    <t>LL09040019</t>
  </si>
  <si>
    <t>PGE_5255470005</t>
  </si>
  <si>
    <t>LL08060249</t>
  </si>
  <si>
    <t>LL08090200</t>
  </si>
  <si>
    <t>LL09030548</t>
  </si>
  <si>
    <t>PGE_6164161588</t>
  </si>
  <si>
    <t>LL09040564</t>
  </si>
  <si>
    <t>LL08090300</t>
  </si>
  <si>
    <t>PGE_7209974005</t>
  </si>
  <si>
    <t>LL08060238</t>
  </si>
  <si>
    <t>LL09040118</t>
  </si>
  <si>
    <t>LL09040292</t>
  </si>
  <si>
    <t>PGE_7256748005</t>
  </si>
  <si>
    <t>LL09040023</t>
  </si>
  <si>
    <t>LL09040030</t>
  </si>
  <si>
    <t>LC09040242</t>
  </si>
  <si>
    <t>UpstreamCompactFluorescent04</t>
  </si>
  <si>
    <t>LC09040243</t>
  </si>
  <si>
    <t>LL09040382</t>
  </si>
  <si>
    <t>PGE_8785230162</t>
  </si>
  <si>
    <t>LC09040218</t>
  </si>
  <si>
    <t>PGE_9215945821</t>
  </si>
  <si>
    <t>LL08090147</t>
  </si>
  <si>
    <t>PGE_9734386005</t>
  </si>
  <si>
    <t>LL09040060</t>
  </si>
  <si>
    <t>SCE_3000020664</t>
  </si>
  <si>
    <t>SCE_3003402143</t>
  </si>
  <si>
    <t>SCE_3003476626</t>
  </si>
  <si>
    <t>SCE_3003481301</t>
  </si>
  <si>
    <t>LL08070600</t>
  </si>
  <si>
    <t>SCE_3003620339</t>
  </si>
  <si>
    <t>LL08050579</t>
  </si>
  <si>
    <t>SCE_3008749243</t>
  </si>
  <si>
    <t>LC09040025</t>
  </si>
  <si>
    <t>LC09040124</t>
  </si>
  <si>
    <t>LL08070052</t>
  </si>
  <si>
    <t>LL09040319</t>
  </si>
  <si>
    <t>SCE_3010897980</t>
  </si>
  <si>
    <t>LL08090641</t>
  </si>
  <si>
    <t>NO_LOGGER_16</t>
  </si>
  <si>
    <t>SCE_3013393061</t>
  </si>
  <si>
    <t>LL08090438</t>
  </si>
  <si>
    <t>SCE_3020766013</t>
  </si>
  <si>
    <t>LL08100403</t>
  </si>
  <si>
    <t>SCE_3024282435</t>
  </si>
  <si>
    <t>LL09040534</t>
  </si>
  <si>
    <t>LL09040550</t>
  </si>
  <si>
    <t>LL09040668</t>
  </si>
  <si>
    <t>LL09040681</t>
  </si>
  <si>
    <t>LL09040682</t>
  </si>
  <si>
    <t>LL09040694</t>
  </si>
  <si>
    <t>NO_LOGGER_8</t>
  </si>
  <si>
    <t>SCE_3027155074</t>
  </si>
  <si>
    <t>LL08070299</t>
  </si>
  <si>
    <t>SCE_3028697444</t>
  </si>
  <si>
    <t>LL08100035</t>
  </si>
  <si>
    <t>SCE_3029241559</t>
  </si>
  <si>
    <t>LL08060326</t>
  </si>
  <si>
    <t>SDGENRF_1188830</t>
  </si>
  <si>
    <t>LL08070539</t>
  </si>
  <si>
    <t>LL08070722</t>
  </si>
  <si>
    <t>SDGENRF_3257019</t>
  </si>
  <si>
    <t>SDG_1697301573</t>
  </si>
  <si>
    <t>LL08100427</t>
  </si>
  <si>
    <t>SDG_2300019678</t>
  </si>
  <si>
    <t>LL08090399</t>
  </si>
  <si>
    <t>SDG_5802959650</t>
  </si>
  <si>
    <t>LL08070421</t>
  </si>
  <si>
    <t>SDG_6372946271</t>
  </si>
  <si>
    <t>LL08100335</t>
  </si>
  <si>
    <t>SDG_7318232153</t>
  </si>
  <si>
    <t>LL08050970</t>
  </si>
  <si>
    <t>SDG_7829793078</t>
  </si>
  <si>
    <t>LL08070660</t>
  </si>
  <si>
    <t>SDG_9297898428</t>
  </si>
  <si>
    <t>LL08060079</t>
  </si>
  <si>
    <t>LL08060198</t>
  </si>
  <si>
    <t>PGE_8215827005</t>
  </si>
  <si>
    <t>LC09040087</t>
  </si>
  <si>
    <t>LC09040089</t>
  </si>
  <si>
    <t>LC09040101</t>
  </si>
  <si>
    <t>LL09040596</t>
  </si>
  <si>
    <t>PGE_1183861005</t>
  </si>
  <si>
    <t>LL08090207</t>
  </si>
  <si>
    <t>LL08070174</t>
  </si>
  <si>
    <t>LL08050502</t>
  </si>
  <si>
    <t>LL08070369</t>
  </si>
  <si>
    <t>SCE_3018063291</t>
  </si>
  <si>
    <t>PGE_4513467005</t>
  </si>
  <si>
    <t>CFL INT INTEGRAL - 20 WATT - SCREW-IN</t>
  </si>
  <si>
    <t>LL08070574</t>
  </si>
  <si>
    <t>PGE2017</t>
  </si>
  <si>
    <t>SCREW-IN CFL LAMPS - 20 WATTS</t>
  </si>
  <si>
    <t>LL08100472</t>
  </si>
  <si>
    <t>SCE_3499675</t>
  </si>
  <si>
    <t>Screw-in Compact Fluorescent Lamp, 14-26 watts</t>
  </si>
  <si>
    <t>LC09040031</t>
  </si>
  <si>
    <t>LC09040041</t>
  </si>
  <si>
    <t>LC09040113</t>
  </si>
  <si>
    <t>LC09040171</t>
  </si>
  <si>
    <t>LC09040347</t>
  </si>
  <si>
    <t>LL08060126</t>
  </si>
  <si>
    <t>LL08090560</t>
  </si>
  <si>
    <t>NO_LOGGER_2L33CFL-23</t>
  </si>
  <si>
    <t>NO_LOGGER_2L34CFL-23</t>
  </si>
  <si>
    <t>NO_LOGGER_4L41CFL-23</t>
  </si>
  <si>
    <t>NO_LOGGER_5L32CFL-23</t>
  </si>
  <si>
    <t>LC09040092</t>
  </si>
  <si>
    <t>UpstreamCompactFluorescent16</t>
  </si>
  <si>
    <t>LL08070108</t>
  </si>
  <si>
    <t>LL08090458</t>
  </si>
  <si>
    <t>PGE_8819009989</t>
  </si>
  <si>
    <t>LL08060329</t>
  </si>
  <si>
    <t>LL09040431</t>
  </si>
  <si>
    <t>SCE_3017245023</t>
  </si>
  <si>
    <t>LL08100068</t>
  </si>
  <si>
    <t>SCE_3026807809</t>
  </si>
  <si>
    <t>LL09030319</t>
  </si>
  <si>
    <t>SDGENRF_7571116</t>
  </si>
  <si>
    <t>LL08060239</t>
  </si>
  <si>
    <t>LL09030604</t>
  </si>
  <si>
    <t>SDG_2125604900</t>
  </si>
  <si>
    <t>LL08090511</t>
  </si>
  <si>
    <t>LL08090639</t>
  </si>
  <si>
    <t>LL08100169</t>
  </si>
  <si>
    <t>SDG_6710872250</t>
  </si>
  <si>
    <t>LL09040552</t>
  </si>
  <si>
    <t>LL08060246</t>
  </si>
  <si>
    <t>LL08060355</t>
  </si>
  <si>
    <t>LL08100288</t>
  </si>
  <si>
    <t>LL08100326</t>
  </si>
  <si>
    <t>PGE_5099221005</t>
  </si>
  <si>
    <t>LC09040327</t>
  </si>
  <si>
    <t>LC09040356</t>
  </si>
  <si>
    <t>LL08090410</t>
  </si>
  <si>
    <t>LL08090487</t>
  </si>
  <si>
    <t>LL09040532</t>
  </si>
  <si>
    <t>LL09040542</t>
  </si>
  <si>
    <t>LL09040608</t>
  </si>
  <si>
    <t>LL09040609</t>
  </si>
  <si>
    <t>LL09040619</t>
  </si>
  <si>
    <t>LL09040620</t>
  </si>
  <si>
    <t>LL09040622</t>
  </si>
  <si>
    <t>LL09040635</t>
  </si>
  <si>
    <t>LL09040639</t>
  </si>
  <si>
    <t>LL09040643</t>
  </si>
  <si>
    <t>LL09040649</t>
  </si>
  <si>
    <t>LL09040666</t>
  </si>
  <si>
    <t>LL09040680</t>
  </si>
  <si>
    <t>LL09040688</t>
  </si>
  <si>
    <t>LL09040698</t>
  </si>
  <si>
    <t>LL09040699</t>
  </si>
  <si>
    <t>LL09040294</t>
  </si>
  <si>
    <t>PGE_1885290005</t>
  </si>
  <si>
    <t>CFL INT INTEGRAL - 14 WATT - SCREW-IN</t>
  </si>
  <si>
    <t>LL08090143</t>
  </si>
  <si>
    <t>PGE2054</t>
  </si>
  <si>
    <t>SCREW-IN CFL LAMPS - 14 WATTS</t>
  </si>
  <si>
    <t>PGE_2522590065</t>
  </si>
  <si>
    <t>LL08090269</t>
  </si>
  <si>
    <t>PGE_3048442005</t>
  </si>
  <si>
    <t>LL08070183</t>
  </si>
  <si>
    <t>PGE_4798231893</t>
  </si>
  <si>
    <t>LL08070187</t>
  </si>
  <si>
    <t>PGE_6194763005</t>
  </si>
  <si>
    <t>PGE_8792149369</t>
  </si>
  <si>
    <t>LL08060263</t>
  </si>
  <si>
    <t>LL08070144</t>
  </si>
  <si>
    <t>LL08070192</t>
  </si>
  <si>
    <t>LL09040428</t>
  </si>
  <si>
    <t>PGE_8382250005</t>
  </si>
  <si>
    <t>CFL INT INTEGRAL - 16 WATT - SCREW-IN</t>
  </si>
  <si>
    <t>LL08090144</t>
  </si>
  <si>
    <t>SCREW-IN CFL LAMPS - 16 WATTS</t>
  </si>
  <si>
    <t>NO_LOGGER_6L42L746</t>
  </si>
  <si>
    <t>PGE_1731841834</t>
  </si>
  <si>
    <t>LC09040133</t>
  </si>
  <si>
    <t>LC09040188</t>
  </si>
  <si>
    <t>LC09040194</t>
  </si>
  <si>
    <t>LC09040353</t>
  </si>
  <si>
    <t>LL08070125</t>
  </si>
  <si>
    <t>LL08090113</t>
  </si>
  <si>
    <t>LL08090179</t>
  </si>
  <si>
    <t>LL08090209</t>
  </si>
  <si>
    <t>LL08100449</t>
  </si>
  <si>
    <t>LL09040135</t>
  </si>
  <si>
    <t>LL09040154</t>
  </si>
  <si>
    <t>LL09040173</t>
  </si>
  <si>
    <t>LL09040198</t>
  </si>
  <si>
    <t>LL09040199</t>
  </si>
  <si>
    <t>LL09040236</t>
  </si>
  <si>
    <t>LL09040249</t>
  </si>
  <si>
    <t>PGE_6449344005</t>
  </si>
  <si>
    <t>LL08041726</t>
  </si>
  <si>
    <t>LL08070471</t>
  </si>
  <si>
    <t>LL08090660</t>
  </si>
  <si>
    <t>LL09030201</t>
  </si>
  <si>
    <t>PGE_8160806005</t>
  </si>
  <si>
    <t>LL08070372</t>
  </si>
  <si>
    <t>PGE_0007057005</t>
  </si>
  <si>
    <t>CFL INT INTEGRAL - 23 WATT - SCREW-IN</t>
  </si>
  <si>
    <t>LL08060410</t>
  </si>
  <si>
    <t>PGE_0093080877</t>
  </si>
  <si>
    <t>LL08060417</t>
  </si>
  <si>
    <t>LL08060490</t>
  </si>
  <si>
    <t>LL08070077</t>
  </si>
  <si>
    <t>LL08070109</t>
  </si>
  <si>
    <t>LL08090133</t>
  </si>
  <si>
    <t>LL08090259</t>
  </si>
  <si>
    <t>LL08100418</t>
  </si>
  <si>
    <t>LL08100438</t>
  </si>
  <si>
    <t>LL09040161</t>
  </si>
  <si>
    <t>LL09040259</t>
  </si>
  <si>
    <t>LL09040268</t>
  </si>
  <si>
    <t>LL09040327</t>
  </si>
  <si>
    <t>LL09040373</t>
  </si>
  <si>
    <t>LL09040387</t>
  </si>
  <si>
    <t>LL08060371</t>
  </si>
  <si>
    <t>LL08070171</t>
  </si>
  <si>
    <t>LL08090131</t>
  </si>
  <si>
    <t>LL08090151</t>
  </si>
  <si>
    <t>NO_LOGGER_5L42L506</t>
  </si>
  <si>
    <t>PGE_3806189005</t>
  </si>
  <si>
    <t>LL08060353</t>
  </si>
  <si>
    <t>LL09040215</t>
  </si>
  <si>
    <t>NO_LOGGER_5L61L506</t>
  </si>
  <si>
    <t>NO_LOGGER_9L22L506</t>
  </si>
  <si>
    <t>NO_LOGGER_9L71L506</t>
  </si>
  <si>
    <t>SDGE_2457580882</t>
  </si>
  <si>
    <t>LL08090486</t>
  </si>
  <si>
    <t>LL08100480</t>
  </si>
  <si>
    <t>SDGE_4948940185</t>
  </si>
  <si>
    <t>LL08090461</t>
  </si>
  <si>
    <t>SDGE_5603590900</t>
  </si>
  <si>
    <t>LL08041228</t>
  </si>
  <si>
    <t>LL08090003</t>
  </si>
  <si>
    <t>LL08090037</t>
  </si>
  <si>
    <t>LL08100409</t>
  </si>
  <si>
    <t>LL08100473</t>
  </si>
  <si>
    <t>NO_LOGGER_10L11SBS07091</t>
  </si>
  <si>
    <t>NO_LOGGER_10L91SBS07091</t>
  </si>
  <si>
    <t>SDGE_6030757518</t>
  </si>
  <si>
    <t>LL08090406</t>
  </si>
  <si>
    <t>SDGE_1295940403</t>
  </si>
  <si>
    <t>Lighting-Screw in 14-26 Watt Lamp - Tr2</t>
  </si>
  <si>
    <t>LC09040097</t>
  </si>
  <si>
    <t>LL08070664</t>
  </si>
  <si>
    <t>LL08070700</t>
  </si>
  <si>
    <t>LL08090103</t>
  </si>
  <si>
    <t>SDGE_5249562539</t>
  </si>
  <si>
    <t>LL09040471</t>
  </si>
  <si>
    <t>NO_LOGGER_4L42LGT356</t>
  </si>
  <si>
    <t>NO_LOGGER_9L91LGT356</t>
  </si>
  <si>
    <t>PGE_0422891005</t>
  </si>
  <si>
    <t>LL08060466</t>
  </si>
  <si>
    <t>LL08100316</t>
  </si>
  <si>
    <t>PGE_0049355005</t>
  </si>
  <si>
    <t>LL08060488</t>
  </si>
  <si>
    <t>LL08060541</t>
  </si>
  <si>
    <t>LL08070019</t>
  </si>
  <si>
    <t>LL08070062</t>
  </si>
  <si>
    <t>LL08090348</t>
  </si>
  <si>
    <t>LL08100270</t>
  </si>
  <si>
    <t>LL09040202</t>
  </si>
  <si>
    <t>LL09040272</t>
  </si>
  <si>
    <t>LL09040282</t>
  </si>
  <si>
    <t>LL09040301</t>
  </si>
  <si>
    <t>NO_LOGGER_4L31L853</t>
  </si>
  <si>
    <t>LL08070059</t>
  </si>
  <si>
    <t>LL08070091</t>
  </si>
  <si>
    <t>NO_LOGGER_5L21L853</t>
  </si>
  <si>
    <t>PGE_1237325001</t>
  </si>
  <si>
    <t>LC09040146</t>
  </si>
  <si>
    <t>LC09040196</t>
  </si>
  <si>
    <t>LL08090162</t>
  </si>
  <si>
    <t>LL08090164</t>
  </si>
  <si>
    <t>LL09040172</t>
  </si>
  <si>
    <t>LL09040323</t>
  </si>
  <si>
    <t>PGE_4908622005</t>
  </si>
  <si>
    <t>LC09040013</t>
  </si>
  <si>
    <t>LC09040341</t>
  </si>
  <si>
    <t>LL08050565</t>
  </si>
  <si>
    <t>LL09040097</t>
  </si>
  <si>
    <t>NO_LOGGER_3L12L853</t>
  </si>
  <si>
    <t>NO_LOGGER_7L21L853</t>
  </si>
  <si>
    <t>NO_LOGGER_8L21L853</t>
  </si>
  <si>
    <t>PGE_5511728005</t>
  </si>
  <si>
    <t>LC09040117</t>
  </si>
  <si>
    <t>LL08060203</t>
  </si>
  <si>
    <t>LL08090503</t>
  </si>
  <si>
    <t>PGE_6363851005</t>
  </si>
  <si>
    <t>LL08060046</t>
  </si>
  <si>
    <t>LL08070226</t>
  </si>
  <si>
    <t>LL08090051</t>
  </si>
  <si>
    <t>LL08090455</t>
  </si>
  <si>
    <t>LL09030650</t>
  </si>
  <si>
    <t>LL09040638</t>
  </si>
  <si>
    <t>LL09040667</t>
  </si>
  <si>
    <t>NO_LOGGER_1L110L853</t>
  </si>
  <si>
    <t>NO_LOGGER_1L111L853</t>
  </si>
  <si>
    <t>NO_LOGGER_1L17L853</t>
  </si>
  <si>
    <t>NO_LOGGER_1L18L853</t>
  </si>
  <si>
    <t>NO_LOGGER_1L19L853</t>
  </si>
  <si>
    <t>NO_LOGGER_2L23L853</t>
  </si>
  <si>
    <t>NO_LOGGER_2L24L853</t>
  </si>
  <si>
    <t>PGE_6867745005</t>
  </si>
  <si>
    <t>LC09040134</t>
  </si>
  <si>
    <t>LC09040144</t>
  </si>
  <si>
    <t>LC09040145</t>
  </si>
  <si>
    <t>LL09040559</t>
  </si>
  <si>
    <t>LL09040566</t>
  </si>
  <si>
    <t>LL09040588</t>
  </si>
  <si>
    <t>LL09040593</t>
  </si>
  <si>
    <t>LL09040627</t>
  </si>
  <si>
    <t>LL09040628</t>
  </si>
  <si>
    <t>LL09040631</t>
  </si>
  <si>
    <t>LL09040658</t>
  </si>
  <si>
    <t>LL09040665</t>
  </si>
  <si>
    <t>LL09040683</t>
  </si>
  <si>
    <t>LL09040702</t>
  </si>
  <si>
    <t>LL09040707</t>
  </si>
  <si>
    <t>LL09040708</t>
  </si>
  <si>
    <t>PGE_8700680005</t>
  </si>
  <si>
    <t>LL08050607</t>
  </si>
  <si>
    <t>PGE2021</t>
  </si>
  <si>
    <t>LL08090654</t>
  </si>
  <si>
    <t>LL08100110</t>
  </si>
  <si>
    <t>PGE_9388480005</t>
  </si>
  <si>
    <t>LL08060354</t>
  </si>
  <si>
    <t>LL08060404</t>
  </si>
  <si>
    <t>LL08070006</t>
  </si>
  <si>
    <t>LL08070028</t>
  </si>
  <si>
    <t>LL08070032</t>
  </si>
  <si>
    <t>LL08090196</t>
  </si>
  <si>
    <t>LL08090245</t>
  </si>
  <si>
    <t>LL08100415</t>
  </si>
  <si>
    <t>LL09040197</t>
  </si>
  <si>
    <t>NO_LOGGER_7L31L853</t>
  </si>
  <si>
    <t>PGE_0652485994</t>
  </si>
  <si>
    <t>SCREW-IN CFL  LAMPS - &gt;= 27 WATTS</t>
  </si>
  <si>
    <t>LL08060237</t>
  </si>
  <si>
    <t>SCREW-IN CFL LAMPS - &gt;= 27 WATTS</t>
  </si>
  <si>
    <t>LL08060337</t>
  </si>
  <si>
    <t>LL08070115</t>
  </si>
  <si>
    <t>LL08070131</t>
  </si>
  <si>
    <t>LL08070136</t>
  </si>
  <si>
    <t>LL08090130</t>
  </si>
  <si>
    <t>LL08090173</t>
  </si>
  <si>
    <t>PGE_0301702005</t>
  </si>
  <si>
    <t>NO_LOGGER_2L11L745</t>
  </si>
  <si>
    <t>LL09040569</t>
  </si>
  <si>
    <t>NO_LOGGER_1L13L745</t>
  </si>
  <si>
    <t>SCE_3003617027</t>
  </si>
  <si>
    <t>LL08050979</t>
  </si>
  <si>
    <t>LL08090311</t>
  </si>
  <si>
    <t>LL08090432</t>
  </si>
  <si>
    <t>LL08090441</t>
  </si>
  <si>
    <t>LL09040093</t>
  </si>
  <si>
    <t>LL09040114</t>
  </si>
  <si>
    <t>NO_LOGGER_4L22CFL-23</t>
  </si>
  <si>
    <t>NO_LOGGER_5L31CFL-23</t>
  </si>
  <si>
    <t>SCE_3004596017</t>
  </si>
  <si>
    <t>LL08070606</t>
  </si>
  <si>
    <t>SCE_3005572664</t>
  </si>
  <si>
    <t>LL08060144</t>
  </si>
  <si>
    <t>NO_LOGGER_1L11CFL-23</t>
  </si>
  <si>
    <t>SCE_3005986569</t>
  </si>
  <si>
    <t>LL08090577</t>
  </si>
  <si>
    <t>LL09040103</t>
  </si>
  <si>
    <t>LL09040504</t>
  </si>
  <si>
    <t>NO_LOGGER_6L41CFL-23</t>
  </si>
  <si>
    <t>SCE_3012840869</t>
  </si>
  <si>
    <t>LL08070296</t>
  </si>
  <si>
    <t>SCE_3015387316</t>
  </si>
  <si>
    <t>LL08070242</t>
  </si>
  <si>
    <t>SCE_3019124334</t>
  </si>
  <si>
    <t>LL08070380</t>
  </si>
  <si>
    <t>LL08070438</t>
  </si>
  <si>
    <t>LL08070546</t>
  </si>
  <si>
    <t>SCE_3019582696</t>
  </si>
  <si>
    <t>LL08070694</t>
  </si>
  <si>
    <t>SCE_3023557056</t>
  </si>
  <si>
    <t>LL08060032</t>
  </si>
  <si>
    <t>LL08100313</t>
  </si>
  <si>
    <t>NO_LOGGER_2L11CFL-23</t>
  </si>
  <si>
    <t>NO_LOGGER_2L12CFL-23</t>
  </si>
  <si>
    <t>NO_LOGGER_7L41CFL-23</t>
  </si>
  <si>
    <t>SCE_3027481427</t>
  </si>
  <si>
    <t>NO_LOGGER_1L41CFL-23</t>
  </si>
  <si>
    <t>SCE_3030984342</t>
  </si>
  <si>
    <t>LL08060055</t>
  </si>
  <si>
    <t>LL08060135</t>
  </si>
  <si>
    <t>LL08060151</t>
  </si>
  <si>
    <t>LL08060200</t>
  </si>
  <si>
    <t>LL08060216</t>
  </si>
  <si>
    <t>LL08070201</t>
  </si>
  <si>
    <t>LL08070309</t>
  </si>
  <si>
    <t>LL08070657</t>
  </si>
  <si>
    <t>LL08090005</t>
  </si>
  <si>
    <t>LL08090302</t>
  </si>
  <si>
    <t>LL08090453</t>
  </si>
  <si>
    <t>LL08090497</t>
  </si>
  <si>
    <t>LL08090565</t>
  </si>
  <si>
    <t>LL08100662</t>
  </si>
  <si>
    <t>LL09040615</t>
  </si>
  <si>
    <t>LL09040624</t>
  </si>
  <si>
    <t>NO_LOGGER_12L122CFL-23</t>
  </si>
  <si>
    <t>NO_LOGGER_3L21CFL-23</t>
  </si>
  <si>
    <t>NO_LOGGER_7L101CFL-23</t>
  </si>
  <si>
    <t>SCE_12725639</t>
  </si>
  <si>
    <t>SCE_17032572</t>
  </si>
  <si>
    <t>SCE_3016841854</t>
  </si>
  <si>
    <t>Screw-in Compact Fluorescent Lamp, 14-26 watts w/ Reflector (R30)</t>
  </si>
  <si>
    <t>LL08100471</t>
  </si>
  <si>
    <t>SCE_3025606952</t>
  </si>
  <si>
    <t>LL08100001</t>
  </si>
  <si>
    <t>NO_LOGGER_1L11CFL-13</t>
  </si>
  <si>
    <t>SCE_3003695272</t>
  </si>
  <si>
    <t>NO_LOGGER_7L31CFL-13</t>
  </si>
  <si>
    <t>SCE_3008545305</t>
  </si>
  <si>
    <t>LL08070636</t>
  </si>
  <si>
    <t>SCE_3015104458</t>
  </si>
  <si>
    <t>LL08060230</t>
  </si>
  <si>
    <t>SCE_3021867787</t>
  </si>
  <si>
    <t>LL08050988</t>
  </si>
  <si>
    <t>LL08090483</t>
  </si>
  <si>
    <t>NO_LOGGER_3L31CFL-13</t>
  </si>
  <si>
    <t>SCE_3022732047</t>
  </si>
  <si>
    <t>LL08050535</t>
  </si>
  <si>
    <t>LL08070579</t>
  </si>
  <si>
    <t>SCE_3022904932</t>
  </si>
  <si>
    <t>SCE_3023190078</t>
  </si>
  <si>
    <t>LL08100411</t>
  </si>
  <si>
    <t>LL08100440</t>
  </si>
  <si>
    <t>SCE_3023437971</t>
  </si>
  <si>
    <t>LL09040063</t>
  </si>
  <si>
    <t>SCE_3023543890</t>
  </si>
  <si>
    <t>LL08070607</t>
  </si>
  <si>
    <t>SCE_3024875797</t>
  </si>
  <si>
    <t>CT07090001</t>
  </si>
  <si>
    <t>LL09030511</t>
  </si>
  <si>
    <t>SCE_3026372619</t>
  </si>
  <si>
    <t>LL08060128</t>
  </si>
  <si>
    <t>LL08060139</t>
  </si>
  <si>
    <t>SCE_3003444264</t>
  </si>
  <si>
    <t>Screw-in Compact Fluorescent Lamp, &gt;27 watts</t>
  </si>
  <si>
    <t>NO_LOGGER_1L11CFL (28)</t>
  </si>
  <si>
    <t>NO_LOGGER_2L21CFL (28)</t>
  </si>
  <si>
    <t>NO_LOGGER_4L21CFL (28)</t>
  </si>
  <si>
    <t>LL08060137</t>
  </si>
  <si>
    <t>LL08100323</t>
  </si>
  <si>
    <t>SCE_3010351360</t>
  </si>
  <si>
    <t>SCE_3014504702</t>
  </si>
  <si>
    <t>LL08050534</t>
  </si>
  <si>
    <t>SCE_909291</t>
  </si>
  <si>
    <t>Screw-in Compact Fluorescent Lamp, &gt;=27watts</t>
  </si>
  <si>
    <t>NO_LOGGER_3L41103</t>
  </si>
  <si>
    <t>LL08060309</t>
  </si>
  <si>
    <t>LL08060331</t>
  </si>
  <si>
    <t>LL08060336</t>
  </si>
  <si>
    <t>LL08060345</t>
  </si>
  <si>
    <t>LL08060350</t>
  </si>
  <si>
    <t>LL08060458</t>
  </si>
  <si>
    <t>NO_LOGGER_13</t>
  </si>
  <si>
    <t>PGE_0223604069</t>
  </si>
  <si>
    <t>LL08060377</t>
  </si>
  <si>
    <t>PGE_0338970249</t>
  </si>
  <si>
    <t>LL08070158</t>
  </si>
  <si>
    <t>LL08070182</t>
  </si>
  <si>
    <t>PGE_0542437005</t>
  </si>
  <si>
    <t>LC09040176</t>
  </si>
  <si>
    <t>LL08060259</t>
  </si>
  <si>
    <t>LL08060491</t>
  </si>
  <si>
    <t>LL08060544</t>
  </si>
  <si>
    <t>LL08070080</t>
  </si>
  <si>
    <t>LL08070129</t>
  </si>
  <si>
    <t>LL08070132</t>
  </si>
  <si>
    <t>LL08070170</t>
  </si>
  <si>
    <t>LL08090034</t>
  </si>
  <si>
    <t>LL08090288</t>
  </si>
  <si>
    <t>LL08090298</t>
  </si>
  <si>
    <t>LL09040041</t>
  </si>
  <si>
    <t>LL09040130</t>
  </si>
  <si>
    <t>LL09040171</t>
  </si>
  <si>
    <t>LL09040233</t>
  </si>
  <si>
    <t>LL09040247</t>
  </si>
  <si>
    <t>LL09040288</t>
  </si>
  <si>
    <t>NO_LOGGER_18</t>
  </si>
  <si>
    <t>PGE_0572520005</t>
  </si>
  <si>
    <t>LL09040190</t>
  </si>
  <si>
    <t>LL09040193</t>
  </si>
  <si>
    <t>LL09040206</t>
  </si>
  <si>
    <t>PGE_0885921005</t>
  </si>
  <si>
    <t>LL09040419</t>
  </si>
  <si>
    <t>PGE_0920018005</t>
  </si>
  <si>
    <t>LC09040153</t>
  </si>
  <si>
    <t>LC09040173</t>
  </si>
  <si>
    <t>LL08090309</t>
  </si>
  <si>
    <t>LL09030010</t>
  </si>
  <si>
    <t>LL09030035</t>
  </si>
  <si>
    <t>LL09030318</t>
  </si>
  <si>
    <t>LL09040662</t>
  </si>
  <si>
    <t>PGE_1324314005</t>
  </si>
  <si>
    <t>LL08041213</t>
  </si>
  <si>
    <t>LL08070074</t>
  </si>
  <si>
    <t>LL08070233</t>
  </si>
  <si>
    <t>LL08070314</t>
  </si>
  <si>
    <t>LL08070601</t>
  </si>
  <si>
    <t>LL08090110</t>
  </si>
  <si>
    <t>LL09040253</t>
  </si>
  <si>
    <t>LL09040254</t>
  </si>
  <si>
    <t>LL09040328</t>
  </si>
  <si>
    <t>LL09040384</t>
  </si>
  <si>
    <t>NO_LOGGER_15</t>
  </si>
  <si>
    <t>PGE_1911691005</t>
  </si>
  <si>
    <t>LL09040302</t>
  </si>
  <si>
    <t>PGE_1941534317</t>
  </si>
  <si>
    <t>LL08070007</t>
  </si>
  <si>
    <t>LL08100396</t>
  </si>
  <si>
    <t>PGE_1961384005</t>
  </si>
  <si>
    <t>LL08060479</t>
  </si>
  <si>
    <t>LL08060487</t>
  </si>
  <si>
    <t>LL08070142</t>
  </si>
  <si>
    <t>LL08070159</t>
  </si>
  <si>
    <t>LL08070166</t>
  </si>
  <si>
    <t>LC09040090</t>
  </si>
  <si>
    <t>LL08100103</t>
  </si>
  <si>
    <t>LL08060316</t>
  </si>
  <si>
    <t>PGE_2072231406</t>
  </si>
  <si>
    <t>LL08070016</t>
  </si>
  <si>
    <t>PGE_2230915035</t>
  </si>
  <si>
    <t>LC09040325</t>
  </si>
  <si>
    <t>PGE_2307244770</t>
  </si>
  <si>
    <t>LL09040264</t>
  </si>
  <si>
    <t>PGE_2351840005</t>
  </si>
  <si>
    <t>LL08070086</t>
  </si>
  <si>
    <t>LL08070099</t>
  </si>
  <si>
    <t>LL08070116</t>
  </si>
  <si>
    <t>Mechanical/Electrical Room</t>
  </si>
  <si>
    <t>UpstreamCompactFluorescent24</t>
  </si>
  <si>
    <t>LL08070120</t>
  </si>
  <si>
    <t>LL08070123</t>
  </si>
  <si>
    <t>LL08100247</t>
  </si>
  <si>
    <t>LL08100305</t>
  </si>
  <si>
    <t>PGE_2484816005</t>
  </si>
  <si>
    <t>LL09040623</t>
  </si>
  <si>
    <t>LL08060335</t>
  </si>
  <si>
    <t>PGE_2549732005</t>
  </si>
  <si>
    <t>LL09040437</t>
  </si>
  <si>
    <t>LL08060250</t>
  </si>
  <si>
    <t>PGE_2724027005</t>
  </si>
  <si>
    <t>LL08070058</t>
  </si>
  <si>
    <t>PGE_2881327191</t>
  </si>
  <si>
    <t>LC09040207</t>
  </si>
  <si>
    <t>LL08060106</t>
  </si>
  <si>
    <t>LL08090434</t>
  </si>
  <si>
    <t>PGE_2987491413</t>
  </si>
  <si>
    <t>LL08060384</t>
  </si>
  <si>
    <t>LL08060540</t>
  </si>
  <si>
    <t>LL08100265</t>
  </si>
  <si>
    <t>LL09040083</t>
  </si>
  <si>
    <t>LL09040447</t>
  </si>
  <si>
    <t>NO_LOGGER_9</t>
  </si>
  <si>
    <t>PGE_3013931005</t>
  </si>
  <si>
    <t>PGE_3043111005</t>
  </si>
  <si>
    <t>CT07090038</t>
  </si>
  <si>
    <t>CT09010049</t>
  </si>
  <si>
    <t>LL08060434</t>
  </si>
  <si>
    <t>LL08090198</t>
  </si>
  <si>
    <t>NO_LOGGER_12</t>
  </si>
  <si>
    <t>NO_LOGGER_19</t>
  </si>
  <si>
    <t>PGE_3131124005</t>
  </si>
  <si>
    <t>LL09040283</t>
  </si>
  <si>
    <t>LL09040311</t>
  </si>
  <si>
    <t>PGE_3528521005</t>
  </si>
  <si>
    <t>NO_LOGGER_22</t>
  </si>
  <si>
    <t>PGE_3701410005</t>
  </si>
  <si>
    <t>LL08060414</t>
  </si>
  <si>
    <t>PGE_3811372005</t>
  </si>
  <si>
    <t>LL08060244</t>
  </si>
  <si>
    <t>LL08060245</t>
  </si>
  <si>
    <t>LL08060338</t>
  </si>
  <si>
    <t>LL08060341</t>
  </si>
  <si>
    <t>LL08060342</t>
  </si>
  <si>
    <t>LL08060381</t>
  </si>
  <si>
    <t>LL08060419</t>
  </si>
  <si>
    <t>LL08060432</t>
  </si>
  <si>
    <t>LL08060433</t>
  </si>
  <si>
    <t>LL08060497</t>
  </si>
  <si>
    <t>PGE_3931873005</t>
  </si>
  <si>
    <t>LC09040282</t>
  </si>
  <si>
    <t>LC09040328</t>
  </si>
  <si>
    <t>LL08090467</t>
  </si>
  <si>
    <t>LL09040452</t>
  </si>
  <si>
    <t>LL09040462</t>
  </si>
  <si>
    <t>PGE_3956883005</t>
  </si>
  <si>
    <t>LL08090355</t>
  </si>
  <si>
    <t>LL09040500</t>
  </si>
  <si>
    <t>LL09040678</t>
  </si>
  <si>
    <t>PGE_3963075859</t>
  </si>
  <si>
    <t>LC09040199</t>
  </si>
  <si>
    <t>LL08090500</t>
  </si>
  <si>
    <t>LL09040005</t>
  </si>
  <si>
    <t>LL09040402</t>
  </si>
  <si>
    <t>LL09040541</t>
  </si>
  <si>
    <t>PGE_4164886854</t>
  </si>
  <si>
    <t>CT06100022</t>
  </si>
  <si>
    <t>CT07080012</t>
  </si>
  <si>
    <t>CT07090032</t>
  </si>
  <si>
    <t>CT07090096</t>
  </si>
  <si>
    <t>PGE_4332911970</t>
  </si>
  <si>
    <t>LL09040143</t>
  </si>
  <si>
    <t>LL09040148</t>
  </si>
  <si>
    <t>LL09040149</t>
  </si>
  <si>
    <t>LL09040181</t>
  </si>
  <si>
    <t>PGE_4340991005</t>
  </si>
  <si>
    <t>LL09040432</t>
  </si>
  <si>
    <t>LL09040441</t>
  </si>
  <si>
    <t>LL09040442</t>
  </si>
  <si>
    <t>LL09040443</t>
  </si>
  <si>
    <t>LL09040444</t>
  </si>
  <si>
    <t>LL09040446</t>
  </si>
  <si>
    <t>LL09040477</t>
  </si>
  <si>
    <t>LL09040478</t>
  </si>
  <si>
    <t>LL08070417</t>
  </si>
  <si>
    <t>LL08090120</t>
  </si>
  <si>
    <t>LL08090323</t>
  </si>
  <si>
    <t>LL09040280</t>
  </si>
  <si>
    <t>PGE_4460021789</t>
  </si>
  <si>
    <t>LL08070079</t>
  </si>
  <si>
    <t>PGE_4590045390</t>
  </si>
  <si>
    <t>LL08090235</t>
  </si>
  <si>
    <t>LL08060254</t>
  </si>
  <si>
    <t>LL08100311</t>
  </si>
  <si>
    <t>LL08100312</t>
  </si>
  <si>
    <t>LL08100333</t>
  </si>
  <si>
    <t>LL08100357</t>
  </si>
  <si>
    <t>LL08100398</t>
  </si>
  <si>
    <t>LL08050545</t>
  </si>
  <si>
    <t>LL08070592</t>
  </si>
  <si>
    <t>LL08090172</t>
  </si>
  <si>
    <t>LL08090456</t>
  </si>
  <si>
    <t>NO_LOGGER_17</t>
  </si>
  <si>
    <t>LC09040189</t>
  </si>
  <si>
    <t>LL08090205</t>
  </si>
  <si>
    <t>LL09040498</t>
  </si>
  <si>
    <t>LL08090192</t>
  </si>
  <si>
    <t>PGE_5338151005</t>
  </si>
  <si>
    <t>PGE_5409751502</t>
  </si>
  <si>
    <t>LL08070294</t>
  </si>
  <si>
    <t>LL08090319</t>
  </si>
  <si>
    <t>LL09030625</t>
  </si>
  <si>
    <t>PGE_5449551005</t>
  </si>
  <si>
    <t>LL08090155</t>
  </si>
  <si>
    <t>LL08090212</t>
  </si>
  <si>
    <t>PGE_5452808005</t>
  </si>
  <si>
    <t>PGE_5464700005</t>
  </si>
  <si>
    <t>LL08090193</t>
  </si>
  <si>
    <t>LL08090234</t>
  </si>
  <si>
    <t>LL09040138</t>
  </si>
  <si>
    <t>PGE_5610798005</t>
  </si>
  <si>
    <t>LL08070010</t>
  </si>
  <si>
    <t>LL08090266</t>
  </si>
  <si>
    <t>PGE_5791314005</t>
  </si>
  <si>
    <t>LL09040332</t>
  </si>
  <si>
    <t>LL09040342</t>
  </si>
  <si>
    <t>LL09040364</t>
  </si>
  <si>
    <t>LL09040367</t>
  </si>
  <si>
    <t>LL09030553</t>
  </si>
  <si>
    <t>PGE_6040115005</t>
  </si>
  <si>
    <t>LL08060463</t>
  </si>
  <si>
    <t>LL09030298</t>
  </si>
  <si>
    <t>LL09040112</t>
  </si>
  <si>
    <t>LL09040297</t>
  </si>
  <si>
    <t>LL09040438</t>
  </si>
  <si>
    <t>NO_LOGGER_14</t>
  </si>
  <si>
    <t>PGE_6159371005</t>
  </si>
  <si>
    <t>LL09040358</t>
  </si>
  <si>
    <t>LL09040362</t>
  </si>
  <si>
    <t>LL09040363</t>
  </si>
  <si>
    <t>LL09040422</t>
  </si>
  <si>
    <t>LL09040423</t>
  </si>
  <si>
    <t>LL08090272</t>
  </si>
  <si>
    <t>LL08070122</t>
  </si>
  <si>
    <t>LL09030297</t>
  </si>
  <si>
    <t>LL09040035</t>
  </si>
  <si>
    <t>LL09040108</t>
  </si>
  <si>
    <t>LL09040599</t>
  </si>
  <si>
    <t>NO_LOGGER_23</t>
  </si>
  <si>
    <t>NO_LOGGER_24</t>
  </si>
  <si>
    <t>PGE_6375752005</t>
  </si>
  <si>
    <t>LC09040359</t>
  </si>
  <si>
    <t>LL08070060</t>
  </si>
  <si>
    <t>LL08090202</t>
  </si>
  <si>
    <t>LL09030621</t>
  </si>
  <si>
    <t>PGE_6556877005</t>
  </si>
  <si>
    <t>LL09040350</t>
  </si>
  <si>
    <t>LL09040352</t>
  </si>
  <si>
    <t>LL09040354</t>
  </si>
  <si>
    <t>LL09040355</t>
  </si>
  <si>
    <t>PGE_6600471005</t>
  </si>
  <si>
    <t>PGE_6654342005</t>
  </si>
  <si>
    <t>LL08060299</t>
  </si>
  <si>
    <t>PGE_6812100005</t>
  </si>
  <si>
    <t>LC09040072</t>
  </si>
  <si>
    <t>LL08090335</t>
  </si>
  <si>
    <t>PGE_6908008025</t>
  </si>
  <si>
    <t>LL08090094</t>
  </si>
  <si>
    <t>LL09040659</t>
  </si>
  <si>
    <t>LL09040672</t>
  </si>
  <si>
    <t>LL09040675</t>
  </si>
  <si>
    <t>LL08060450</t>
  </si>
  <si>
    <t>LL08070075</t>
  </si>
  <si>
    <t>LL09040119</t>
  </si>
  <si>
    <t>LL09040289</t>
  </si>
  <si>
    <t>LL09040290</t>
  </si>
  <si>
    <t>LL09040293</t>
  </si>
  <si>
    <t>LL09040296</t>
  </si>
  <si>
    <t>LL09040298</t>
  </si>
  <si>
    <t>LL09040299</t>
  </si>
  <si>
    <t>LL09040027</t>
  </si>
  <si>
    <t>LL09040031</t>
  </si>
  <si>
    <t>PGE_7276263005</t>
  </si>
  <si>
    <t>LL09040304</t>
  </si>
  <si>
    <t>LL09040312</t>
  </si>
  <si>
    <t>LL09040330</t>
  </si>
  <si>
    <t>PGE_7925471005</t>
  </si>
  <si>
    <t>LL08060019</t>
  </si>
  <si>
    <t>LL08100655</t>
  </si>
  <si>
    <t>PGE_7964230082</t>
  </si>
  <si>
    <t>LL08070076</t>
  </si>
  <si>
    <t>LL08070161</t>
  </si>
  <si>
    <t>PGE_8003091427</t>
  </si>
  <si>
    <t>LL09040581</t>
  </si>
  <si>
    <t>PGE_8015195005</t>
  </si>
  <si>
    <t>LL08060113</t>
  </si>
  <si>
    <t>LL09030539</t>
  </si>
  <si>
    <t>LC09040050</t>
  </si>
  <si>
    <t>LC09040128</t>
  </si>
  <si>
    <t>LC09040168</t>
  </si>
  <si>
    <t>PGE_8282697005</t>
  </si>
  <si>
    <t>LL08070731</t>
  </si>
  <si>
    <t>LL08090303</t>
  </si>
  <si>
    <t>PGE_8341595005</t>
  </si>
  <si>
    <t>LC09040062</t>
  </si>
  <si>
    <t>LC09040331</t>
  </si>
  <si>
    <t>LL09030193</t>
  </si>
  <si>
    <t>PGE_8398967005</t>
  </si>
  <si>
    <t>LL08060256</t>
  </si>
  <si>
    <t>LL08070035</t>
  </si>
  <si>
    <t>PGE_8491322020</t>
  </si>
  <si>
    <t>LL08060310</t>
  </si>
  <si>
    <t>LL08060420</t>
  </si>
  <si>
    <t>LL08060422</t>
  </si>
  <si>
    <t>LL08060425</t>
  </si>
  <si>
    <t>LL08060441</t>
  </si>
  <si>
    <t>LL08060445</t>
  </si>
  <si>
    <t>LL08070043</t>
  </si>
  <si>
    <t>LL08070054</t>
  </si>
  <si>
    <t>LL08070071</t>
  </si>
  <si>
    <t>PGE_8505254005</t>
  </si>
  <si>
    <t>LL08070020</t>
  </si>
  <si>
    <t>LL08070041</t>
  </si>
  <si>
    <t>PGE_8506551010</t>
  </si>
  <si>
    <t>PGE_8603410487</t>
  </si>
  <si>
    <t>LC09040163</t>
  </si>
  <si>
    <t>LC09040182</t>
  </si>
  <si>
    <t>LC09040339</t>
  </si>
  <si>
    <t>LL08070030</t>
  </si>
  <si>
    <t>LL08090014</t>
  </si>
  <si>
    <t>LL08090422</t>
  </si>
  <si>
    <t>LC09040109</t>
  </si>
  <si>
    <t>PGE_8798032005</t>
  </si>
  <si>
    <t>LL08060394</t>
  </si>
  <si>
    <t>LL08060472</t>
  </si>
  <si>
    <t>LL08060542</t>
  </si>
  <si>
    <t>LL08090251</t>
  </si>
  <si>
    <t>LL08090273</t>
  </si>
  <si>
    <t>LL09040026</t>
  </si>
  <si>
    <t>LL08060301</t>
  </si>
  <si>
    <t>LL08060318</t>
  </si>
  <si>
    <t>LL08060446</t>
  </si>
  <si>
    <t>PGE_8834550005</t>
  </si>
  <si>
    <t>LL08090254</t>
  </si>
  <si>
    <t>LL09030562</t>
  </si>
  <si>
    <t>PGE_8863888005</t>
  </si>
  <si>
    <t>PGE_8884759005</t>
  </si>
  <si>
    <t>LL08090004</t>
  </si>
  <si>
    <t>LL08090086</t>
  </si>
  <si>
    <t>LL09030014</t>
  </si>
  <si>
    <t>PGE_9199658040</t>
  </si>
  <si>
    <t>LL08060415</t>
  </si>
  <si>
    <t>LL08060443</t>
  </si>
  <si>
    <t>LL08060469</t>
  </si>
  <si>
    <t>LL08060470</t>
  </si>
  <si>
    <t>LL08070002</t>
  </si>
  <si>
    <t>LL08070139</t>
  </si>
  <si>
    <t>LL09040424</t>
  </si>
  <si>
    <t>PGE_9262908005</t>
  </si>
  <si>
    <t>LL08070001</t>
  </si>
  <si>
    <t>LL08070110</t>
  </si>
  <si>
    <t>LL09040306</t>
  </si>
  <si>
    <t>LL09040434</t>
  </si>
  <si>
    <t>LL09040435</t>
  </si>
  <si>
    <t>PGE_9623564258</t>
  </si>
  <si>
    <t>LL09040250</t>
  </si>
  <si>
    <t>LC09040038</t>
  </si>
  <si>
    <t>LC09040070</t>
  </si>
  <si>
    <t>LC09040125</t>
  </si>
  <si>
    <t>LC09040249</t>
  </si>
  <si>
    <t>LC09040251</t>
  </si>
  <si>
    <t>LL08090031</t>
  </si>
  <si>
    <t>LL09040110</t>
  </si>
  <si>
    <t>NO_LOGGER_11</t>
  </si>
  <si>
    <t>PGE_9771721005</t>
  </si>
  <si>
    <t>LC09040217</t>
  </si>
  <si>
    <t>LL09040562</t>
  </si>
  <si>
    <t>LL09040600</t>
  </si>
  <si>
    <t>LL09040611</t>
  </si>
  <si>
    <t>LL09040613</t>
  </si>
  <si>
    <t>LL09040629</t>
  </si>
  <si>
    <t>LL08060264</t>
  </si>
  <si>
    <t>LL08060468</t>
  </si>
  <si>
    <t>LL08060471</t>
  </si>
  <si>
    <t>LL08060478</t>
  </si>
  <si>
    <t>LL08060482</t>
  </si>
  <si>
    <t>LL08060483</t>
  </si>
  <si>
    <t>SCE_3000496831</t>
  </si>
  <si>
    <t>NO_LOGGER_27</t>
  </si>
  <si>
    <t>NO_LOGGER_32</t>
  </si>
  <si>
    <t>NO_LOGGER_33</t>
  </si>
  <si>
    <t>NO_LOGGER_38</t>
  </si>
  <si>
    <t>NO_LOGGER_39</t>
  </si>
  <si>
    <t>SCE_3000626454</t>
  </si>
  <si>
    <t>LL08070241</t>
  </si>
  <si>
    <t>LL08070676</t>
  </si>
  <si>
    <t>SCE_3001198741</t>
  </si>
  <si>
    <t>LL09040519</t>
  </si>
  <si>
    <t>SCE_3001829677</t>
  </si>
  <si>
    <t>SCE_3002949948</t>
  </si>
  <si>
    <t>LL08070216</t>
  </si>
  <si>
    <t>LL08090379</t>
  </si>
  <si>
    <t>LL08100394</t>
  </si>
  <si>
    <t>LL08100685</t>
  </si>
  <si>
    <t>SCE_3002968968</t>
  </si>
  <si>
    <t>LL08060068</t>
  </si>
  <si>
    <t>LL08070212</t>
  </si>
  <si>
    <t>LL08070568</t>
  </si>
  <si>
    <t>LL08100302</t>
  </si>
  <si>
    <t>LL08100457</t>
  </si>
  <si>
    <t>LL08100667</t>
  </si>
  <si>
    <t>NO_LOGGER_25</t>
  </si>
  <si>
    <t>SCE_3003391152</t>
  </si>
  <si>
    <t>LL08090357</t>
  </si>
  <si>
    <t>LL08100075</t>
  </si>
  <si>
    <t>LL08100420</t>
  </si>
  <si>
    <t>UpstreamCompactFluorescent42</t>
  </si>
  <si>
    <t>LL08100671</t>
  </si>
  <si>
    <t>LL08050538</t>
  </si>
  <si>
    <t>LL08070406</t>
  </si>
  <si>
    <t>LL08070686</t>
  </si>
  <si>
    <t>SCE_3003407586</t>
  </si>
  <si>
    <t>SCE_3003428357</t>
  </si>
  <si>
    <t>LL08090599</t>
  </si>
  <si>
    <t>LL08090622</t>
  </si>
  <si>
    <t>LL09040523</t>
  </si>
  <si>
    <t>SCE_3003470805</t>
  </si>
  <si>
    <t>LC09040172</t>
  </si>
  <si>
    <t>LL09030188</t>
  </si>
  <si>
    <t>SCE_3003473713</t>
  </si>
  <si>
    <t>LL08090184</t>
  </si>
  <si>
    <t>LL08090307</t>
  </si>
  <si>
    <t>LL08070379</t>
  </si>
  <si>
    <t>LL08090548</t>
  </si>
  <si>
    <t>LL09030575</t>
  </si>
  <si>
    <t>NO_LOGGER_34</t>
  </si>
  <si>
    <t>NO_LOGGER_37</t>
  </si>
  <si>
    <t>NO_LOGGER_40</t>
  </si>
  <si>
    <t>LL08060320</t>
  </si>
  <si>
    <t>LL08070277</t>
  </si>
  <si>
    <t>LL09040237</t>
  </si>
  <si>
    <t>LL09040263</t>
  </si>
  <si>
    <t>SCE_3003501622</t>
  </si>
  <si>
    <t>LL08050526</t>
  </si>
  <si>
    <t>LL08050539</t>
  </si>
  <si>
    <t>LL08070554</t>
  </si>
  <si>
    <t>LL08070555</t>
  </si>
  <si>
    <t>LL08070596</t>
  </si>
  <si>
    <t>SCE_3003555671</t>
  </si>
  <si>
    <t>LL08070199</t>
  </si>
  <si>
    <t>LL08070221</t>
  </si>
  <si>
    <t>SCE_3003602005</t>
  </si>
  <si>
    <t>CT07090027</t>
  </si>
  <si>
    <t>CT07090092</t>
  </si>
  <si>
    <t>LL08060176</t>
  </si>
  <si>
    <t>LL08090349</t>
  </si>
  <si>
    <t>LL08070284</t>
  </si>
  <si>
    <t>SCE_3003622245</t>
  </si>
  <si>
    <t>LC09040261</t>
  </si>
  <si>
    <t>LC09050527</t>
  </si>
  <si>
    <t>LC09050789</t>
  </si>
  <si>
    <t>LL08060173</t>
  </si>
  <si>
    <t>LL08090566</t>
  </si>
  <si>
    <t>LL08090602</t>
  </si>
  <si>
    <t>SCE_3003622296</t>
  </si>
  <si>
    <t>SCE_3004705170</t>
  </si>
  <si>
    <t>LL08070195</t>
  </si>
  <si>
    <t>LL08070203</t>
  </si>
  <si>
    <t>LL08070286</t>
  </si>
  <si>
    <t>LL08070291</t>
  </si>
  <si>
    <t>LL09030212</t>
  </si>
  <si>
    <t>SCE_3005839863</t>
  </si>
  <si>
    <t>LL08090013</t>
  </si>
  <si>
    <t>SCE_3008380574</t>
  </si>
  <si>
    <t>LL08070762</t>
  </si>
  <si>
    <t>SCE_3008436938</t>
  </si>
  <si>
    <t>LL09040011</t>
  </si>
  <si>
    <t>LL09040465</t>
  </si>
  <si>
    <t>LL09040474</t>
  </si>
  <si>
    <t>LL09040528</t>
  </si>
  <si>
    <t>LL09040536</t>
  </si>
  <si>
    <t>SCE_3008509150</t>
  </si>
  <si>
    <t>LL08070616</t>
  </si>
  <si>
    <t>LL08100083</t>
  </si>
  <si>
    <t>SCE_3008822856</t>
  </si>
  <si>
    <t>LL08050548</t>
  </si>
  <si>
    <t>LL08050552</t>
  </si>
  <si>
    <t>LL08070274</t>
  </si>
  <si>
    <t>LL08070401</t>
  </si>
  <si>
    <t>LL08070504</t>
  </si>
  <si>
    <t>LL08070578</t>
  </si>
  <si>
    <t>LL08070588</t>
  </si>
  <si>
    <t>SCE_3009773410</t>
  </si>
  <si>
    <t>SCE_3010358387</t>
  </si>
  <si>
    <t>LL08060103</t>
  </si>
  <si>
    <t>LC09040274</t>
  </si>
  <si>
    <t>LL08070447</t>
  </si>
  <si>
    <t>LL08070532</t>
  </si>
  <si>
    <t>LL08090516</t>
  </si>
  <si>
    <t>LL08100144</t>
  </si>
  <si>
    <t>SCE_3012917321</t>
  </si>
  <si>
    <t>SCE_3016453216</t>
  </si>
  <si>
    <t>SCE_3018968107</t>
  </si>
  <si>
    <t>LL08070392</t>
  </si>
  <si>
    <t>LL08070558</t>
  </si>
  <si>
    <t>LL08070586</t>
  </si>
  <si>
    <t>LL08070610</t>
  </si>
  <si>
    <t>LL08070267</t>
  </si>
  <si>
    <t>LL08090409</t>
  </si>
  <si>
    <t>LL09030220</t>
  </si>
  <si>
    <t>SCE_3021564645</t>
  </si>
  <si>
    <t>LL08070275</t>
  </si>
  <si>
    <t>LL08070279</t>
  </si>
  <si>
    <t>LL08070295</t>
  </si>
  <si>
    <t>LL08070419</t>
  </si>
  <si>
    <t>LL08070427</t>
  </si>
  <si>
    <t>LL08070557</t>
  </si>
  <si>
    <t>LL08070677</t>
  </si>
  <si>
    <t>SCE_3022035153</t>
  </si>
  <si>
    <t>LL08100058</t>
  </si>
  <si>
    <t>SCE_3022112072</t>
  </si>
  <si>
    <t>LL08090382</t>
  </si>
  <si>
    <t>SCE_3022685586</t>
  </si>
  <si>
    <t>LL08070577a</t>
  </si>
  <si>
    <t>LL08070577b</t>
  </si>
  <si>
    <t>LL08070604</t>
  </si>
  <si>
    <t>SCE_3023571640</t>
  </si>
  <si>
    <t>CT07090076</t>
  </si>
  <si>
    <t>CT08120068</t>
  </si>
  <si>
    <t>CT09010030</t>
  </si>
  <si>
    <t>CT09010054</t>
  </si>
  <si>
    <t>CT09010072</t>
  </si>
  <si>
    <t>LL08120036</t>
  </si>
  <si>
    <t>LL09040002</t>
  </si>
  <si>
    <t>LL09040012</t>
  </si>
  <si>
    <t>LL09040028</t>
  </si>
  <si>
    <t>LL09040033</t>
  </si>
  <si>
    <t>LL09040036</t>
  </si>
  <si>
    <t>LL09040045</t>
  </si>
  <si>
    <t>LL09040047</t>
  </si>
  <si>
    <t>LL09040051</t>
  </si>
  <si>
    <t>LL09040064</t>
  </si>
  <si>
    <t>LL09040067</t>
  </si>
  <si>
    <t>LL09040069</t>
  </si>
  <si>
    <t>LL09040072</t>
  </si>
  <si>
    <t>LL09040075</t>
  </si>
  <si>
    <t>LL09040078</t>
  </si>
  <si>
    <t>LL09040080</t>
  </si>
  <si>
    <t>LL09040157</t>
  </si>
  <si>
    <t>LL09040158</t>
  </si>
  <si>
    <t>LL09040160</t>
  </si>
  <si>
    <t>LL09040164</t>
  </si>
  <si>
    <t>LL09040167</t>
  </si>
  <si>
    <t>LL09040168</t>
  </si>
  <si>
    <t>LL09040408</t>
  </si>
  <si>
    <t>LL09040460</t>
  </si>
  <si>
    <t>LL09040516</t>
  </si>
  <si>
    <t>LL09040540</t>
  </si>
  <si>
    <t>SCE_3023677947</t>
  </si>
  <si>
    <t>LL08050987</t>
  </si>
  <si>
    <t>LL08060031</t>
  </si>
  <si>
    <t>LL08060403</t>
  </si>
  <si>
    <t>LL08070208</t>
  </si>
  <si>
    <t>LL08070470</t>
  </si>
  <si>
    <t>LL08070590</t>
  </si>
  <si>
    <t>SCE_3023954936</t>
  </si>
  <si>
    <t>LC09050697</t>
  </si>
  <si>
    <t>LL08041505</t>
  </si>
  <si>
    <t>LL08090039</t>
  </si>
  <si>
    <t>LL08090426</t>
  </si>
  <si>
    <t>LL09040630</t>
  </si>
  <si>
    <t>SCE_3025097740</t>
  </si>
  <si>
    <t>LL09040503</t>
  </si>
  <si>
    <t>SCE_3025103686</t>
  </si>
  <si>
    <t>LL08060014</t>
  </si>
  <si>
    <t>LL08060067</t>
  </si>
  <si>
    <t>UpstreamCompactFluorescent17</t>
  </si>
  <si>
    <t>SCE_3025877508</t>
  </si>
  <si>
    <t>LL09040003</t>
  </si>
  <si>
    <t>LL09040006</t>
  </si>
  <si>
    <t>LL09040007</t>
  </si>
  <si>
    <t>LL09040009</t>
  </si>
  <si>
    <t>LL09040010</t>
  </si>
  <si>
    <t>LL09040013</t>
  </si>
  <si>
    <t>LL09040018</t>
  </si>
  <si>
    <t>LL09040042</t>
  </si>
  <si>
    <t>LL09040043</t>
  </si>
  <si>
    <t>LL09040050</t>
  </si>
  <si>
    <t>LL09040052</t>
  </si>
  <si>
    <t>LL09040054</t>
  </si>
  <si>
    <t>LL09040055</t>
  </si>
  <si>
    <t>LL09040057</t>
  </si>
  <si>
    <t>LL09040073</t>
  </si>
  <si>
    <t>LL09040074</t>
  </si>
  <si>
    <t>LL09040079</t>
  </si>
  <si>
    <t>LL09040089</t>
  </si>
  <si>
    <t>LL09040113</t>
  </si>
  <si>
    <t>LL09040163</t>
  </si>
  <si>
    <t>LL09040165</t>
  </si>
  <si>
    <t>LL09040455</t>
  </si>
  <si>
    <t>LL09040461</t>
  </si>
  <si>
    <t>LL09040463</t>
  </si>
  <si>
    <t>LL09040481</t>
  </si>
  <si>
    <t>LL09040482</t>
  </si>
  <si>
    <t>LL09040520</t>
  </si>
  <si>
    <t>SCE_3026513575</t>
  </si>
  <si>
    <t>LL09040480</t>
  </si>
  <si>
    <t>LL09030276</t>
  </si>
  <si>
    <t>SCE_3027664765</t>
  </si>
  <si>
    <t>SCE_3027981346</t>
  </si>
  <si>
    <t>LL08090655</t>
  </si>
  <si>
    <t>LL08100107</t>
  </si>
  <si>
    <t>SCE_3028145915</t>
  </si>
  <si>
    <t>SCE_3028633325</t>
  </si>
  <si>
    <t>LL08050503</t>
  </si>
  <si>
    <t>LL08050508</t>
  </si>
  <si>
    <t>LL08050528</t>
  </si>
  <si>
    <t>LL08050551</t>
  </si>
  <si>
    <t>LL08050577</t>
  </si>
  <si>
    <t>LL08070411</t>
  </si>
  <si>
    <t>LL08070550</t>
  </si>
  <si>
    <t>LL08070553</t>
  </si>
  <si>
    <t>LL08070638</t>
  </si>
  <si>
    <t>SCE_3028853620</t>
  </si>
  <si>
    <t>LL08070014</t>
  </si>
  <si>
    <t>LL09040641</t>
  </si>
  <si>
    <t>SCE_3029011884</t>
  </si>
  <si>
    <t>LL09040004</t>
  </si>
  <si>
    <t>LL09040014</t>
  </si>
  <si>
    <t>LL09040034</t>
  </si>
  <si>
    <t>LL09040038</t>
  </si>
  <si>
    <t>LL09040044</t>
  </si>
  <si>
    <t>LL09040048</t>
  </si>
  <si>
    <t>LL09040049</t>
  </si>
  <si>
    <t>LL09040056</t>
  </si>
  <si>
    <t>LL09040059</t>
  </si>
  <si>
    <t>LL09040066</t>
  </si>
  <si>
    <t>LL09040068</t>
  </si>
  <si>
    <t>LL09040087</t>
  </si>
  <si>
    <t>LL09040105</t>
  </si>
  <si>
    <t>LL09040159</t>
  </si>
  <si>
    <t>SCE_3029613755</t>
  </si>
  <si>
    <t>SCE_3029957140</t>
  </si>
  <si>
    <t>LC09040030</t>
  </si>
  <si>
    <t>LL09040257</t>
  </si>
  <si>
    <t>LL08060058</t>
  </si>
  <si>
    <t>SDGENRF_1938549</t>
  </si>
  <si>
    <t>LL08060147</t>
  </si>
  <si>
    <t>LL08090391</t>
  </si>
  <si>
    <t>SDGENRF_2636163</t>
  </si>
  <si>
    <t>LL08050515</t>
  </si>
  <si>
    <t>LL09030295</t>
  </si>
  <si>
    <t>SDGENRF_2953123</t>
  </si>
  <si>
    <t>LL08060001</t>
  </si>
  <si>
    <t>SDGENRF_3814634</t>
  </si>
  <si>
    <t>LL08100069</t>
  </si>
  <si>
    <t>SDGENRF_4907289</t>
  </si>
  <si>
    <t>CT08120061</t>
  </si>
  <si>
    <t>CT08120067</t>
  </si>
  <si>
    <t>CT09010025</t>
  </si>
  <si>
    <t>CT09010045</t>
  </si>
  <si>
    <t>CT09010065</t>
  </si>
  <si>
    <t>CT09010073</t>
  </si>
  <si>
    <t>CT09010087</t>
  </si>
  <si>
    <t>CT09010088</t>
  </si>
  <si>
    <t>CT09010090</t>
  </si>
  <si>
    <t>LL08090033</t>
  </si>
  <si>
    <t>LL08090102</t>
  </si>
  <si>
    <t>LL08100038</t>
  </si>
  <si>
    <t>LL08100252</t>
  </si>
  <si>
    <t>LL08100295</t>
  </si>
  <si>
    <t>LL08100453</t>
  </si>
  <si>
    <t>LL08100481</t>
  </si>
  <si>
    <t>SDGENRF_4912721</t>
  </si>
  <si>
    <t>SDGENRF_5633698</t>
  </si>
  <si>
    <t>SDGENRF_6310681</t>
  </si>
  <si>
    <t>LL08100459</t>
  </si>
  <si>
    <t>SDGENRF_6361390</t>
  </si>
  <si>
    <t>LL08041229</t>
  </si>
  <si>
    <t>LL08100017</t>
  </si>
  <si>
    <t>LL08100065</t>
  </si>
  <si>
    <t>SDGENRF_8258209</t>
  </si>
  <si>
    <t>SDGENRF_8415777</t>
  </si>
  <si>
    <t>SDGENRF_9336021</t>
  </si>
  <si>
    <t>LL08070733</t>
  </si>
  <si>
    <t>SDGENRF_9417065</t>
  </si>
  <si>
    <t>LL08060115</t>
  </si>
  <si>
    <t>LL08090393</t>
  </si>
  <si>
    <t>LL08100037</t>
  </si>
  <si>
    <t>LL08100290</t>
  </si>
  <si>
    <t>LL08100479</t>
  </si>
  <si>
    <t>LL08100674</t>
  </si>
  <si>
    <t>SDG_1001536519</t>
  </si>
  <si>
    <t>LL08070617</t>
  </si>
  <si>
    <t>LL08100211</t>
  </si>
  <si>
    <t>LL08100460</t>
  </si>
  <si>
    <t>SDG_1061817302</t>
  </si>
  <si>
    <t>LL08100454</t>
  </si>
  <si>
    <t>LL09040484</t>
  </si>
  <si>
    <t>SDG_1099570458</t>
  </si>
  <si>
    <t>LL08050572</t>
  </si>
  <si>
    <t>LL08070562</t>
  </si>
  <si>
    <t>LL08090007</t>
  </si>
  <si>
    <t>LL08090371</t>
  </si>
  <si>
    <t>LL08090590</t>
  </si>
  <si>
    <t>LL08090631</t>
  </si>
  <si>
    <t>LL08090651</t>
  </si>
  <si>
    <t>LL09030615</t>
  </si>
  <si>
    <t>SDG_2242598994</t>
  </si>
  <si>
    <t>LL08090598</t>
  </si>
  <si>
    <t>SDG_2273617004</t>
  </si>
  <si>
    <t>LC09040220</t>
  </si>
  <si>
    <t>LL08100291</t>
  </si>
  <si>
    <t>SDG_2429679552</t>
  </si>
  <si>
    <t>LL08060107</t>
  </si>
  <si>
    <t>LL08100057</t>
  </si>
  <si>
    <t>SDG_2560360350</t>
  </si>
  <si>
    <t>LL08060217</t>
  </si>
  <si>
    <t>SDG_2653435602</t>
  </si>
  <si>
    <t>NO_LOGGER_29</t>
  </si>
  <si>
    <t>NO_LOGGER_30</t>
  </si>
  <si>
    <t>NO_LOGGER_31</t>
  </si>
  <si>
    <t>NO_LOGGER_36</t>
  </si>
  <si>
    <t>SDG_2990846174</t>
  </si>
  <si>
    <t>LL08060029</t>
  </si>
  <si>
    <t>SDG_3200290305</t>
  </si>
  <si>
    <t>LL08070684</t>
  </si>
  <si>
    <t>LL08090380</t>
  </si>
  <si>
    <t>LL08090388</t>
  </si>
  <si>
    <t>SDG_3207621479</t>
  </si>
  <si>
    <t>LL09040174</t>
  </si>
  <si>
    <t>LL09040360</t>
  </si>
  <si>
    <t>SDG_3296196223</t>
  </si>
  <si>
    <t>SDG_3423227288</t>
  </si>
  <si>
    <t>Q</t>
  </si>
  <si>
    <t>LL08090301</t>
  </si>
  <si>
    <t>SDG_3771819878</t>
  </si>
  <si>
    <t>LL08060066</t>
  </si>
  <si>
    <t>SDG_3786300108</t>
  </si>
  <si>
    <t>LL08070645</t>
  </si>
  <si>
    <t>LL08070699</t>
  </si>
  <si>
    <t>SDG_3827577705</t>
  </si>
  <si>
    <t>SDG_3831965651</t>
  </si>
  <si>
    <t>LL08060012</t>
  </si>
  <si>
    <t>LL08090669</t>
  </si>
  <si>
    <t>LL08100157</t>
  </si>
  <si>
    <t>LL08100467</t>
  </si>
  <si>
    <t>SDG_3919055809</t>
  </si>
  <si>
    <t>LL08070719</t>
  </si>
  <si>
    <t>SDG_4301500929</t>
  </si>
  <si>
    <t>LC09040011</t>
  </si>
  <si>
    <t>LC09040034</t>
  </si>
  <si>
    <t>LC09040292</t>
  </si>
  <si>
    <t>LC09040312</t>
  </si>
  <si>
    <t>LC09040337</t>
  </si>
  <si>
    <t>LC09040343</t>
  </si>
  <si>
    <t>LC09040357</t>
  </si>
  <si>
    <t>LC09040358</t>
  </si>
  <si>
    <t>SDG_4903531157</t>
  </si>
  <si>
    <t>LL08070594</t>
  </si>
  <si>
    <t>LL08070641</t>
  </si>
  <si>
    <t>LL08070654</t>
  </si>
  <si>
    <t>LL08100067</t>
  </si>
  <si>
    <t>SDG_5143304228</t>
  </si>
  <si>
    <t>LL08090498</t>
  </si>
  <si>
    <t>LL08100458</t>
  </si>
  <si>
    <t>LL09040535</t>
  </si>
  <si>
    <t>LL09040545</t>
  </si>
  <si>
    <t>SDG_5143577007</t>
  </si>
  <si>
    <t>SDG_5466666101</t>
  </si>
  <si>
    <t>LC09040004</t>
  </si>
  <si>
    <t>LL09040563</t>
  </si>
  <si>
    <t>SDG_5536321744</t>
  </si>
  <si>
    <t>LL08070449</t>
  </si>
  <si>
    <t>LL08100032</t>
  </si>
  <si>
    <t>LL08100164</t>
  </si>
  <si>
    <t>SDG_5546629131</t>
  </si>
  <si>
    <t>LL09030181</t>
  </si>
  <si>
    <t>LL09030629</t>
  </si>
  <si>
    <t>SDG_5561692961</t>
  </si>
  <si>
    <t>LL08090612</t>
  </si>
  <si>
    <t>LL08070666</t>
  </si>
  <si>
    <t>LL08070713</t>
  </si>
  <si>
    <t>SDG_5959388236</t>
  </si>
  <si>
    <t>LL08090395</t>
  </si>
  <si>
    <t>SDG_6053718135</t>
  </si>
  <si>
    <t>LL08050986</t>
  </si>
  <si>
    <t>LL08060008</t>
  </si>
  <si>
    <t>SDG_6112687926</t>
  </si>
  <si>
    <t>SDG_6112720711</t>
  </si>
  <si>
    <t>LL08100412</t>
  </si>
  <si>
    <t>SDG_6357620052</t>
  </si>
  <si>
    <t>SDG_6495683180</t>
  </si>
  <si>
    <t>LC09040320</t>
  </si>
  <si>
    <t>LL09030287</t>
  </si>
  <si>
    <t>SDG_6671281482</t>
  </si>
  <si>
    <t>LC09040082</t>
  </si>
  <si>
    <t>LC09040258</t>
  </si>
  <si>
    <t>SDG_6671405704</t>
  </si>
  <si>
    <t>SDG_6686651807</t>
  </si>
  <si>
    <t>LL08070698</t>
  </si>
  <si>
    <t>LL08070720</t>
  </si>
  <si>
    <t>LL08090383</t>
  </si>
  <si>
    <t>LL08090661</t>
  </si>
  <si>
    <t>LL08100111</t>
  </si>
  <si>
    <t>LL08100262</t>
  </si>
  <si>
    <t>SDG_6719043255</t>
  </si>
  <si>
    <t>LL08070385</t>
  </si>
  <si>
    <t>LL08090538</t>
  </si>
  <si>
    <t>LL08090667</t>
  </si>
  <si>
    <t>SDG_7178030902</t>
  </si>
  <si>
    <t>LC09040096</t>
  </si>
  <si>
    <t>LL09030598</t>
  </si>
  <si>
    <t>SDG_7425415002</t>
  </si>
  <si>
    <t>LL08100437</t>
  </si>
  <si>
    <t>SDG_7679322552</t>
  </si>
  <si>
    <t>LL08090368</t>
  </si>
  <si>
    <t>LL08090372</t>
  </si>
  <si>
    <t>SDG_7931567053</t>
  </si>
  <si>
    <t>LL09040456</t>
  </si>
  <si>
    <t>SDG_8179965174</t>
  </si>
  <si>
    <t>LC09040099</t>
  </si>
  <si>
    <t>LC09040152</t>
  </si>
  <si>
    <t>LL08070589</t>
  </si>
  <si>
    <t>LL09030315</t>
  </si>
  <si>
    <t>SDG_8283723926</t>
  </si>
  <si>
    <t>LL08100080</t>
  </si>
  <si>
    <t>SDG_8362607803</t>
  </si>
  <si>
    <t>LL08070204</t>
  </si>
  <si>
    <t>LL08070258</t>
  </si>
  <si>
    <t>LL08100661</t>
  </si>
  <si>
    <t>SDG_8371295508</t>
  </si>
  <si>
    <t>LL08090367</t>
  </si>
  <si>
    <t>LL08100082</t>
  </si>
  <si>
    <t>LL08100126</t>
  </si>
  <si>
    <t>LL08100487</t>
  </si>
  <si>
    <t>LL09040469</t>
  </si>
  <si>
    <t>SDG_8472974671</t>
  </si>
  <si>
    <t>SDG_8630015500</t>
  </si>
  <si>
    <t>LL08100086</t>
  </si>
  <si>
    <t>SDG_8911105405</t>
  </si>
  <si>
    <t>LL08090659</t>
  </si>
  <si>
    <t>SDG_9310365497</t>
  </si>
  <si>
    <t>LC09040321</t>
  </si>
  <si>
    <t>LL08090436</t>
  </si>
  <si>
    <t>LL08090447</t>
  </si>
  <si>
    <t>SDG_9326097437</t>
  </si>
  <si>
    <t>LL08100060</t>
  </si>
  <si>
    <t>LL08100307</t>
  </si>
  <si>
    <t>LL08100402</t>
  </si>
  <si>
    <t>SDG_9404633655</t>
  </si>
  <si>
    <t>SDGE_8968439954</t>
  </si>
  <si>
    <t>Lighting - Screw in &gt;27 Watt Lamp</t>
  </si>
  <si>
    <t>LL08100361</t>
  </si>
  <si>
    <t>SDGE_1832387506</t>
  </si>
  <si>
    <t>LL08090353</t>
  </si>
  <si>
    <t>LL08090416</t>
  </si>
  <si>
    <t>LL09030175</t>
  </si>
  <si>
    <t>NO_LOGGER_1L71SBS07091</t>
  </si>
  <si>
    <t>NO_LOGGER_8L91SBS07091</t>
  </si>
  <si>
    <t>SDGE_2554096670</t>
  </si>
  <si>
    <t>Lighting-Screw in &gt;27 Watt Lamp - Tr1</t>
  </si>
  <si>
    <t>LL08041306</t>
  </si>
  <si>
    <t>NO_LOGGER_2L31SBS07089</t>
  </si>
  <si>
    <t>LL08070153</t>
  </si>
  <si>
    <t>LL08070741</t>
  </si>
  <si>
    <t>LL09030013</t>
  </si>
  <si>
    <t>NO_LOGGER_1L41L745</t>
  </si>
  <si>
    <t>NO_LOGGER_7L115L745</t>
  </si>
  <si>
    <t>NO_LOGGER_9L61L745</t>
  </si>
  <si>
    <t>PGE_1703434483</t>
  </si>
  <si>
    <t>LL09030037</t>
  </si>
  <si>
    <t>NO_LOGGER_3L11L745</t>
  </si>
  <si>
    <t>SCE_3011060585</t>
  </si>
  <si>
    <t>LL09030524</t>
  </si>
  <si>
    <t>NO_LOGGER_4L11R30</t>
  </si>
  <si>
    <t>SCE_3011984373</t>
  </si>
  <si>
    <t>NO_LOGGER_1L21R30</t>
  </si>
  <si>
    <t>NO_LOGGER_2L41R30</t>
  </si>
  <si>
    <t>Screw-in Compact Fluorescent Lamp, 14-28 watts with Reflector</t>
  </si>
  <si>
    <t>LL08050990</t>
  </si>
  <si>
    <t>LL08090437</t>
  </si>
  <si>
    <t>PGE_0801911005</t>
  </si>
  <si>
    <t>LL08090281</t>
  </si>
  <si>
    <t>PGE_3140944005</t>
  </si>
  <si>
    <t>LL08060225</t>
  </si>
  <si>
    <t>LL08070015</t>
  </si>
  <si>
    <t>PGE_3837699005</t>
  </si>
  <si>
    <t>LL09040508</t>
  </si>
  <si>
    <t>CT07090028</t>
  </si>
  <si>
    <t>LL09040204</t>
  </si>
  <si>
    <t>LL09040218</t>
  </si>
  <si>
    <t>LL09040640</t>
  </si>
  <si>
    <t>PGE_4730583005</t>
  </si>
  <si>
    <t>LL09040440</t>
  </si>
  <si>
    <t>LL08070662</t>
  </si>
  <si>
    <t>LL09040365</t>
  </si>
  <si>
    <t>LL09040344</t>
  </si>
  <si>
    <t>LL09040430</t>
  </si>
  <si>
    <t>PGE_6440764005</t>
  </si>
  <si>
    <t>LL09040251</t>
  </si>
  <si>
    <t>LL09040281</t>
  </si>
  <si>
    <t>PGE_6982336534</t>
  </si>
  <si>
    <t>LL08070012</t>
  </si>
  <si>
    <t>LL09040017</t>
  </si>
  <si>
    <t>LL09040022</t>
  </si>
  <si>
    <t>LL09040024</t>
  </si>
  <si>
    <t>LL09040025</t>
  </si>
  <si>
    <t>LL09040032</t>
  </si>
  <si>
    <t>LL09040037</t>
  </si>
  <si>
    <t>LL09040039</t>
  </si>
  <si>
    <t>LL09040077</t>
  </si>
  <si>
    <t>PGE_8019340005</t>
  </si>
  <si>
    <t>LL08090232</t>
  </si>
  <si>
    <t>LL08090241</t>
  </si>
  <si>
    <t>LC09040044</t>
  </si>
  <si>
    <t>LC09040147</t>
  </si>
  <si>
    <t>LL08090381</t>
  </si>
  <si>
    <t>LL09040016</t>
  </si>
  <si>
    <t>PGE_9146786005</t>
  </si>
  <si>
    <t>PGE_9170924661</t>
  </si>
  <si>
    <t>UpstreamCompactFluorescent28</t>
  </si>
  <si>
    <t>PGE_9448803005</t>
  </si>
  <si>
    <t>LL08060260</t>
  </si>
  <si>
    <t>LL08060418</t>
  </si>
  <si>
    <t>LL08090150</t>
  </si>
  <si>
    <t>LL08090158</t>
  </si>
  <si>
    <t>LL08090163</t>
  </si>
  <si>
    <t>LC09040257</t>
  </si>
  <si>
    <t>SCE_3003449761</t>
  </si>
  <si>
    <t>LL09030028</t>
  </si>
  <si>
    <t>LL08070345</t>
  </si>
  <si>
    <t>SCE_3005071630</t>
  </si>
  <si>
    <t>SCE_3012090318</t>
  </si>
  <si>
    <t>SCE_3012726937</t>
  </si>
  <si>
    <t>LL08090404</t>
  </si>
  <si>
    <t>SCE_3014536099</t>
  </si>
  <si>
    <t>LL08050511</t>
  </si>
  <si>
    <t>LL08050537</t>
  </si>
  <si>
    <t>LL08050567</t>
  </si>
  <si>
    <t>LL08070611</t>
  </si>
  <si>
    <t>SCE_3018162531</t>
  </si>
  <si>
    <t>LL08050568</t>
  </si>
  <si>
    <t>LL08090063</t>
  </si>
  <si>
    <t>LL08090512</t>
  </si>
  <si>
    <t>LL08100109</t>
  </si>
  <si>
    <t>LL08100172</t>
  </si>
  <si>
    <t>LL08100672</t>
  </si>
  <si>
    <t>SCE_3022482825</t>
  </si>
  <si>
    <t>LL09030285</t>
  </si>
  <si>
    <t>SCE_3023672684</t>
  </si>
  <si>
    <t>LC09040014</t>
  </si>
  <si>
    <t>LC09040303</t>
  </si>
  <si>
    <t>LL09040407</t>
  </si>
  <si>
    <t>LC09040027</t>
  </si>
  <si>
    <t>SCE_3025396454</t>
  </si>
  <si>
    <t>SCE_3025677086</t>
  </si>
  <si>
    <t>LC09040018</t>
  </si>
  <si>
    <t>LC09040065</t>
  </si>
  <si>
    <t>LL08060165</t>
  </si>
  <si>
    <t>LL08090077</t>
  </si>
  <si>
    <t>LL08100465</t>
  </si>
  <si>
    <t>LL09040595</t>
  </si>
  <si>
    <t>SCE_3026745914</t>
  </si>
  <si>
    <t>SCE_3028318030</t>
  </si>
  <si>
    <t>LL08050571</t>
  </si>
  <si>
    <t>LL08050527</t>
  </si>
  <si>
    <t>LL08050529</t>
  </si>
  <si>
    <t>LL08050558</t>
  </si>
  <si>
    <t>LL08070194</t>
  </si>
  <si>
    <t>LL08070209</t>
  </si>
  <si>
    <t>LL08070298</t>
  </si>
  <si>
    <t>LL08070302</t>
  </si>
  <si>
    <t>LL08070350</t>
  </si>
  <si>
    <t>LL08070378</t>
  </si>
  <si>
    <t>LL08070429</t>
  </si>
  <si>
    <t>SDGENRF_7355276</t>
  </si>
  <si>
    <t>SDG_0171131383</t>
  </si>
  <si>
    <t>SDG_2000708772</t>
  </si>
  <si>
    <t>LC09040015</t>
  </si>
  <si>
    <t>LL09030550</t>
  </si>
  <si>
    <t>LL09030600</t>
  </si>
  <si>
    <t>LL08070334</t>
  </si>
  <si>
    <t>LL08090318</t>
  </si>
  <si>
    <t>LL09040020</t>
  </si>
  <si>
    <t>LL09040537</t>
  </si>
  <si>
    <t>SDG_2722817407</t>
  </si>
  <si>
    <t>LL09040691</t>
  </si>
  <si>
    <t>LL08070329</t>
  </si>
  <si>
    <t>SDG_6272529107</t>
  </si>
  <si>
    <t>LL08100055</t>
  </si>
  <si>
    <t>LL09030217</t>
  </si>
  <si>
    <t>SDG_7208670854</t>
  </si>
  <si>
    <t>SDG_9177964616</t>
  </si>
  <si>
    <t>LL08060215</t>
  </si>
  <si>
    <t>LL08070486</t>
  </si>
  <si>
    <t>LL08070629</t>
  </si>
  <si>
    <t>LL08070643</t>
  </si>
  <si>
    <t>LL08070687</t>
  </si>
  <si>
    <t>SDG_9395277101</t>
  </si>
  <si>
    <t>LL08060061</t>
  </si>
  <si>
    <t>SDG_9584979134</t>
  </si>
  <si>
    <t>LL09030191</t>
  </si>
  <si>
    <t>SDG_9859224533</t>
  </si>
  <si>
    <t>LL08100343</t>
  </si>
  <si>
    <t>LL08090201</t>
  </si>
  <si>
    <t>NO_LOGGER_1L11L854</t>
  </si>
  <si>
    <t>NO_LOGGER_1L12L854</t>
  </si>
  <si>
    <t>NO_LOGGER_1L13L854</t>
  </si>
  <si>
    <t>NO_LOGGER_1L14L854</t>
  </si>
  <si>
    <t>NO_LOGGER_20</t>
  </si>
  <si>
    <t>NO_LOGGER_2L73L745</t>
  </si>
  <si>
    <t>NO_LOGGER_9L72L745</t>
  </si>
  <si>
    <t>LL08060011</t>
  </si>
  <si>
    <t>LL08060186</t>
  </si>
  <si>
    <t>SCE_3004369400</t>
  </si>
  <si>
    <t>LL08090043</t>
  </si>
  <si>
    <t>NO_LOGGER_4L11CFL-23</t>
  </si>
  <si>
    <t>SCE_3030514064</t>
  </si>
  <si>
    <t>SDG_4429661954</t>
  </si>
  <si>
    <t>SCE_10711141</t>
  </si>
  <si>
    <t>LL08050983</t>
  </si>
  <si>
    <t>LL08070311</t>
  </si>
  <si>
    <t>LL08070484</t>
  </si>
  <si>
    <t>LL08090451</t>
  </si>
  <si>
    <t>LL09030019</t>
  </si>
  <si>
    <t>LL09030627</t>
  </si>
  <si>
    <t>SDGENRF_2244230</t>
  </si>
  <si>
    <t>CT08120064</t>
  </si>
  <si>
    <t>PGE_4584565005</t>
  </si>
  <si>
    <t>27W CFL Screw in</t>
  </si>
  <si>
    <t>LL08060388</t>
  </si>
  <si>
    <t>SCREW-IN CFL LAMPS - 27 WATTS</t>
  </si>
  <si>
    <t>LL08060397</t>
  </si>
  <si>
    <t>LL08090223</t>
  </si>
  <si>
    <t>PGE_1843624005</t>
  </si>
  <si>
    <t>LL08090226</t>
  </si>
  <si>
    <t>PGE_5258719005</t>
  </si>
  <si>
    <t>LL08060369</t>
  </si>
  <si>
    <t>PGE_9315646005</t>
  </si>
  <si>
    <t>INTERIOR CF BULB - 42 WATT</t>
  </si>
  <si>
    <t>LL08090146</t>
  </si>
  <si>
    <t>SCREW-IN CFL LAMPS - 42 WATTS</t>
  </si>
  <si>
    <t>SDGE_3004412803</t>
  </si>
  <si>
    <t>NO_LOGGER_3L41SBS07091</t>
  </si>
  <si>
    <t>NO_LOGGER_5L21SBS07091</t>
  </si>
  <si>
    <t>NO_LOGGER_6L81SBS07091</t>
  </si>
  <si>
    <t>NO_LOGGER_7L51SBS07091</t>
  </si>
  <si>
    <t>SDGE_5436883907</t>
  </si>
  <si>
    <t>NO_LOGGER_2L51SBS07091</t>
  </si>
  <si>
    <t>SDGE_5860708331</t>
  </si>
  <si>
    <t>LC09040033</t>
  </si>
  <si>
    <t>LC09040205</t>
  </si>
  <si>
    <t>SDGE_7396082622</t>
  </si>
  <si>
    <t>PGE_4053755005</t>
  </si>
  <si>
    <t>LL09030526</t>
  </si>
  <si>
    <t>NO_LOGGER_7L34L745</t>
  </si>
  <si>
    <t>SCE_3006646026</t>
  </si>
  <si>
    <t>LL08100235</t>
  </si>
  <si>
    <t>LL08100238</t>
  </si>
  <si>
    <t>Screw-in Compact Fluorescent Lamp, 5 - 13 Watts w/ Reflector (R20)</t>
  </si>
  <si>
    <t>NO_LOGGER_6L41R20</t>
  </si>
  <si>
    <t>SCREW-IN CFL LAMPS - 5-13 WATTS - Reflector</t>
  </si>
  <si>
    <t>SCE_3018996207</t>
  </si>
  <si>
    <t>LL08090392</t>
  </si>
  <si>
    <t>LL08090400</t>
  </si>
  <si>
    <t>NO_LOGGER_6L31CFL (28)</t>
  </si>
  <si>
    <t>LL09040192</t>
  </si>
  <si>
    <t>PGE_0634193005</t>
  </si>
  <si>
    <t>LL09040139</t>
  </si>
  <si>
    <t>LL09040240</t>
  </si>
  <si>
    <t>PGE_0841847005</t>
  </si>
  <si>
    <t>LL09040647</t>
  </si>
  <si>
    <t>PGE_0984481005</t>
  </si>
  <si>
    <t>LL08090295</t>
  </si>
  <si>
    <t>PGE_1772494309</t>
  </si>
  <si>
    <t>LL09040436</t>
  </si>
  <si>
    <t>PGE_3026986005</t>
  </si>
  <si>
    <t>LL09040412</t>
  </si>
  <si>
    <t>LL09040413</t>
  </si>
  <si>
    <t>LL08100423</t>
  </si>
  <si>
    <t>LL09040322</t>
  </si>
  <si>
    <t>PGE_4201860906</t>
  </si>
  <si>
    <t>LL08060457</t>
  </si>
  <si>
    <t>LL08090236</t>
  </si>
  <si>
    <t>LL08090262</t>
  </si>
  <si>
    <t>LL08070081</t>
  </si>
  <si>
    <t>PGE_5068819747</t>
  </si>
  <si>
    <t>LL08090157</t>
  </si>
  <si>
    <t>PGE_5096236005</t>
  </si>
  <si>
    <t>LL09040162</t>
  </si>
  <si>
    <t>LL09040166</t>
  </si>
  <si>
    <t>LL09040317</t>
  </si>
  <si>
    <t>LL08060253</t>
  </si>
  <si>
    <t>LL08060257</t>
  </si>
  <si>
    <t>LL08100256</t>
  </si>
  <si>
    <t>LL08100365</t>
  </si>
  <si>
    <t>LL08100419</t>
  </si>
  <si>
    <t>PGE_5533559005</t>
  </si>
  <si>
    <t>LL09040433</t>
  </si>
  <si>
    <t>LL08070107</t>
  </si>
  <si>
    <t>LL08090242</t>
  </si>
  <si>
    <t>LL09040331</t>
  </si>
  <si>
    <t>LL09040334</t>
  </si>
  <si>
    <t>LL09040337</t>
  </si>
  <si>
    <t>LL09040341</t>
  </si>
  <si>
    <t>LL09040421</t>
  </si>
  <si>
    <t>PGE_6324231939</t>
  </si>
  <si>
    <t>LL09040232</t>
  </si>
  <si>
    <t>LL09040346</t>
  </si>
  <si>
    <t>LL09040347</t>
  </si>
  <si>
    <t>LL09040348</t>
  </si>
  <si>
    <t>LL09040356</t>
  </si>
  <si>
    <t>LL09040357</t>
  </si>
  <si>
    <t>LL09040121</t>
  </si>
  <si>
    <t>PGE_6877943005</t>
  </si>
  <si>
    <t>LL09040417</t>
  </si>
  <si>
    <t>LL09040418</t>
  </si>
  <si>
    <t>LL09040096</t>
  </si>
  <si>
    <t>LL09040704</t>
  </si>
  <si>
    <t>LL09040040</t>
  </si>
  <si>
    <t>LL09040081</t>
  </si>
  <si>
    <t>PGE_7914294860</t>
  </si>
  <si>
    <t>LL08090439</t>
  </si>
  <si>
    <t>LL09040015</t>
  </si>
  <si>
    <t>LL08060142</t>
  </si>
  <si>
    <t>LL09030555</t>
  </si>
  <si>
    <t>LL08070034</t>
  </si>
  <si>
    <t>LL08070038</t>
  </si>
  <si>
    <t>LL09040300</t>
  </si>
  <si>
    <t>PGE_9959974479</t>
  </si>
  <si>
    <t>LL09040270</t>
  </si>
  <si>
    <t>LL09040325</t>
  </si>
  <si>
    <t>LL09040326</t>
  </si>
  <si>
    <t>LL08060437</t>
  </si>
  <si>
    <t>LL08060460</t>
  </si>
  <si>
    <t>LL08100680</t>
  </si>
  <si>
    <t>LL09030324</t>
  </si>
  <si>
    <t>SCE_3000873506</t>
  </si>
  <si>
    <t>LL08090504</t>
  </si>
  <si>
    <t>LL08100249</t>
  </si>
  <si>
    <t>LL08100430</t>
  </si>
  <si>
    <t>LL08100461</t>
  </si>
  <si>
    <t>LL08100653</t>
  </si>
  <si>
    <t>LL09030594</t>
  </si>
  <si>
    <t>SCE_3001528776</t>
  </si>
  <si>
    <t>LL08090605</t>
  </si>
  <si>
    <t>LL08100118</t>
  </si>
  <si>
    <t>SCE_3003487402</t>
  </si>
  <si>
    <t>LL08090101</t>
  </si>
  <si>
    <t>SCE_3003703234</t>
  </si>
  <si>
    <t>LC09040336</t>
  </si>
  <si>
    <t>LL08070497</t>
  </si>
  <si>
    <t>SCE_3010916673</t>
  </si>
  <si>
    <t>SCE_3011124878</t>
  </si>
  <si>
    <t>SCE_3022457395</t>
  </si>
  <si>
    <t>LL08100007</t>
  </si>
  <si>
    <t>SCE_3024975509</t>
  </si>
  <si>
    <t>LC09040075</t>
  </si>
  <si>
    <t>SCE_3030673842</t>
  </si>
  <si>
    <t>LL09030288</t>
  </si>
  <si>
    <t>LL09030296</t>
  </si>
  <si>
    <t>SDGENRF_4234074</t>
  </si>
  <si>
    <t>LL08060094</t>
  </si>
  <si>
    <t>LL08090378</t>
  </si>
  <si>
    <t>LL08090385</t>
  </si>
  <si>
    <t>LL08090443</t>
  </si>
  <si>
    <t>LL08090551</t>
  </si>
  <si>
    <t>LL09040524</t>
  </si>
  <si>
    <t>SDGENRF_5922897</t>
  </si>
  <si>
    <t>LL08070759</t>
  </si>
  <si>
    <t>SDGENRF_6523149</t>
  </si>
  <si>
    <t>LL08060162</t>
  </si>
  <si>
    <t>SDGENRF_7084541</t>
  </si>
  <si>
    <t>LL08100178</t>
  </si>
  <si>
    <t>SDGENRF_8746167</t>
  </si>
  <si>
    <t>SDG_1225983103</t>
  </si>
  <si>
    <t>LL09040692</t>
  </si>
  <si>
    <t>UpstreamCompactFluorescent33</t>
  </si>
  <si>
    <t>LL08050559</t>
  </si>
  <si>
    <t>LL08100250</t>
  </si>
  <si>
    <t>LL09040021</t>
  </si>
  <si>
    <t>UpstreamCompactFluorescent65</t>
  </si>
  <si>
    <t>LL08050546</t>
  </si>
  <si>
    <t>LL08070327</t>
  </si>
  <si>
    <t>LL09030172</t>
  </si>
  <si>
    <t>LL09030323</t>
  </si>
  <si>
    <t>NO_LOGGER_28</t>
  </si>
  <si>
    <t>SDG_2810458936</t>
  </si>
  <si>
    <t>SDG_4014805722</t>
  </si>
  <si>
    <t>SDG_4408288151</t>
  </si>
  <si>
    <t>UpstreamCompactFluorescent30</t>
  </si>
  <si>
    <t>SDG_4834419102</t>
  </si>
  <si>
    <t>SDG_4898612358</t>
  </si>
  <si>
    <t>LL08060072</t>
  </si>
  <si>
    <t>UpstreamCompactFluorescent22</t>
  </si>
  <si>
    <t>LL08070481</t>
  </si>
  <si>
    <t>SDG_5375673103</t>
  </si>
  <si>
    <t>LL08070696</t>
  </si>
  <si>
    <t>SDG_5375739259</t>
  </si>
  <si>
    <t>LL09040505</t>
  </si>
  <si>
    <t>SDG_5381058998</t>
  </si>
  <si>
    <t>LL09040475</t>
  </si>
  <si>
    <t>SDG_5893724809</t>
  </si>
  <si>
    <t>LL09040473</t>
  </si>
  <si>
    <t>SDG_6070149054</t>
  </si>
  <si>
    <t>SDG_6499401559</t>
  </si>
  <si>
    <t>LL09030610</t>
  </si>
  <si>
    <t>SDG_6500878175</t>
  </si>
  <si>
    <t>SDG_7158840055</t>
  </si>
  <si>
    <t>SDG_7286475757</t>
  </si>
  <si>
    <t>LL08050569</t>
  </si>
  <si>
    <t>LL08050969</t>
  </si>
  <si>
    <t>LL08060017</t>
  </si>
  <si>
    <t>LL08060040</t>
  </si>
  <si>
    <t>SDG_8392199921</t>
  </si>
  <si>
    <t>UpstreamCompactFluorescent05</t>
  </si>
  <si>
    <t>SDG_9297885190</t>
  </si>
  <si>
    <t>LL08090314</t>
  </si>
  <si>
    <t>LL08100137</t>
  </si>
  <si>
    <t>LL08100244</t>
  </si>
  <si>
    <t>LL08100652</t>
  </si>
  <si>
    <t>SDG_4903505424</t>
  </si>
  <si>
    <t>LL08100669</t>
  </si>
  <si>
    <t>LL09030309</t>
  </si>
  <si>
    <t>SDG_6028509833</t>
  </si>
  <si>
    <t>LL08090107</t>
  </si>
  <si>
    <t>LL09030549</t>
  </si>
  <si>
    <t>SCE_3015249826</t>
  </si>
  <si>
    <t>LC09040135</t>
  </si>
  <si>
    <t>LL08100171</t>
  </si>
  <si>
    <t>LL08100687</t>
  </si>
  <si>
    <t>PGE_1473752005</t>
  </si>
  <si>
    <t>LL08090168</t>
  </si>
  <si>
    <t>LL08090214</t>
  </si>
  <si>
    <t>LL08090219</t>
  </si>
  <si>
    <t>PGE_5786051005</t>
  </si>
  <si>
    <t>LL08090527</t>
  </si>
  <si>
    <t>LL09030585</t>
  </si>
  <si>
    <t>LL09040061</t>
  </si>
  <si>
    <t>LL08070570</t>
  </si>
  <si>
    <t>LL09030590</t>
  </si>
  <si>
    <t>NO_LOGGER_1L11L409</t>
  </si>
  <si>
    <t>NO_LOGGER_6L61L746</t>
  </si>
  <si>
    <t>NO_LOGGER_7L61L746</t>
  </si>
  <si>
    <t>NO_LOGGER_7L62L746</t>
  </si>
  <si>
    <t>NO_LOGGER_7L63L746</t>
  </si>
  <si>
    <t>NO_LOGGER_8L21L416</t>
  </si>
  <si>
    <t>SDGE_5375028500</t>
  </si>
  <si>
    <t>LL08070726</t>
  </si>
  <si>
    <t>LL09040104</t>
  </si>
  <si>
    <t>SDGE_9235708601</t>
  </si>
  <si>
    <t>LL09030151</t>
  </si>
  <si>
    <t>LC09040221</t>
  </si>
  <si>
    <t>LL09040560</t>
  </si>
  <si>
    <t>SCE_3003438206</t>
  </si>
  <si>
    <t>LL08100052</t>
  </si>
  <si>
    <t>LL08100293</t>
  </si>
  <si>
    <t>LL09030564</t>
  </si>
  <si>
    <t>LL08100248</t>
  </si>
  <si>
    <t>LL08100257</t>
  </si>
  <si>
    <t>SCE_3016432635</t>
  </si>
  <si>
    <t>LL08070250</t>
  </si>
  <si>
    <t>LL08070377</t>
  </si>
  <si>
    <t>LL08070446</t>
  </si>
  <si>
    <t>LL08070498</t>
  </si>
  <si>
    <t>SCE_3017337676</t>
  </si>
  <si>
    <t>LL08070670</t>
  </si>
  <si>
    <t>SCE_3003536092</t>
  </si>
  <si>
    <t>LL08070513</t>
  </si>
  <si>
    <t>LL08070669</t>
  </si>
  <si>
    <t>NO_LOGGER_4L42CFL (28)</t>
  </si>
  <si>
    <t>PGE_2057372005</t>
  </si>
  <si>
    <t>PGE_3783613005</t>
  </si>
  <si>
    <t>LL08070337</t>
  </si>
  <si>
    <t>LL08090344</t>
  </si>
  <si>
    <t>LL08060323</t>
  </si>
  <si>
    <t>PGE_5599429005</t>
  </si>
  <si>
    <t>LL09040420</t>
  </si>
  <si>
    <t>LL08070009</t>
  </si>
  <si>
    <t>LL09040333</t>
  </si>
  <si>
    <t>LL09040335</t>
  </si>
  <si>
    <t>LL09040340</t>
  </si>
  <si>
    <t>LL09040366</t>
  </si>
  <si>
    <t>LL09040368</t>
  </si>
  <si>
    <t>LL09040353</t>
  </si>
  <si>
    <t>LL09040445</t>
  </si>
  <si>
    <t>LL08090555</t>
  </si>
  <si>
    <t>LL08060311</t>
  </si>
  <si>
    <t>PGE_8560951005</t>
  </si>
  <si>
    <t>LL08090119</t>
  </si>
  <si>
    <t>LL08090215</t>
  </si>
  <si>
    <t>LL08070029</t>
  </si>
  <si>
    <t>UpstreamCompactFluorescent32</t>
  </si>
  <si>
    <t>LL08070066</t>
  </si>
  <si>
    <t>PGE_9222932005</t>
  </si>
  <si>
    <t>LL09040329</t>
  </si>
  <si>
    <t>PGE_9991177005</t>
  </si>
  <si>
    <t>LL08060346</t>
  </si>
  <si>
    <t>LL08070068</t>
  </si>
  <si>
    <t>LL08100113</t>
  </si>
  <si>
    <t>LL08100434</t>
  </si>
  <si>
    <t>SCE_3003445754</t>
  </si>
  <si>
    <t>LL08060168</t>
  </si>
  <si>
    <t>LL08070609</t>
  </si>
  <si>
    <t>LL08090304</t>
  </si>
  <si>
    <t>LL08070633</t>
  </si>
  <si>
    <t>LL08100036</t>
  </si>
  <si>
    <t>SCE_3003481466</t>
  </si>
  <si>
    <t>LL09040645</t>
  </si>
  <si>
    <t>SCE_3003482108</t>
  </si>
  <si>
    <t>LL09030546</t>
  </si>
  <si>
    <t>SCE_3003493660</t>
  </si>
  <si>
    <t>LL08070236</t>
  </si>
  <si>
    <t>LL08070477</t>
  </si>
  <si>
    <t>LL08100026</t>
  </si>
  <si>
    <t>LL09030164</t>
  </si>
  <si>
    <t>LL09030619</t>
  </si>
  <si>
    <t>SCE_3016722711</t>
  </si>
  <si>
    <t>SCE_3017024483</t>
  </si>
  <si>
    <t>LL09040590</t>
  </si>
  <si>
    <t>SCE_3017173862</t>
  </si>
  <si>
    <t>LL08060056</t>
  </si>
  <si>
    <t>SCE_3018094174</t>
  </si>
  <si>
    <t>LL08060022</t>
  </si>
  <si>
    <t>SCE_3018770556</t>
  </si>
  <si>
    <t>LL08090562</t>
  </si>
  <si>
    <t>SCE_3024661234</t>
  </si>
  <si>
    <t>LL08060073</t>
  </si>
  <si>
    <t>LL09030166</t>
  </si>
  <si>
    <t>SCE_3030490315</t>
  </si>
  <si>
    <t>LC09040026</t>
  </si>
  <si>
    <t>LC09040263</t>
  </si>
  <si>
    <t>SDGENRF_8922304</t>
  </si>
  <si>
    <t>LL08060121</t>
  </si>
  <si>
    <t>LL08070509</t>
  </si>
  <si>
    <t>SDG_2903747206</t>
  </si>
  <si>
    <t>LL09030279</t>
  </si>
  <si>
    <t>LL08070051</t>
  </si>
  <si>
    <t>LL08090080</t>
  </si>
  <si>
    <t>LL08090284</t>
  </si>
  <si>
    <t>SDG_4534818403</t>
  </si>
  <si>
    <t>LL08090375</t>
  </si>
  <si>
    <t>SDG_5270612206</t>
  </si>
  <si>
    <t>LL08070358</t>
  </si>
  <si>
    <t>SDG_6130491080</t>
  </si>
  <si>
    <t>SDG_7623983332</t>
  </si>
  <si>
    <t>SDG_8278372560</t>
  </si>
  <si>
    <t>LL08060467</t>
  </si>
  <si>
    <t>SDG_8568646068</t>
  </si>
  <si>
    <t>SDG_8592196728</t>
  </si>
  <si>
    <t>LL08100464</t>
  </si>
  <si>
    <t>SDG_9147493177</t>
  </si>
  <si>
    <t>LL08070325</t>
  </si>
  <si>
    <t>LL08090044</t>
  </si>
  <si>
    <t>LL08100054</t>
  </si>
  <si>
    <t>LL08090452</t>
  </si>
  <si>
    <t>LL09040439</t>
  </si>
  <si>
    <t>LL08090470</t>
  </si>
  <si>
    <t>LL08090475</t>
  </si>
  <si>
    <t>LL08090543</t>
  </si>
  <si>
    <t>LL09040601</t>
  </si>
  <si>
    <t>PGE_3569733751</t>
  </si>
  <si>
    <t>SDG_6356855659</t>
  </si>
  <si>
    <t>MH</t>
  </si>
  <si>
    <t>UpstreamCompactFluorescent68</t>
  </si>
  <si>
    <t>BaselineLampType_G</t>
  </si>
  <si>
    <t>Incan</t>
  </si>
  <si>
    <t>CFL Watts</t>
  </si>
  <si>
    <t>CFL Qty</t>
  </si>
  <si>
    <t>Inc Total Watts</t>
  </si>
  <si>
    <t>Inc Avg Watts</t>
  </si>
  <si>
    <t>Include?</t>
  </si>
  <si>
    <t>CFL Qty Weighted</t>
  </si>
  <si>
    <t>Inc Avg Watts Weighted</t>
  </si>
  <si>
    <t>Inc Total Watts Weighted</t>
  </si>
  <si>
    <t>Total Inc Watts</t>
  </si>
  <si>
    <t>Total Inc Watts Weighted</t>
  </si>
  <si>
    <t>Total CFL Watts</t>
  </si>
  <si>
    <t>Total CFL Watts Weighted</t>
  </si>
  <si>
    <t>CFL Total Watts</t>
  </si>
  <si>
    <t>CFL Total Watts Weighted</t>
  </si>
  <si>
    <t>Total</t>
  </si>
  <si>
    <t>Self Report NonCFL Base</t>
  </si>
  <si>
    <t>Avg Self Report NonCFL Base Weighted</t>
  </si>
  <si>
    <t>&lt;-Not different from old DEER 3.53 (leave old value alone for this update)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</si>
</sst>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MS Sans Serif"/>
    </font>
    <font>
      <b/>
      <sz val="10"/>
      <name val="MS Sans Serif"/>
      <family val="2"/>
    </font>
    <font>
      <sz val="10"/>
      <color rgb="FFFF0000"/>
      <name val="MS Sans Serif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rgb="FFFF0000"/>
      <name val="Verdana"/>
      <family val="2"/>
    </font>
    <font>
      <b/>
      <sz val="9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0" borderId="0" xfId="0" applyFont="1"/>
    <xf numFmtId="2" fontId="5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67"/>
  <sheetViews>
    <sheetView workbookViewId="0">
      <pane ySplit="1" topLeftCell="A2" activePane="bottomLeft" state="frozen"/>
      <selection pane="bottomLeft" activeCell="I2" sqref="I2"/>
    </sheetView>
  </sheetViews>
  <sheetFormatPr defaultRowHeight="12.6"/>
  <cols>
    <col min="1" max="1" width="18.6640625" bestFit="1" customWidth="1"/>
    <col min="2" max="2" width="59.88671875" bestFit="1" customWidth="1"/>
    <col min="3" max="3" width="20.88671875" bestFit="1" customWidth="1"/>
    <col min="4" max="4" width="21.6640625" bestFit="1" customWidth="1"/>
    <col min="9" max="9" width="35.109375" bestFit="1" customWidth="1"/>
    <col min="10" max="10" width="32.88671875" bestFit="1" customWidth="1"/>
    <col min="14" max="14" width="33.6640625" customWidth="1"/>
  </cols>
  <sheetData>
    <row r="1" spans="1:17" s="2" customFormat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2100</v>
      </c>
    </row>
    <row r="2" spans="1:17">
      <c r="A2" t="s">
        <v>493</v>
      </c>
      <c r="B2" t="s">
        <v>494</v>
      </c>
      <c r="C2" t="s">
        <v>35</v>
      </c>
      <c r="D2">
        <v>1</v>
      </c>
      <c r="E2" t="s">
        <v>19</v>
      </c>
      <c r="F2" t="s">
        <v>53</v>
      </c>
      <c r="G2" t="s">
        <v>495</v>
      </c>
      <c r="H2" t="s">
        <v>450</v>
      </c>
      <c r="I2" t="s">
        <v>56</v>
      </c>
      <c r="J2" t="s">
        <v>41</v>
      </c>
      <c r="K2">
        <v>23</v>
      </c>
      <c r="L2">
        <v>60</v>
      </c>
      <c r="M2">
        <v>100.61635220125787</v>
      </c>
      <c r="N2" t="s">
        <v>236</v>
      </c>
      <c r="O2" t="s">
        <v>26</v>
      </c>
      <c r="P2">
        <v>1</v>
      </c>
      <c r="Q2" t="s">
        <v>2101</v>
      </c>
    </row>
    <row r="3" spans="1:17">
      <c r="A3" t="s">
        <v>183</v>
      </c>
      <c r="B3" t="s">
        <v>17</v>
      </c>
      <c r="C3" t="s">
        <v>35</v>
      </c>
      <c r="D3">
        <v>1</v>
      </c>
      <c r="E3" t="s">
        <v>19</v>
      </c>
      <c r="F3" t="s">
        <v>20</v>
      </c>
      <c r="G3" t="s">
        <v>184</v>
      </c>
      <c r="H3" t="s">
        <v>22</v>
      </c>
      <c r="I3" t="s">
        <v>37</v>
      </c>
      <c r="J3" t="s">
        <v>38</v>
      </c>
      <c r="K3">
        <v>13</v>
      </c>
      <c r="L3">
        <v>25</v>
      </c>
      <c r="M3">
        <v>747.03305537465428</v>
      </c>
      <c r="N3" t="s">
        <v>61</v>
      </c>
      <c r="O3" t="s">
        <v>43</v>
      </c>
      <c r="P3">
        <v>1</v>
      </c>
      <c r="Q3" t="s">
        <v>2101</v>
      </c>
    </row>
    <row r="4" spans="1:17">
      <c r="A4" t="s">
        <v>183</v>
      </c>
      <c r="B4" t="s">
        <v>17</v>
      </c>
      <c r="C4" t="s">
        <v>35</v>
      </c>
      <c r="D4">
        <v>2</v>
      </c>
      <c r="E4" t="s">
        <v>19</v>
      </c>
      <c r="F4" t="s">
        <v>20</v>
      </c>
      <c r="G4" t="s">
        <v>751</v>
      </c>
      <c r="H4" t="s">
        <v>22</v>
      </c>
      <c r="I4" t="s">
        <v>37</v>
      </c>
      <c r="J4" t="s">
        <v>24</v>
      </c>
      <c r="K4">
        <v>23</v>
      </c>
      <c r="L4">
        <v>60</v>
      </c>
      <c r="M4">
        <v>1494.0661107493086</v>
      </c>
      <c r="N4" t="s">
        <v>65</v>
      </c>
      <c r="O4" t="s">
        <v>26</v>
      </c>
      <c r="P4">
        <v>1</v>
      </c>
      <c r="Q4" t="s">
        <v>2101</v>
      </c>
    </row>
    <row r="5" spans="1:17">
      <c r="A5" t="s">
        <v>183</v>
      </c>
      <c r="B5" t="s">
        <v>17</v>
      </c>
      <c r="C5" t="s">
        <v>35</v>
      </c>
      <c r="D5">
        <v>2</v>
      </c>
      <c r="E5" t="s">
        <v>19</v>
      </c>
      <c r="F5" t="s">
        <v>20</v>
      </c>
      <c r="G5" t="s">
        <v>752</v>
      </c>
      <c r="H5" t="s">
        <v>22</v>
      </c>
      <c r="I5" t="s">
        <v>37</v>
      </c>
      <c r="J5" t="s">
        <v>24</v>
      </c>
      <c r="K5">
        <v>18</v>
      </c>
      <c r="L5">
        <v>60</v>
      </c>
      <c r="M5">
        <v>1494.0661107493086</v>
      </c>
      <c r="N5" t="s">
        <v>284</v>
      </c>
      <c r="O5" t="s">
        <v>26</v>
      </c>
      <c r="P5">
        <v>1</v>
      </c>
      <c r="Q5" t="s">
        <v>2101</v>
      </c>
    </row>
    <row r="6" spans="1:17">
      <c r="A6" t="s">
        <v>183</v>
      </c>
      <c r="B6" t="s">
        <v>17</v>
      </c>
      <c r="C6" t="s">
        <v>35</v>
      </c>
      <c r="D6">
        <v>1</v>
      </c>
      <c r="E6" t="s">
        <v>19</v>
      </c>
      <c r="F6" t="s">
        <v>20</v>
      </c>
      <c r="G6" t="s">
        <v>753</v>
      </c>
      <c r="H6" t="s">
        <v>22</v>
      </c>
      <c r="I6" t="s">
        <v>37</v>
      </c>
      <c r="J6" t="s">
        <v>41</v>
      </c>
      <c r="K6">
        <v>23</v>
      </c>
      <c r="L6">
        <v>60</v>
      </c>
      <c r="M6">
        <v>747.03305537465428</v>
      </c>
      <c r="N6" t="s">
        <v>65</v>
      </c>
      <c r="O6" t="s">
        <v>26</v>
      </c>
      <c r="P6">
        <v>1</v>
      </c>
      <c r="Q6" t="s">
        <v>2101</v>
      </c>
    </row>
    <row r="7" spans="1:17">
      <c r="A7" t="s">
        <v>183</v>
      </c>
      <c r="B7" t="s">
        <v>17</v>
      </c>
      <c r="C7" t="s">
        <v>35</v>
      </c>
      <c r="D7">
        <v>1</v>
      </c>
      <c r="E7" t="s">
        <v>19</v>
      </c>
      <c r="F7" t="s">
        <v>20</v>
      </c>
      <c r="G7" t="s">
        <v>754</v>
      </c>
      <c r="H7" t="s">
        <v>22</v>
      </c>
      <c r="I7" t="s">
        <v>37</v>
      </c>
      <c r="J7" t="s">
        <v>41</v>
      </c>
      <c r="K7">
        <v>23</v>
      </c>
      <c r="L7">
        <v>60</v>
      </c>
      <c r="M7">
        <v>747.03305537465428</v>
      </c>
      <c r="N7" t="s">
        <v>65</v>
      </c>
      <c r="O7" t="s">
        <v>26</v>
      </c>
      <c r="P7">
        <v>1</v>
      </c>
      <c r="Q7" t="s">
        <v>2101</v>
      </c>
    </row>
    <row r="8" spans="1:17">
      <c r="A8" t="s">
        <v>183</v>
      </c>
      <c r="B8" t="s">
        <v>17</v>
      </c>
      <c r="C8" t="s">
        <v>35</v>
      </c>
      <c r="D8">
        <v>5</v>
      </c>
      <c r="E8" t="s">
        <v>19</v>
      </c>
      <c r="F8" t="s">
        <v>20</v>
      </c>
      <c r="G8" t="s">
        <v>755</v>
      </c>
      <c r="H8" t="s">
        <v>22</v>
      </c>
      <c r="I8" t="s">
        <v>37</v>
      </c>
      <c r="J8" t="s">
        <v>24</v>
      </c>
      <c r="K8">
        <v>23</v>
      </c>
      <c r="L8">
        <v>60</v>
      </c>
      <c r="M8">
        <v>3735.1652768732715</v>
      </c>
      <c r="N8" t="s">
        <v>65</v>
      </c>
      <c r="O8" t="s">
        <v>26</v>
      </c>
      <c r="P8">
        <v>1</v>
      </c>
      <c r="Q8" t="s">
        <v>2101</v>
      </c>
    </row>
    <row r="9" spans="1:17">
      <c r="A9" t="s">
        <v>183</v>
      </c>
      <c r="B9" t="s">
        <v>17</v>
      </c>
      <c r="C9" t="s">
        <v>35</v>
      </c>
      <c r="D9">
        <v>1</v>
      </c>
      <c r="E9" t="s">
        <v>19</v>
      </c>
      <c r="F9" t="s">
        <v>20</v>
      </c>
      <c r="G9" t="s">
        <v>756</v>
      </c>
      <c r="H9" t="s">
        <v>22</v>
      </c>
      <c r="I9" t="s">
        <v>37</v>
      </c>
      <c r="J9" t="s">
        <v>41</v>
      </c>
      <c r="K9">
        <v>23</v>
      </c>
      <c r="L9">
        <v>60</v>
      </c>
      <c r="M9">
        <v>747.03305537465428</v>
      </c>
      <c r="N9" t="s">
        <v>65</v>
      </c>
      <c r="O9" t="s">
        <v>26</v>
      </c>
      <c r="P9">
        <v>1</v>
      </c>
      <c r="Q9" t="s">
        <v>2101</v>
      </c>
    </row>
    <row r="10" spans="1:17">
      <c r="A10" t="s">
        <v>183</v>
      </c>
      <c r="B10" t="s">
        <v>17</v>
      </c>
      <c r="C10" t="s">
        <v>35</v>
      </c>
      <c r="D10">
        <v>2</v>
      </c>
      <c r="E10" t="s">
        <v>19</v>
      </c>
      <c r="F10" t="s">
        <v>20</v>
      </c>
      <c r="G10" t="s">
        <v>757</v>
      </c>
      <c r="H10" t="s">
        <v>22</v>
      </c>
      <c r="I10" t="s">
        <v>37</v>
      </c>
      <c r="J10" t="s">
        <v>24</v>
      </c>
      <c r="K10">
        <v>23</v>
      </c>
      <c r="L10">
        <v>60</v>
      </c>
      <c r="M10">
        <v>1494.0661107493086</v>
      </c>
      <c r="N10" t="s">
        <v>65</v>
      </c>
      <c r="O10" t="s">
        <v>26</v>
      </c>
      <c r="P10">
        <v>1</v>
      </c>
      <c r="Q10" t="s">
        <v>2101</v>
      </c>
    </row>
    <row r="11" spans="1:17">
      <c r="A11" t="s">
        <v>550</v>
      </c>
      <c r="B11" t="s">
        <v>194</v>
      </c>
      <c r="C11" t="s">
        <v>35</v>
      </c>
      <c r="D11">
        <v>24</v>
      </c>
      <c r="E11" t="s">
        <v>19</v>
      </c>
      <c r="F11" t="s">
        <v>53</v>
      </c>
      <c r="G11" t="s">
        <v>551</v>
      </c>
      <c r="H11" t="s">
        <v>235</v>
      </c>
      <c r="I11" t="s">
        <v>23</v>
      </c>
      <c r="J11" t="s">
        <v>135</v>
      </c>
      <c r="K11">
        <v>23</v>
      </c>
      <c r="L11">
        <v>60</v>
      </c>
      <c r="M11">
        <v>951.25269157694743</v>
      </c>
      <c r="N11" t="s">
        <v>197</v>
      </c>
      <c r="O11" t="s">
        <v>26</v>
      </c>
      <c r="P11">
        <v>1</v>
      </c>
      <c r="Q11" t="s">
        <v>2101</v>
      </c>
    </row>
    <row r="12" spans="1:17">
      <c r="A12" t="s">
        <v>550</v>
      </c>
      <c r="B12" t="s">
        <v>194</v>
      </c>
      <c r="C12" t="s">
        <v>35</v>
      </c>
      <c r="D12">
        <v>12</v>
      </c>
      <c r="E12" t="s">
        <v>19</v>
      </c>
      <c r="F12" t="s">
        <v>53</v>
      </c>
      <c r="G12" t="s">
        <v>552</v>
      </c>
      <c r="H12" t="s">
        <v>235</v>
      </c>
      <c r="I12" t="s">
        <v>23</v>
      </c>
      <c r="J12" t="s">
        <v>47</v>
      </c>
      <c r="K12">
        <v>23</v>
      </c>
      <c r="L12">
        <v>60</v>
      </c>
      <c r="M12">
        <v>475.62634578847371</v>
      </c>
      <c r="N12" t="s">
        <v>197</v>
      </c>
      <c r="O12" t="s">
        <v>26</v>
      </c>
      <c r="P12">
        <v>1</v>
      </c>
      <c r="Q12" t="s">
        <v>2101</v>
      </c>
    </row>
    <row r="13" spans="1:17">
      <c r="A13" t="s">
        <v>550</v>
      </c>
      <c r="B13" t="s">
        <v>194</v>
      </c>
      <c r="C13" t="s">
        <v>35</v>
      </c>
      <c r="D13">
        <v>6</v>
      </c>
      <c r="E13" t="s">
        <v>19</v>
      </c>
      <c r="F13" t="s">
        <v>53</v>
      </c>
      <c r="G13" t="s">
        <v>553</v>
      </c>
      <c r="H13" t="s">
        <v>235</v>
      </c>
      <c r="I13" t="s">
        <v>23</v>
      </c>
      <c r="J13" t="s">
        <v>47</v>
      </c>
      <c r="K13">
        <v>23</v>
      </c>
      <c r="L13">
        <v>60</v>
      </c>
      <c r="M13">
        <v>237.81317289423686</v>
      </c>
      <c r="N13" t="s">
        <v>197</v>
      </c>
      <c r="O13" t="s">
        <v>26</v>
      </c>
      <c r="P13">
        <v>1</v>
      </c>
      <c r="Q13" t="s">
        <v>2101</v>
      </c>
    </row>
    <row r="14" spans="1:17">
      <c r="A14" t="s">
        <v>550</v>
      </c>
      <c r="B14" t="s">
        <v>194</v>
      </c>
      <c r="C14" t="s">
        <v>35</v>
      </c>
      <c r="D14">
        <v>12</v>
      </c>
      <c r="E14" t="s">
        <v>19</v>
      </c>
      <c r="F14" t="s">
        <v>53</v>
      </c>
      <c r="G14" t="s">
        <v>554</v>
      </c>
      <c r="H14" t="s">
        <v>235</v>
      </c>
      <c r="I14" t="s">
        <v>23</v>
      </c>
      <c r="J14" t="s">
        <v>47</v>
      </c>
      <c r="K14">
        <v>23</v>
      </c>
      <c r="L14">
        <v>60</v>
      </c>
      <c r="M14">
        <v>475.62634578847371</v>
      </c>
      <c r="N14" t="s">
        <v>197</v>
      </c>
      <c r="O14" t="s">
        <v>26</v>
      </c>
      <c r="P14">
        <v>1</v>
      </c>
      <c r="Q14" t="s">
        <v>2101</v>
      </c>
    </row>
    <row r="15" spans="1:17">
      <c r="A15" t="s">
        <v>550</v>
      </c>
      <c r="B15" t="s">
        <v>194</v>
      </c>
      <c r="C15" t="s">
        <v>35</v>
      </c>
      <c r="D15">
        <v>35</v>
      </c>
      <c r="E15" t="s">
        <v>19</v>
      </c>
      <c r="F15" t="s">
        <v>53</v>
      </c>
      <c r="G15" t="s">
        <v>555</v>
      </c>
      <c r="H15" t="s">
        <v>235</v>
      </c>
      <c r="I15" t="s">
        <v>23</v>
      </c>
      <c r="J15" t="s">
        <v>135</v>
      </c>
      <c r="K15">
        <v>23</v>
      </c>
      <c r="L15">
        <v>60</v>
      </c>
      <c r="M15">
        <v>1387.243508549715</v>
      </c>
      <c r="N15" t="s">
        <v>197</v>
      </c>
      <c r="O15" t="s">
        <v>26</v>
      </c>
      <c r="P15">
        <v>1</v>
      </c>
      <c r="Q15" t="s">
        <v>2101</v>
      </c>
    </row>
    <row r="16" spans="1:17">
      <c r="A16" t="s">
        <v>550</v>
      </c>
      <c r="B16" t="s">
        <v>194</v>
      </c>
      <c r="C16" t="s">
        <v>35</v>
      </c>
      <c r="D16">
        <v>12</v>
      </c>
      <c r="E16" t="s">
        <v>19</v>
      </c>
      <c r="F16" t="s">
        <v>53</v>
      </c>
      <c r="G16" t="s">
        <v>556</v>
      </c>
      <c r="H16" t="s">
        <v>235</v>
      </c>
      <c r="I16" t="s">
        <v>23</v>
      </c>
      <c r="J16" t="s">
        <v>47</v>
      </c>
      <c r="K16">
        <v>23</v>
      </c>
      <c r="L16">
        <v>60</v>
      </c>
      <c r="M16">
        <v>475.62634578847371</v>
      </c>
      <c r="N16" t="s">
        <v>197</v>
      </c>
      <c r="O16" t="s">
        <v>26</v>
      </c>
      <c r="P16">
        <v>1</v>
      </c>
      <c r="Q16" t="s">
        <v>2101</v>
      </c>
    </row>
    <row r="17" spans="1:17">
      <c r="A17" t="s">
        <v>550</v>
      </c>
      <c r="B17" t="s">
        <v>194</v>
      </c>
      <c r="C17" t="s">
        <v>35</v>
      </c>
      <c r="D17">
        <v>1</v>
      </c>
      <c r="E17" t="s">
        <v>19</v>
      </c>
      <c r="F17" t="s">
        <v>53</v>
      </c>
      <c r="G17" t="s">
        <v>557</v>
      </c>
      <c r="H17" t="s">
        <v>235</v>
      </c>
      <c r="I17" t="s">
        <v>23</v>
      </c>
      <c r="J17" t="s">
        <v>47</v>
      </c>
      <c r="K17">
        <v>23</v>
      </c>
      <c r="L17">
        <v>60</v>
      </c>
      <c r="M17">
        <v>39.635528815706145</v>
      </c>
      <c r="N17" t="s">
        <v>197</v>
      </c>
      <c r="O17" t="s">
        <v>26</v>
      </c>
      <c r="P17">
        <v>1</v>
      </c>
      <c r="Q17" t="s">
        <v>2101</v>
      </c>
    </row>
    <row r="18" spans="1:17">
      <c r="A18" t="s">
        <v>550</v>
      </c>
      <c r="B18" t="s">
        <v>194</v>
      </c>
      <c r="C18" t="s">
        <v>35</v>
      </c>
      <c r="D18">
        <v>36</v>
      </c>
      <c r="E18" t="s">
        <v>19</v>
      </c>
      <c r="F18" t="s">
        <v>53</v>
      </c>
      <c r="G18" t="s">
        <v>558</v>
      </c>
      <c r="H18" t="s">
        <v>235</v>
      </c>
      <c r="I18" t="s">
        <v>23</v>
      </c>
      <c r="J18" t="s">
        <v>135</v>
      </c>
      <c r="K18">
        <v>23</v>
      </c>
      <c r="L18">
        <v>60</v>
      </c>
      <c r="M18">
        <v>1426.8790373654213</v>
      </c>
      <c r="N18" t="s">
        <v>197</v>
      </c>
      <c r="O18" t="s">
        <v>26</v>
      </c>
      <c r="P18">
        <v>1</v>
      </c>
      <c r="Q18" t="s">
        <v>2101</v>
      </c>
    </row>
    <row r="19" spans="1:17">
      <c r="A19" t="s">
        <v>550</v>
      </c>
      <c r="B19" t="s">
        <v>194</v>
      </c>
      <c r="C19" t="s">
        <v>35</v>
      </c>
      <c r="D19">
        <v>12</v>
      </c>
      <c r="E19" t="s">
        <v>19</v>
      </c>
      <c r="F19" t="s">
        <v>53</v>
      </c>
      <c r="G19" t="s">
        <v>559</v>
      </c>
      <c r="H19" t="s">
        <v>235</v>
      </c>
      <c r="I19" t="s">
        <v>23</v>
      </c>
      <c r="J19" t="s">
        <v>47</v>
      </c>
      <c r="K19">
        <v>23</v>
      </c>
      <c r="L19">
        <v>60</v>
      </c>
      <c r="M19">
        <v>475.62634578847371</v>
      </c>
      <c r="N19" t="s">
        <v>197</v>
      </c>
      <c r="O19" t="s">
        <v>26</v>
      </c>
      <c r="P19">
        <v>1</v>
      </c>
      <c r="Q19" t="s">
        <v>2101</v>
      </c>
    </row>
    <row r="20" spans="1:17">
      <c r="A20" t="s">
        <v>550</v>
      </c>
      <c r="B20" t="s">
        <v>194</v>
      </c>
      <c r="C20" t="s">
        <v>35</v>
      </c>
      <c r="D20">
        <v>35</v>
      </c>
      <c r="E20" t="s">
        <v>19</v>
      </c>
      <c r="F20" t="s">
        <v>53</v>
      </c>
      <c r="G20" t="s">
        <v>560</v>
      </c>
      <c r="H20" t="s">
        <v>235</v>
      </c>
      <c r="I20" t="s">
        <v>23</v>
      </c>
      <c r="J20" t="s">
        <v>135</v>
      </c>
      <c r="K20">
        <v>23</v>
      </c>
      <c r="L20">
        <v>60</v>
      </c>
      <c r="M20">
        <v>1387.243508549715</v>
      </c>
      <c r="N20" t="s">
        <v>197</v>
      </c>
      <c r="O20" t="s">
        <v>26</v>
      </c>
      <c r="P20">
        <v>1</v>
      </c>
      <c r="Q20" t="s">
        <v>2101</v>
      </c>
    </row>
    <row r="21" spans="1:17">
      <c r="A21" t="s">
        <v>550</v>
      </c>
      <c r="B21" t="s">
        <v>194</v>
      </c>
      <c r="C21" t="s">
        <v>35</v>
      </c>
      <c r="D21">
        <v>21</v>
      </c>
      <c r="E21" t="s">
        <v>19</v>
      </c>
      <c r="F21" t="s">
        <v>53</v>
      </c>
      <c r="G21" t="s">
        <v>561</v>
      </c>
      <c r="H21" t="s">
        <v>235</v>
      </c>
      <c r="I21" t="s">
        <v>23</v>
      </c>
      <c r="J21" t="s">
        <v>103</v>
      </c>
      <c r="K21">
        <v>23</v>
      </c>
      <c r="L21">
        <v>60</v>
      </c>
      <c r="M21">
        <v>832.34610512982908</v>
      </c>
      <c r="N21" t="s">
        <v>197</v>
      </c>
      <c r="O21" t="s">
        <v>26</v>
      </c>
      <c r="P21">
        <v>1</v>
      </c>
      <c r="Q21" t="s">
        <v>2101</v>
      </c>
    </row>
    <row r="22" spans="1:17">
      <c r="A22" t="s">
        <v>496</v>
      </c>
      <c r="B22" t="s">
        <v>233</v>
      </c>
      <c r="C22" t="s">
        <v>35</v>
      </c>
      <c r="D22">
        <v>19</v>
      </c>
      <c r="E22" t="s">
        <v>19</v>
      </c>
      <c r="F22" t="s">
        <v>53</v>
      </c>
      <c r="G22" t="s">
        <v>497</v>
      </c>
      <c r="H22" t="s">
        <v>235</v>
      </c>
      <c r="I22" t="s">
        <v>23</v>
      </c>
      <c r="J22" t="s">
        <v>135</v>
      </c>
      <c r="K22">
        <v>23</v>
      </c>
      <c r="L22">
        <v>60</v>
      </c>
      <c r="M22">
        <v>753.07504749841678</v>
      </c>
      <c r="N22" t="s">
        <v>236</v>
      </c>
      <c r="O22" t="s">
        <v>26</v>
      </c>
      <c r="P22">
        <v>1</v>
      </c>
      <c r="Q22" t="s">
        <v>2101</v>
      </c>
    </row>
    <row r="23" spans="1:17">
      <c r="A23" t="s">
        <v>496</v>
      </c>
      <c r="B23" t="s">
        <v>233</v>
      </c>
      <c r="C23" t="s">
        <v>35</v>
      </c>
      <c r="D23">
        <v>84</v>
      </c>
      <c r="E23" t="s">
        <v>19</v>
      </c>
      <c r="F23" t="s">
        <v>53</v>
      </c>
      <c r="G23" t="s">
        <v>498</v>
      </c>
      <c r="H23" t="s">
        <v>235</v>
      </c>
      <c r="I23" t="s">
        <v>23</v>
      </c>
      <c r="J23" t="s">
        <v>135</v>
      </c>
      <c r="K23">
        <v>23</v>
      </c>
      <c r="L23">
        <v>60</v>
      </c>
      <c r="M23">
        <v>3329.3844205193163</v>
      </c>
      <c r="N23" t="s">
        <v>236</v>
      </c>
      <c r="O23" t="s">
        <v>26</v>
      </c>
      <c r="P23">
        <v>1</v>
      </c>
      <c r="Q23" t="s">
        <v>2101</v>
      </c>
    </row>
    <row r="24" spans="1:17">
      <c r="A24" t="s">
        <v>496</v>
      </c>
      <c r="B24" t="s">
        <v>233</v>
      </c>
      <c r="C24" t="s">
        <v>35</v>
      </c>
      <c r="D24">
        <v>19</v>
      </c>
      <c r="E24" t="s">
        <v>19</v>
      </c>
      <c r="F24" t="s">
        <v>53</v>
      </c>
      <c r="G24" t="s">
        <v>499</v>
      </c>
      <c r="H24" t="s">
        <v>235</v>
      </c>
      <c r="I24" t="s">
        <v>23</v>
      </c>
      <c r="J24" t="s">
        <v>135</v>
      </c>
      <c r="K24">
        <v>23</v>
      </c>
      <c r="L24">
        <v>60</v>
      </c>
      <c r="M24">
        <v>753.07504749841678</v>
      </c>
      <c r="N24" t="s">
        <v>236</v>
      </c>
      <c r="O24" t="s">
        <v>26</v>
      </c>
      <c r="P24">
        <v>1</v>
      </c>
      <c r="Q24" t="s">
        <v>2101</v>
      </c>
    </row>
    <row r="25" spans="1:17">
      <c r="A25" t="s">
        <v>496</v>
      </c>
      <c r="B25" t="s">
        <v>233</v>
      </c>
      <c r="C25" t="s">
        <v>35</v>
      </c>
      <c r="D25">
        <v>41</v>
      </c>
      <c r="E25" t="s">
        <v>19</v>
      </c>
      <c r="F25" t="s">
        <v>53</v>
      </c>
      <c r="G25" t="s">
        <v>500</v>
      </c>
      <c r="H25" t="s">
        <v>235</v>
      </c>
      <c r="I25" t="s">
        <v>23</v>
      </c>
      <c r="J25" t="s">
        <v>135</v>
      </c>
      <c r="K25">
        <v>23</v>
      </c>
      <c r="L25">
        <v>60</v>
      </c>
      <c r="M25">
        <v>1625.0566814439519</v>
      </c>
      <c r="N25" t="s">
        <v>236</v>
      </c>
      <c r="O25" t="s">
        <v>26</v>
      </c>
      <c r="P25">
        <v>1</v>
      </c>
      <c r="Q25" t="s">
        <v>2101</v>
      </c>
    </row>
    <row r="26" spans="1:17">
      <c r="A26" t="s">
        <v>496</v>
      </c>
      <c r="B26" t="s">
        <v>233</v>
      </c>
      <c r="C26" t="s">
        <v>35</v>
      </c>
      <c r="D26">
        <v>31</v>
      </c>
      <c r="E26" t="s">
        <v>19</v>
      </c>
      <c r="F26" t="s">
        <v>53</v>
      </c>
      <c r="G26" t="s">
        <v>501</v>
      </c>
      <c r="H26" t="s">
        <v>235</v>
      </c>
      <c r="I26" t="s">
        <v>23</v>
      </c>
      <c r="J26" t="s">
        <v>135</v>
      </c>
      <c r="K26">
        <v>23</v>
      </c>
      <c r="L26">
        <v>60</v>
      </c>
      <c r="M26">
        <v>1228.7013932868906</v>
      </c>
      <c r="N26" t="s">
        <v>236</v>
      </c>
      <c r="O26" t="s">
        <v>26</v>
      </c>
      <c r="P26">
        <v>1</v>
      </c>
      <c r="Q26" t="s">
        <v>2101</v>
      </c>
    </row>
    <row r="27" spans="1:17">
      <c r="A27" t="s">
        <v>496</v>
      </c>
      <c r="B27" t="s">
        <v>233</v>
      </c>
      <c r="C27" t="s">
        <v>35</v>
      </c>
      <c r="D27">
        <v>41</v>
      </c>
      <c r="E27" t="s">
        <v>19</v>
      </c>
      <c r="F27" t="s">
        <v>53</v>
      </c>
      <c r="G27" t="s">
        <v>502</v>
      </c>
      <c r="H27" t="s">
        <v>235</v>
      </c>
      <c r="I27" t="s">
        <v>23</v>
      </c>
      <c r="J27" t="s">
        <v>135</v>
      </c>
      <c r="K27">
        <v>23</v>
      </c>
      <c r="L27">
        <v>60</v>
      </c>
      <c r="M27">
        <v>1625.0566814439519</v>
      </c>
      <c r="N27" t="s">
        <v>236</v>
      </c>
      <c r="O27" t="s">
        <v>26</v>
      </c>
      <c r="P27">
        <v>1</v>
      </c>
      <c r="Q27" t="s">
        <v>2101</v>
      </c>
    </row>
    <row r="28" spans="1:17">
      <c r="A28" t="s">
        <v>496</v>
      </c>
      <c r="B28" t="s">
        <v>233</v>
      </c>
      <c r="C28" t="s">
        <v>35</v>
      </c>
      <c r="D28">
        <v>20</v>
      </c>
      <c r="E28" t="s">
        <v>19</v>
      </c>
      <c r="F28" t="s">
        <v>53</v>
      </c>
      <c r="G28" t="s">
        <v>503</v>
      </c>
      <c r="H28" t="s">
        <v>235</v>
      </c>
      <c r="I28" t="s">
        <v>23</v>
      </c>
      <c r="J28" t="s">
        <v>135</v>
      </c>
      <c r="K28">
        <v>23</v>
      </c>
      <c r="L28">
        <v>60</v>
      </c>
      <c r="M28">
        <v>792.71057631412293</v>
      </c>
      <c r="N28" t="s">
        <v>236</v>
      </c>
      <c r="O28" t="s">
        <v>26</v>
      </c>
      <c r="P28">
        <v>1</v>
      </c>
      <c r="Q28" t="s">
        <v>2101</v>
      </c>
    </row>
    <row r="29" spans="1:17">
      <c r="A29" t="s">
        <v>496</v>
      </c>
      <c r="B29" t="s">
        <v>233</v>
      </c>
      <c r="C29" t="s">
        <v>35</v>
      </c>
      <c r="D29">
        <v>62</v>
      </c>
      <c r="E29" t="s">
        <v>19</v>
      </c>
      <c r="F29" t="s">
        <v>53</v>
      </c>
      <c r="G29" t="s">
        <v>504</v>
      </c>
      <c r="H29" t="s">
        <v>235</v>
      </c>
      <c r="I29" t="s">
        <v>23</v>
      </c>
      <c r="J29" t="s">
        <v>135</v>
      </c>
      <c r="K29">
        <v>23</v>
      </c>
      <c r="L29">
        <v>60</v>
      </c>
      <c r="M29">
        <v>2457.4027865737812</v>
      </c>
      <c r="N29" t="s">
        <v>236</v>
      </c>
      <c r="O29" t="s">
        <v>26</v>
      </c>
      <c r="P29">
        <v>1</v>
      </c>
      <c r="Q29" t="s">
        <v>2101</v>
      </c>
    </row>
    <row r="30" spans="1:17">
      <c r="A30" t="s">
        <v>496</v>
      </c>
      <c r="B30" t="s">
        <v>233</v>
      </c>
      <c r="C30" t="s">
        <v>35</v>
      </c>
      <c r="D30">
        <v>31</v>
      </c>
      <c r="E30" t="s">
        <v>19</v>
      </c>
      <c r="F30" t="s">
        <v>53</v>
      </c>
      <c r="G30" t="s">
        <v>505</v>
      </c>
      <c r="H30" t="s">
        <v>235</v>
      </c>
      <c r="I30" t="s">
        <v>23</v>
      </c>
      <c r="J30" t="s">
        <v>135</v>
      </c>
      <c r="K30">
        <v>23</v>
      </c>
      <c r="L30">
        <v>60</v>
      </c>
      <c r="M30">
        <v>1228.7013932868906</v>
      </c>
      <c r="N30" t="s">
        <v>236</v>
      </c>
      <c r="O30" t="s">
        <v>26</v>
      </c>
      <c r="P30">
        <v>1</v>
      </c>
      <c r="Q30" t="s">
        <v>2101</v>
      </c>
    </row>
    <row r="31" spans="1:17">
      <c r="A31" t="s">
        <v>496</v>
      </c>
      <c r="B31" t="s">
        <v>233</v>
      </c>
      <c r="C31" t="s">
        <v>35</v>
      </c>
      <c r="D31">
        <v>20</v>
      </c>
      <c r="E31" t="s">
        <v>19</v>
      </c>
      <c r="F31" t="s">
        <v>53</v>
      </c>
      <c r="G31" t="s">
        <v>506</v>
      </c>
      <c r="H31" t="s">
        <v>235</v>
      </c>
      <c r="I31" t="s">
        <v>23</v>
      </c>
      <c r="J31" t="s">
        <v>135</v>
      </c>
      <c r="K31">
        <v>23</v>
      </c>
      <c r="L31">
        <v>60</v>
      </c>
      <c r="M31">
        <v>792.71057631412293</v>
      </c>
      <c r="N31" t="s">
        <v>236</v>
      </c>
      <c r="O31" t="s">
        <v>26</v>
      </c>
      <c r="P31">
        <v>1</v>
      </c>
      <c r="Q31" t="s">
        <v>2101</v>
      </c>
    </row>
    <row r="32" spans="1:17">
      <c r="A32" t="s">
        <v>496</v>
      </c>
      <c r="B32" t="s">
        <v>233</v>
      </c>
      <c r="C32" t="s">
        <v>35</v>
      </c>
      <c r="D32">
        <v>78</v>
      </c>
      <c r="E32" t="s">
        <v>19</v>
      </c>
      <c r="F32" t="s">
        <v>53</v>
      </c>
      <c r="G32" t="s">
        <v>507</v>
      </c>
      <c r="H32" t="s">
        <v>235</v>
      </c>
      <c r="I32" t="s">
        <v>23</v>
      </c>
      <c r="J32" t="s">
        <v>135</v>
      </c>
      <c r="K32">
        <v>23</v>
      </c>
      <c r="L32">
        <v>60</v>
      </c>
      <c r="M32">
        <v>3091.5712476250792</v>
      </c>
      <c r="N32" t="s">
        <v>236</v>
      </c>
      <c r="O32" t="s">
        <v>26</v>
      </c>
      <c r="P32">
        <v>1</v>
      </c>
      <c r="Q32" t="s">
        <v>2101</v>
      </c>
    </row>
    <row r="33" spans="1:17">
      <c r="A33" t="s">
        <v>496</v>
      </c>
      <c r="B33" t="s">
        <v>233</v>
      </c>
      <c r="C33" t="s">
        <v>35</v>
      </c>
      <c r="D33">
        <v>20</v>
      </c>
      <c r="E33" t="s">
        <v>19</v>
      </c>
      <c r="F33" t="s">
        <v>53</v>
      </c>
      <c r="G33" t="s">
        <v>508</v>
      </c>
      <c r="H33" t="s">
        <v>235</v>
      </c>
      <c r="I33" t="s">
        <v>23</v>
      </c>
      <c r="J33" t="s">
        <v>135</v>
      </c>
      <c r="K33">
        <v>23</v>
      </c>
      <c r="L33">
        <v>60</v>
      </c>
      <c r="M33">
        <v>792.71057631412293</v>
      </c>
      <c r="N33" t="s">
        <v>236</v>
      </c>
      <c r="O33" t="s">
        <v>26</v>
      </c>
      <c r="P33">
        <v>1</v>
      </c>
      <c r="Q33" t="s">
        <v>2101</v>
      </c>
    </row>
    <row r="34" spans="1:17">
      <c r="A34" t="s">
        <v>496</v>
      </c>
      <c r="B34" t="s">
        <v>233</v>
      </c>
      <c r="C34" t="s">
        <v>35</v>
      </c>
      <c r="D34">
        <v>20</v>
      </c>
      <c r="E34" t="s">
        <v>19</v>
      </c>
      <c r="F34" t="s">
        <v>53</v>
      </c>
      <c r="G34" t="s">
        <v>509</v>
      </c>
      <c r="H34" t="s">
        <v>235</v>
      </c>
      <c r="I34" t="s">
        <v>23</v>
      </c>
      <c r="J34" t="s">
        <v>135</v>
      </c>
      <c r="K34">
        <v>23</v>
      </c>
      <c r="L34">
        <v>60</v>
      </c>
      <c r="M34">
        <v>792.71057631412293</v>
      </c>
      <c r="N34" t="s">
        <v>236</v>
      </c>
      <c r="O34" t="s">
        <v>26</v>
      </c>
      <c r="P34">
        <v>1</v>
      </c>
      <c r="Q34" t="s">
        <v>2101</v>
      </c>
    </row>
    <row r="35" spans="1:17">
      <c r="A35" t="s">
        <v>496</v>
      </c>
      <c r="B35" t="s">
        <v>233</v>
      </c>
      <c r="C35" t="s">
        <v>35</v>
      </c>
      <c r="D35">
        <v>84</v>
      </c>
      <c r="E35" t="s">
        <v>19</v>
      </c>
      <c r="F35" t="s">
        <v>53</v>
      </c>
      <c r="G35" t="s">
        <v>510</v>
      </c>
      <c r="H35" t="s">
        <v>235</v>
      </c>
      <c r="I35" t="s">
        <v>23</v>
      </c>
      <c r="J35" t="s">
        <v>135</v>
      </c>
      <c r="K35">
        <v>23</v>
      </c>
      <c r="L35">
        <v>60</v>
      </c>
      <c r="M35">
        <v>3329.3844205193163</v>
      </c>
      <c r="N35" t="s">
        <v>236</v>
      </c>
      <c r="O35" t="s">
        <v>26</v>
      </c>
      <c r="P35">
        <v>1</v>
      </c>
      <c r="Q35" t="s">
        <v>2101</v>
      </c>
    </row>
    <row r="36" spans="1:17">
      <c r="A36" t="s">
        <v>496</v>
      </c>
      <c r="B36" t="s">
        <v>211</v>
      </c>
      <c r="C36" t="s">
        <v>147</v>
      </c>
      <c r="D36">
        <v>16</v>
      </c>
      <c r="E36" t="s">
        <v>19</v>
      </c>
      <c r="F36" t="s">
        <v>53</v>
      </c>
      <c r="G36" t="s">
        <v>1601</v>
      </c>
      <c r="H36" t="s">
        <v>235</v>
      </c>
      <c r="I36" t="s">
        <v>23</v>
      </c>
      <c r="J36" t="s">
        <v>47</v>
      </c>
      <c r="K36">
        <v>19</v>
      </c>
      <c r="L36">
        <v>65</v>
      </c>
      <c r="M36">
        <v>634.16846105129832</v>
      </c>
      <c r="N36" t="s">
        <v>214</v>
      </c>
      <c r="O36" t="s">
        <v>26</v>
      </c>
      <c r="P36">
        <v>1</v>
      </c>
      <c r="Q36" t="s">
        <v>2101</v>
      </c>
    </row>
    <row r="37" spans="1:17">
      <c r="A37" t="s">
        <v>496</v>
      </c>
      <c r="B37" t="s">
        <v>211</v>
      </c>
      <c r="C37" t="s">
        <v>147</v>
      </c>
      <c r="D37">
        <v>164</v>
      </c>
      <c r="E37" t="s">
        <v>19</v>
      </c>
      <c r="F37" t="s">
        <v>53</v>
      </c>
      <c r="G37" t="s">
        <v>1602</v>
      </c>
      <c r="H37" t="s">
        <v>235</v>
      </c>
      <c r="I37" t="s">
        <v>23</v>
      </c>
      <c r="J37" t="s">
        <v>135</v>
      </c>
      <c r="K37">
        <v>19</v>
      </c>
      <c r="L37">
        <v>65</v>
      </c>
      <c r="M37">
        <v>6500.2267257758076</v>
      </c>
      <c r="N37" t="s">
        <v>214</v>
      </c>
      <c r="O37" t="s">
        <v>26</v>
      </c>
      <c r="P37">
        <v>1</v>
      </c>
      <c r="Q37" t="s">
        <v>2101</v>
      </c>
    </row>
    <row r="38" spans="1:17">
      <c r="A38" t="s">
        <v>496</v>
      </c>
      <c r="B38" t="s">
        <v>211</v>
      </c>
      <c r="C38" t="s">
        <v>147</v>
      </c>
      <c r="D38">
        <v>21</v>
      </c>
      <c r="E38" t="s">
        <v>19</v>
      </c>
      <c r="F38" t="s">
        <v>53</v>
      </c>
      <c r="G38" t="s">
        <v>1603</v>
      </c>
      <c r="H38" t="s">
        <v>235</v>
      </c>
      <c r="I38" t="s">
        <v>23</v>
      </c>
      <c r="J38" t="s">
        <v>103</v>
      </c>
      <c r="K38">
        <v>19</v>
      </c>
      <c r="L38">
        <v>65</v>
      </c>
      <c r="M38">
        <v>832.34610512982908</v>
      </c>
      <c r="N38" t="s">
        <v>214</v>
      </c>
      <c r="O38" t="s">
        <v>26</v>
      </c>
      <c r="P38">
        <v>1</v>
      </c>
      <c r="Q38" t="s">
        <v>2101</v>
      </c>
    </row>
    <row r="39" spans="1:17">
      <c r="A39" t="s">
        <v>152</v>
      </c>
      <c r="B39" t="s">
        <v>153</v>
      </c>
      <c r="C39" t="s">
        <v>35</v>
      </c>
      <c r="D39">
        <v>244</v>
      </c>
      <c r="E39" t="s">
        <v>19</v>
      </c>
      <c r="F39" t="s">
        <v>53</v>
      </c>
      <c r="G39" t="s">
        <v>154</v>
      </c>
      <c r="H39" t="s">
        <v>76</v>
      </c>
      <c r="I39" t="s">
        <v>149</v>
      </c>
      <c r="J39" t="s">
        <v>114</v>
      </c>
      <c r="K39">
        <v>9</v>
      </c>
      <c r="L39">
        <v>25</v>
      </c>
      <c r="M39">
        <v>4762.8732782369143</v>
      </c>
      <c r="N39" t="s">
        <v>57</v>
      </c>
      <c r="O39" t="s">
        <v>43</v>
      </c>
      <c r="P39">
        <v>1</v>
      </c>
      <c r="Q39" t="s">
        <v>2101</v>
      </c>
    </row>
    <row r="40" spans="1:17">
      <c r="A40" t="s">
        <v>152</v>
      </c>
      <c r="B40" t="s">
        <v>153</v>
      </c>
      <c r="C40" t="s">
        <v>35</v>
      </c>
      <c r="D40">
        <v>248</v>
      </c>
      <c r="E40" t="s">
        <v>19</v>
      </c>
      <c r="F40" t="s">
        <v>53</v>
      </c>
      <c r="G40" t="s">
        <v>155</v>
      </c>
      <c r="H40" t="s">
        <v>76</v>
      </c>
      <c r="I40" t="s">
        <v>149</v>
      </c>
      <c r="J40" t="s">
        <v>114</v>
      </c>
      <c r="K40">
        <v>9</v>
      </c>
      <c r="L40">
        <v>25</v>
      </c>
      <c r="M40">
        <v>4840.9531680440768</v>
      </c>
      <c r="N40" t="s">
        <v>57</v>
      </c>
      <c r="O40" t="s">
        <v>43</v>
      </c>
      <c r="P40">
        <v>1</v>
      </c>
      <c r="Q40" t="s">
        <v>2101</v>
      </c>
    </row>
    <row r="41" spans="1:17">
      <c r="A41" t="s">
        <v>152</v>
      </c>
      <c r="B41" t="s">
        <v>153</v>
      </c>
      <c r="C41" t="s">
        <v>35</v>
      </c>
      <c r="D41">
        <v>244</v>
      </c>
      <c r="E41" t="s">
        <v>19</v>
      </c>
      <c r="F41" t="s">
        <v>53</v>
      </c>
      <c r="G41" t="s">
        <v>156</v>
      </c>
      <c r="H41" t="s">
        <v>76</v>
      </c>
      <c r="I41" t="s">
        <v>149</v>
      </c>
      <c r="J41" t="s">
        <v>114</v>
      </c>
      <c r="K41">
        <v>9</v>
      </c>
      <c r="L41">
        <v>25</v>
      </c>
      <c r="M41">
        <v>4762.8732782369143</v>
      </c>
      <c r="N41" t="s">
        <v>57</v>
      </c>
      <c r="O41" t="s">
        <v>43</v>
      </c>
      <c r="P41">
        <v>1</v>
      </c>
      <c r="Q41" t="s">
        <v>2101</v>
      </c>
    </row>
    <row r="42" spans="1:17">
      <c r="A42" t="s">
        <v>758</v>
      </c>
      <c r="B42" t="s">
        <v>17</v>
      </c>
      <c r="C42" t="s">
        <v>35</v>
      </c>
      <c r="D42">
        <v>3</v>
      </c>
      <c r="E42" t="s">
        <v>19</v>
      </c>
      <c r="F42" t="s">
        <v>20</v>
      </c>
      <c r="G42" t="s">
        <v>759</v>
      </c>
      <c r="H42" t="s">
        <v>22</v>
      </c>
      <c r="I42" t="s">
        <v>37</v>
      </c>
      <c r="J42" t="s">
        <v>38</v>
      </c>
      <c r="K42">
        <v>15</v>
      </c>
      <c r="L42">
        <v>60</v>
      </c>
      <c r="M42">
        <v>913.89757141063649</v>
      </c>
      <c r="N42" t="s">
        <v>33</v>
      </c>
      <c r="O42" t="s">
        <v>26</v>
      </c>
      <c r="P42">
        <v>1</v>
      </c>
      <c r="Q42" t="s">
        <v>2101</v>
      </c>
    </row>
    <row r="43" spans="1:17">
      <c r="A43" t="s">
        <v>758</v>
      </c>
      <c r="B43" t="s">
        <v>17</v>
      </c>
      <c r="C43" t="s">
        <v>35</v>
      </c>
      <c r="D43">
        <v>4</v>
      </c>
      <c r="E43" t="s">
        <v>19</v>
      </c>
      <c r="F43" t="s">
        <v>20</v>
      </c>
      <c r="G43" t="s">
        <v>105</v>
      </c>
      <c r="H43" t="s">
        <v>22</v>
      </c>
      <c r="I43" t="s">
        <v>37</v>
      </c>
      <c r="J43" t="s">
        <v>38</v>
      </c>
      <c r="K43">
        <v>15</v>
      </c>
      <c r="L43">
        <v>60</v>
      </c>
      <c r="M43">
        <v>1218.530095214182</v>
      </c>
      <c r="N43" t="s">
        <v>33</v>
      </c>
      <c r="O43" t="s">
        <v>26</v>
      </c>
      <c r="P43">
        <v>1</v>
      </c>
      <c r="Q43" t="s">
        <v>2101</v>
      </c>
    </row>
    <row r="44" spans="1:17">
      <c r="A44" t="s">
        <v>758</v>
      </c>
      <c r="B44" t="s">
        <v>17</v>
      </c>
      <c r="C44" t="s">
        <v>35</v>
      </c>
      <c r="D44">
        <v>3</v>
      </c>
      <c r="E44" t="s">
        <v>19</v>
      </c>
      <c r="F44" t="s">
        <v>20</v>
      </c>
      <c r="G44" t="s">
        <v>30</v>
      </c>
      <c r="H44" t="s">
        <v>22</v>
      </c>
      <c r="I44" t="s">
        <v>37</v>
      </c>
      <c r="J44" t="s">
        <v>38</v>
      </c>
      <c r="K44">
        <v>15</v>
      </c>
      <c r="L44">
        <v>60</v>
      </c>
      <c r="M44">
        <v>913.89757141063649</v>
      </c>
      <c r="N44" t="s">
        <v>33</v>
      </c>
      <c r="O44" t="s">
        <v>26</v>
      </c>
      <c r="P44">
        <v>1</v>
      </c>
      <c r="Q44" t="s">
        <v>2101</v>
      </c>
    </row>
    <row r="45" spans="1:17">
      <c r="A45" t="s">
        <v>642</v>
      </c>
      <c r="B45" t="s">
        <v>211</v>
      </c>
      <c r="C45" t="s">
        <v>35</v>
      </c>
      <c r="D45">
        <v>7</v>
      </c>
      <c r="E45" t="s">
        <v>19</v>
      </c>
      <c r="F45" t="s">
        <v>53</v>
      </c>
      <c r="G45" t="s">
        <v>643</v>
      </c>
      <c r="H45" t="s">
        <v>385</v>
      </c>
      <c r="I45" t="s">
        <v>46</v>
      </c>
      <c r="J45" t="s">
        <v>47</v>
      </c>
      <c r="K45">
        <v>23</v>
      </c>
      <c r="L45">
        <v>60</v>
      </c>
      <c r="M45">
        <v>292.56351791530949</v>
      </c>
      <c r="N45" t="s">
        <v>214</v>
      </c>
      <c r="O45" t="s">
        <v>26</v>
      </c>
      <c r="P45">
        <v>1</v>
      </c>
      <c r="Q45" t="s">
        <v>2101</v>
      </c>
    </row>
    <row r="46" spans="1:17">
      <c r="A46" t="s">
        <v>760</v>
      </c>
      <c r="B46" t="s">
        <v>17</v>
      </c>
      <c r="C46" t="s">
        <v>35</v>
      </c>
      <c r="D46">
        <v>2</v>
      </c>
      <c r="E46" t="s">
        <v>19</v>
      </c>
      <c r="F46" t="s">
        <v>20</v>
      </c>
      <c r="G46" t="s">
        <v>761</v>
      </c>
      <c r="H46" t="s">
        <v>22</v>
      </c>
      <c r="I46" t="s">
        <v>37</v>
      </c>
      <c r="J46" t="s">
        <v>41</v>
      </c>
      <c r="K46">
        <v>13</v>
      </c>
      <c r="L46">
        <v>60</v>
      </c>
      <c r="M46">
        <v>1494.0661107493086</v>
      </c>
      <c r="N46" t="s">
        <v>61</v>
      </c>
      <c r="O46" t="s">
        <v>43</v>
      </c>
      <c r="P46">
        <v>1</v>
      </c>
      <c r="Q46" t="s">
        <v>2101</v>
      </c>
    </row>
    <row r="47" spans="1:17">
      <c r="A47" t="s">
        <v>760</v>
      </c>
      <c r="B47" t="s">
        <v>17</v>
      </c>
      <c r="C47" t="s">
        <v>35</v>
      </c>
      <c r="D47">
        <v>3</v>
      </c>
      <c r="E47" t="s">
        <v>19</v>
      </c>
      <c r="F47" t="s">
        <v>20</v>
      </c>
      <c r="G47" t="s">
        <v>762</v>
      </c>
      <c r="H47" t="s">
        <v>22</v>
      </c>
      <c r="I47" t="s">
        <v>37</v>
      </c>
      <c r="J47" t="s">
        <v>41</v>
      </c>
      <c r="K47">
        <v>13</v>
      </c>
      <c r="L47">
        <v>60</v>
      </c>
      <c r="M47">
        <v>2241.0991661239627</v>
      </c>
      <c r="N47" t="s">
        <v>61</v>
      </c>
      <c r="O47" t="s">
        <v>43</v>
      </c>
      <c r="P47">
        <v>1</v>
      </c>
      <c r="Q47" t="s">
        <v>2101</v>
      </c>
    </row>
    <row r="48" spans="1:17">
      <c r="A48" t="s">
        <v>760</v>
      </c>
      <c r="B48" t="s">
        <v>17</v>
      </c>
      <c r="C48" t="s">
        <v>35</v>
      </c>
      <c r="D48">
        <v>2</v>
      </c>
      <c r="E48" t="s">
        <v>19</v>
      </c>
      <c r="F48" t="s">
        <v>20</v>
      </c>
      <c r="G48" t="s">
        <v>30</v>
      </c>
      <c r="H48" t="s">
        <v>22</v>
      </c>
      <c r="I48" t="s">
        <v>37</v>
      </c>
      <c r="J48" t="s">
        <v>24</v>
      </c>
      <c r="K48">
        <v>13</v>
      </c>
      <c r="L48">
        <v>60</v>
      </c>
      <c r="M48">
        <v>1494.0661107493086</v>
      </c>
      <c r="N48" t="s">
        <v>61</v>
      </c>
      <c r="O48" t="s">
        <v>43</v>
      </c>
      <c r="P48">
        <v>1</v>
      </c>
      <c r="Q48" t="s">
        <v>2101</v>
      </c>
    </row>
    <row r="49" spans="1:17">
      <c r="A49" t="s">
        <v>547</v>
      </c>
      <c r="B49" t="s">
        <v>146</v>
      </c>
      <c r="C49" t="s">
        <v>147</v>
      </c>
      <c r="D49">
        <v>3</v>
      </c>
      <c r="E49" t="s">
        <v>19</v>
      </c>
      <c r="F49" t="s">
        <v>53</v>
      </c>
      <c r="G49" t="s">
        <v>548</v>
      </c>
      <c r="H49" t="s">
        <v>76</v>
      </c>
      <c r="I49" t="s">
        <v>56</v>
      </c>
      <c r="J49" t="s">
        <v>114</v>
      </c>
      <c r="K49">
        <v>14</v>
      </c>
      <c r="L49">
        <v>60</v>
      </c>
      <c r="M49">
        <v>611.33333333333326</v>
      </c>
      <c r="N49" t="s">
        <v>150</v>
      </c>
      <c r="O49" t="s">
        <v>26</v>
      </c>
      <c r="P49">
        <v>1</v>
      </c>
      <c r="Q49" t="s">
        <v>2101</v>
      </c>
    </row>
    <row r="50" spans="1:17">
      <c r="A50" t="s">
        <v>547</v>
      </c>
      <c r="B50" t="s">
        <v>146</v>
      </c>
      <c r="C50" t="s">
        <v>147</v>
      </c>
      <c r="D50">
        <v>4</v>
      </c>
      <c r="E50" t="s">
        <v>19</v>
      </c>
      <c r="F50" t="s">
        <v>53</v>
      </c>
      <c r="G50" t="s">
        <v>549</v>
      </c>
      <c r="H50" t="s">
        <v>76</v>
      </c>
      <c r="I50" t="s">
        <v>56</v>
      </c>
      <c r="J50" t="s">
        <v>114</v>
      </c>
      <c r="K50">
        <v>14</v>
      </c>
      <c r="L50">
        <v>60</v>
      </c>
      <c r="M50">
        <v>815.11111111111109</v>
      </c>
      <c r="N50" t="s">
        <v>150</v>
      </c>
      <c r="O50" t="s">
        <v>26</v>
      </c>
      <c r="P50">
        <v>1</v>
      </c>
      <c r="Q50" t="s">
        <v>2101</v>
      </c>
    </row>
    <row r="51" spans="1:17">
      <c r="A51" t="s">
        <v>763</v>
      </c>
      <c r="B51" t="s">
        <v>17</v>
      </c>
      <c r="C51" t="s">
        <v>35</v>
      </c>
      <c r="D51">
        <v>80</v>
      </c>
      <c r="E51" t="s">
        <v>19</v>
      </c>
      <c r="F51" t="s">
        <v>20</v>
      </c>
      <c r="G51" t="s">
        <v>764</v>
      </c>
      <c r="H51" t="s">
        <v>22</v>
      </c>
      <c r="I51" t="s">
        <v>23</v>
      </c>
      <c r="J51" t="s">
        <v>41</v>
      </c>
      <c r="K51">
        <v>23</v>
      </c>
      <c r="L51">
        <v>60</v>
      </c>
      <c r="M51">
        <v>6242.4384397277099</v>
      </c>
      <c r="N51" t="s">
        <v>65</v>
      </c>
      <c r="O51" t="s">
        <v>26</v>
      </c>
      <c r="P51">
        <v>1</v>
      </c>
      <c r="Q51" t="s">
        <v>2101</v>
      </c>
    </row>
    <row r="52" spans="1:17">
      <c r="A52" t="s">
        <v>763</v>
      </c>
      <c r="B52" t="s">
        <v>17</v>
      </c>
      <c r="C52" t="s">
        <v>35</v>
      </c>
      <c r="D52">
        <v>42</v>
      </c>
      <c r="E52" t="s">
        <v>19</v>
      </c>
      <c r="F52" t="s">
        <v>20</v>
      </c>
      <c r="G52" t="s">
        <v>765</v>
      </c>
      <c r="H52" t="s">
        <v>22</v>
      </c>
      <c r="I52" t="s">
        <v>23</v>
      </c>
      <c r="J52" t="s">
        <v>135</v>
      </c>
      <c r="K52">
        <v>23</v>
      </c>
      <c r="L52">
        <v>60</v>
      </c>
      <c r="M52">
        <v>3277.2801808570475</v>
      </c>
      <c r="N52" t="s">
        <v>65</v>
      </c>
      <c r="O52" t="s">
        <v>26</v>
      </c>
      <c r="P52">
        <v>1</v>
      </c>
      <c r="Q52" t="s">
        <v>2101</v>
      </c>
    </row>
    <row r="53" spans="1:17">
      <c r="A53" t="s">
        <v>763</v>
      </c>
      <c r="B53" t="s">
        <v>17</v>
      </c>
      <c r="C53" t="s">
        <v>35</v>
      </c>
      <c r="D53">
        <v>100</v>
      </c>
      <c r="E53" t="s">
        <v>19</v>
      </c>
      <c r="F53" t="s">
        <v>20</v>
      </c>
      <c r="G53" t="s">
        <v>766</v>
      </c>
      <c r="H53" t="s">
        <v>22</v>
      </c>
      <c r="I53" t="s">
        <v>23</v>
      </c>
      <c r="J53" t="s">
        <v>41</v>
      </c>
      <c r="K53">
        <v>23</v>
      </c>
      <c r="L53">
        <v>60</v>
      </c>
      <c r="M53">
        <v>7803.0480496596365</v>
      </c>
      <c r="N53" t="s">
        <v>65</v>
      </c>
      <c r="O53" t="s">
        <v>26</v>
      </c>
      <c r="P53">
        <v>1</v>
      </c>
      <c r="Q53" t="s">
        <v>2101</v>
      </c>
    </row>
    <row r="54" spans="1:17">
      <c r="A54" t="s">
        <v>763</v>
      </c>
      <c r="B54" t="s">
        <v>17</v>
      </c>
      <c r="C54" t="s">
        <v>35</v>
      </c>
      <c r="D54">
        <v>40</v>
      </c>
      <c r="E54" t="s">
        <v>19</v>
      </c>
      <c r="F54" t="s">
        <v>20</v>
      </c>
      <c r="G54" t="s">
        <v>767</v>
      </c>
      <c r="H54" t="s">
        <v>22</v>
      </c>
      <c r="I54" t="s">
        <v>23</v>
      </c>
      <c r="J54" t="s">
        <v>135</v>
      </c>
      <c r="K54">
        <v>23</v>
      </c>
      <c r="L54">
        <v>60</v>
      </c>
      <c r="M54">
        <v>3121.219219863855</v>
      </c>
      <c r="N54" t="s">
        <v>65</v>
      </c>
      <c r="O54" t="s">
        <v>26</v>
      </c>
      <c r="P54">
        <v>1</v>
      </c>
      <c r="Q54" t="s">
        <v>2101</v>
      </c>
    </row>
    <row r="55" spans="1:17">
      <c r="A55" t="s">
        <v>763</v>
      </c>
      <c r="B55" t="s">
        <v>17</v>
      </c>
      <c r="C55" t="s">
        <v>35</v>
      </c>
      <c r="D55">
        <v>63</v>
      </c>
      <c r="E55" t="s">
        <v>19</v>
      </c>
      <c r="F55" t="s">
        <v>20</v>
      </c>
      <c r="G55" t="s">
        <v>768</v>
      </c>
      <c r="H55" t="s">
        <v>22</v>
      </c>
      <c r="I55" t="s">
        <v>23</v>
      </c>
      <c r="J55" t="s">
        <v>135</v>
      </c>
      <c r="K55">
        <v>23</v>
      </c>
      <c r="L55">
        <v>60</v>
      </c>
      <c r="M55">
        <v>4915.9202712855713</v>
      </c>
      <c r="N55" t="s">
        <v>65</v>
      </c>
      <c r="O55" t="s">
        <v>26</v>
      </c>
      <c r="P55">
        <v>1</v>
      </c>
      <c r="Q55" t="s">
        <v>2101</v>
      </c>
    </row>
    <row r="56" spans="1:17">
      <c r="A56" t="s">
        <v>763</v>
      </c>
      <c r="B56" t="s">
        <v>17</v>
      </c>
      <c r="C56" t="s">
        <v>35</v>
      </c>
      <c r="D56">
        <v>25</v>
      </c>
      <c r="E56" t="s">
        <v>19</v>
      </c>
      <c r="F56" t="s">
        <v>20</v>
      </c>
      <c r="G56" t="s">
        <v>769</v>
      </c>
      <c r="H56" t="s">
        <v>22</v>
      </c>
      <c r="I56" t="s">
        <v>23</v>
      </c>
      <c r="J56" t="s">
        <v>135</v>
      </c>
      <c r="K56">
        <v>23</v>
      </c>
      <c r="L56">
        <v>60</v>
      </c>
      <c r="M56">
        <v>1950.7620124149091</v>
      </c>
      <c r="N56" t="s">
        <v>65</v>
      </c>
      <c r="O56" t="s">
        <v>26</v>
      </c>
      <c r="P56">
        <v>1</v>
      </c>
      <c r="Q56" t="s">
        <v>2101</v>
      </c>
    </row>
    <row r="57" spans="1:17">
      <c r="A57" t="s">
        <v>763</v>
      </c>
      <c r="B57" t="s">
        <v>17</v>
      </c>
      <c r="C57" t="s">
        <v>35</v>
      </c>
      <c r="D57">
        <v>80</v>
      </c>
      <c r="E57" t="s">
        <v>19</v>
      </c>
      <c r="F57" t="s">
        <v>20</v>
      </c>
      <c r="G57" t="s">
        <v>770</v>
      </c>
      <c r="H57" t="s">
        <v>22</v>
      </c>
      <c r="I57" t="s">
        <v>23</v>
      </c>
      <c r="J57" t="s">
        <v>41</v>
      </c>
      <c r="K57">
        <v>23</v>
      </c>
      <c r="L57">
        <v>60</v>
      </c>
      <c r="M57">
        <v>6242.4384397277099</v>
      </c>
      <c r="N57" t="s">
        <v>65</v>
      </c>
      <c r="O57" t="s">
        <v>26</v>
      </c>
      <c r="P57">
        <v>1</v>
      </c>
      <c r="Q57" t="s">
        <v>2101</v>
      </c>
    </row>
    <row r="58" spans="1:17">
      <c r="A58" t="s">
        <v>763</v>
      </c>
      <c r="B58" t="s">
        <v>17</v>
      </c>
      <c r="C58" t="s">
        <v>35</v>
      </c>
      <c r="D58">
        <v>42</v>
      </c>
      <c r="E58" t="s">
        <v>19</v>
      </c>
      <c r="F58" t="s">
        <v>20</v>
      </c>
      <c r="G58" t="s">
        <v>771</v>
      </c>
      <c r="H58" t="s">
        <v>22</v>
      </c>
      <c r="I58" t="s">
        <v>23</v>
      </c>
      <c r="J58" t="s">
        <v>135</v>
      </c>
      <c r="K58">
        <v>23</v>
      </c>
      <c r="L58">
        <v>60</v>
      </c>
      <c r="M58">
        <v>3277.2801808570475</v>
      </c>
      <c r="N58" t="s">
        <v>65</v>
      </c>
      <c r="O58" t="s">
        <v>26</v>
      </c>
      <c r="P58">
        <v>1</v>
      </c>
      <c r="Q58" t="s">
        <v>2101</v>
      </c>
    </row>
    <row r="59" spans="1:17">
      <c r="A59" t="s">
        <v>763</v>
      </c>
      <c r="B59" t="s">
        <v>17</v>
      </c>
      <c r="C59" t="s">
        <v>35</v>
      </c>
      <c r="D59">
        <v>42</v>
      </c>
      <c r="E59" t="s">
        <v>19</v>
      </c>
      <c r="F59" t="s">
        <v>20</v>
      </c>
      <c r="G59" t="s">
        <v>772</v>
      </c>
      <c r="H59" t="s">
        <v>22</v>
      </c>
      <c r="I59" t="s">
        <v>23</v>
      </c>
      <c r="J59" t="s">
        <v>135</v>
      </c>
      <c r="K59">
        <v>23</v>
      </c>
      <c r="L59">
        <v>60</v>
      </c>
      <c r="M59">
        <v>3277.2801808570475</v>
      </c>
      <c r="N59" t="s">
        <v>65</v>
      </c>
      <c r="O59" t="s">
        <v>26</v>
      </c>
      <c r="P59">
        <v>1</v>
      </c>
      <c r="Q59" t="s">
        <v>2101</v>
      </c>
    </row>
    <row r="60" spans="1:17">
      <c r="A60" t="s">
        <v>763</v>
      </c>
      <c r="B60" t="s">
        <v>17</v>
      </c>
      <c r="C60" t="s">
        <v>35</v>
      </c>
      <c r="D60">
        <v>62</v>
      </c>
      <c r="E60" t="s">
        <v>19</v>
      </c>
      <c r="F60" t="s">
        <v>20</v>
      </c>
      <c r="G60" t="s">
        <v>773</v>
      </c>
      <c r="H60" t="s">
        <v>22</v>
      </c>
      <c r="I60" t="s">
        <v>23</v>
      </c>
      <c r="J60" t="s">
        <v>135</v>
      </c>
      <c r="K60">
        <v>23</v>
      </c>
      <c r="L60">
        <v>60</v>
      </c>
      <c r="M60">
        <v>4837.889790788975</v>
      </c>
      <c r="N60" t="s">
        <v>65</v>
      </c>
      <c r="O60" t="s">
        <v>26</v>
      </c>
      <c r="P60">
        <v>1</v>
      </c>
      <c r="Q60" t="s">
        <v>2101</v>
      </c>
    </row>
    <row r="61" spans="1:17">
      <c r="A61" t="s">
        <v>763</v>
      </c>
      <c r="B61" t="s">
        <v>17</v>
      </c>
      <c r="C61" t="s">
        <v>35</v>
      </c>
      <c r="D61">
        <v>80</v>
      </c>
      <c r="E61" t="s">
        <v>19</v>
      </c>
      <c r="F61" t="s">
        <v>20</v>
      </c>
      <c r="G61" t="s">
        <v>774</v>
      </c>
      <c r="H61" t="s">
        <v>22</v>
      </c>
      <c r="I61" t="s">
        <v>23</v>
      </c>
      <c r="J61" t="s">
        <v>41</v>
      </c>
      <c r="K61">
        <v>23</v>
      </c>
      <c r="L61">
        <v>60</v>
      </c>
      <c r="M61">
        <v>6242.4384397277099</v>
      </c>
      <c r="N61" t="s">
        <v>65</v>
      </c>
      <c r="O61" t="s">
        <v>26</v>
      </c>
      <c r="P61">
        <v>1</v>
      </c>
      <c r="Q61" t="s">
        <v>2101</v>
      </c>
    </row>
    <row r="62" spans="1:17">
      <c r="A62" t="s">
        <v>763</v>
      </c>
      <c r="B62" t="s">
        <v>17</v>
      </c>
      <c r="C62" t="s">
        <v>35</v>
      </c>
      <c r="D62">
        <v>25</v>
      </c>
      <c r="E62" t="s">
        <v>19</v>
      </c>
      <c r="F62" t="s">
        <v>20</v>
      </c>
      <c r="G62" t="s">
        <v>775</v>
      </c>
      <c r="H62" t="s">
        <v>22</v>
      </c>
      <c r="I62" t="s">
        <v>23</v>
      </c>
      <c r="J62" t="s">
        <v>135</v>
      </c>
      <c r="K62">
        <v>23</v>
      </c>
      <c r="L62">
        <v>60</v>
      </c>
      <c r="M62">
        <v>1950.7620124149091</v>
      </c>
      <c r="N62" t="s">
        <v>65</v>
      </c>
      <c r="O62" t="s">
        <v>26</v>
      </c>
      <c r="P62">
        <v>1</v>
      </c>
      <c r="Q62" t="s">
        <v>2101</v>
      </c>
    </row>
    <row r="63" spans="1:17">
      <c r="A63" t="s">
        <v>763</v>
      </c>
      <c r="B63" t="s">
        <v>17</v>
      </c>
      <c r="C63" t="s">
        <v>35</v>
      </c>
      <c r="D63">
        <v>42</v>
      </c>
      <c r="E63" t="s">
        <v>19</v>
      </c>
      <c r="F63" t="s">
        <v>20</v>
      </c>
      <c r="G63" t="s">
        <v>776</v>
      </c>
      <c r="H63" t="s">
        <v>22</v>
      </c>
      <c r="I63" t="s">
        <v>23</v>
      </c>
      <c r="J63" t="s">
        <v>135</v>
      </c>
      <c r="K63">
        <v>23</v>
      </c>
      <c r="L63">
        <v>60</v>
      </c>
      <c r="M63">
        <v>3277.2801808570475</v>
      </c>
      <c r="N63" t="s">
        <v>65</v>
      </c>
      <c r="O63" t="s">
        <v>26</v>
      </c>
      <c r="P63">
        <v>1</v>
      </c>
      <c r="Q63" t="s">
        <v>2101</v>
      </c>
    </row>
    <row r="64" spans="1:17">
      <c r="A64" t="s">
        <v>763</v>
      </c>
      <c r="B64" t="s">
        <v>17</v>
      </c>
      <c r="C64" t="s">
        <v>35</v>
      </c>
      <c r="D64">
        <v>42</v>
      </c>
      <c r="E64" t="s">
        <v>19</v>
      </c>
      <c r="F64" t="s">
        <v>20</v>
      </c>
      <c r="G64" t="s">
        <v>777</v>
      </c>
      <c r="H64" t="s">
        <v>22</v>
      </c>
      <c r="I64" t="s">
        <v>23</v>
      </c>
      <c r="J64" t="s">
        <v>135</v>
      </c>
      <c r="K64">
        <v>23</v>
      </c>
      <c r="L64">
        <v>60</v>
      </c>
      <c r="M64">
        <v>3277.2801808570475</v>
      </c>
      <c r="N64" t="s">
        <v>65</v>
      </c>
      <c r="O64" t="s">
        <v>26</v>
      </c>
      <c r="P64">
        <v>1</v>
      </c>
      <c r="Q64" t="s">
        <v>2101</v>
      </c>
    </row>
    <row r="65" spans="1:17">
      <c r="A65" t="s">
        <v>763</v>
      </c>
      <c r="B65" t="s">
        <v>17</v>
      </c>
      <c r="C65" t="s">
        <v>35</v>
      </c>
      <c r="D65">
        <v>25</v>
      </c>
      <c r="E65" t="s">
        <v>19</v>
      </c>
      <c r="F65" t="s">
        <v>20</v>
      </c>
      <c r="G65" t="s">
        <v>778</v>
      </c>
      <c r="H65" t="s">
        <v>22</v>
      </c>
      <c r="I65" t="s">
        <v>23</v>
      </c>
      <c r="J65" t="s">
        <v>135</v>
      </c>
      <c r="K65">
        <v>23</v>
      </c>
      <c r="L65">
        <v>60</v>
      </c>
      <c r="M65">
        <v>1950.7620124149091</v>
      </c>
      <c r="N65" t="s">
        <v>65</v>
      </c>
      <c r="O65" t="s">
        <v>26</v>
      </c>
      <c r="P65">
        <v>1</v>
      </c>
      <c r="Q65" t="s">
        <v>2101</v>
      </c>
    </row>
    <row r="66" spans="1:17">
      <c r="A66" t="s">
        <v>763</v>
      </c>
      <c r="B66" t="s">
        <v>17</v>
      </c>
      <c r="C66" t="s">
        <v>35</v>
      </c>
      <c r="D66">
        <v>80</v>
      </c>
      <c r="E66" t="s">
        <v>19</v>
      </c>
      <c r="F66" t="s">
        <v>20</v>
      </c>
      <c r="G66" t="s">
        <v>779</v>
      </c>
      <c r="H66" t="s">
        <v>22</v>
      </c>
      <c r="I66" t="s">
        <v>23</v>
      </c>
      <c r="J66" t="s">
        <v>41</v>
      </c>
      <c r="K66">
        <v>23</v>
      </c>
      <c r="L66">
        <v>60</v>
      </c>
      <c r="M66">
        <v>6242.4384397277099</v>
      </c>
      <c r="N66" t="s">
        <v>65</v>
      </c>
      <c r="O66" t="s">
        <v>26</v>
      </c>
      <c r="P66">
        <v>1</v>
      </c>
      <c r="Q66" t="s">
        <v>2101</v>
      </c>
    </row>
    <row r="67" spans="1:17">
      <c r="A67" t="s">
        <v>763</v>
      </c>
      <c r="B67" t="s">
        <v>17</v>
      </c>
      <c r="C67" t="s">
        <v>35</v>
      </c>
      <c r="D67">
        <v>80</v>
      </c>
      <c r="E67" t="s">
        <v>19</v>
      </c>
      <c r="F67" t="s">
        <v>20</v>
      </c>
      <c r="G67" t="s">
        <v>780</v>
      </c>
      <c r="H67" t="s">
        <v>22</v>
      </c>
      <c r="I67" t="s">
        <v>23</v>
      </c>
      <c r="J67" t="s">
        <v>41</v>
      </c>
      <c r="K67">
        <v>23</v>
      </c>
      <c r="L67">
        <v>60</v>
      </c>
      <c r="M67">
        <v>6242.4384397277099</v>
      </c>
      <c r="N67" t="s">
        <v>65</v>
      </c>
      <c r="O67" t="s">
        <v>26</v>
      </c>
      <c r="P67">
        <v>1</v>
      </c>
      <c r="Q67" t="s">
        <v>2101</v>
      </c>
    </row>
    <row r="68" spans="1:17">
      <c r="A68" t="s">
        <v>763</v>
      </c>
      <c r="B68" t="s">
        <v>17</v>
      </c>
      <c r="C68" t="s">
        <v>35</v>
      </c>
      <c r="D68">
        <v>250</v>
      </c>
      <c r="E68" t="s">
        <v>19</v>
      </c>
      <c r="F68" t="s">
        <v>20</v>
      </c>
      <c r="G68" t="s">
        <v>781</v>
      </c>
      <c r="H68" t="s">
        <v>22</v>
      </c>
      <c r="I68" t="s">
        <v>23</v>
      </c>
      <c r="J68" t="s">
        <v>135</v>
      </c>
      <c r="K68">
        <v>23</v>
      </c>
      <c r="L68">
        <v>60</v>
      </c>
      <c r="M68">
        <v>19507.620124149093</v>
      </c>
      <c r="N68" t="s">
        <v>65</v>
      </c>
      <c r="O68" t="s">
        <v>26</v>
      </c>
      <c r="P68">
        <v>1</v>
      </c>
      <c r="Q68" t="s">
        <v>2101</v>
      </c>
    </row>
    <row r="69" spans="1:17">
      <c r="A69" t="s">
        <v>782</v>
      </c>
      <c r="B69" t="s">
        <v>17</v>
      </c>
      <c r="C69" t="s">
        <v>35</v>
      </c>
      <c r="D69">
        <v>2</v>
      </c>
      <c r="E69" t="s">
        <v>19</v>
      </c>
      <c r="F69" t="s">
        <v>20</v>
      </c>
      <c r="G69" t="s">
        <v>783</v>
      </c>
      <c r="H69" t="s">
        <v>22</v>
      </c>
      <c r="I69" t="s">
        <v>23</v>
      </c>
      <c r="J69" t="s">
        <v>135</v>
      </c>
      <c r="K69">
        <v>13</v>
      </c>
      <c r="L69">
        <v>60</v>
      </c>
      <c r="M69">
        <v>156.06096099319274</v>
      </c>
      <c r="N69" t="s">
        <v>61</v>
      </c>
      <c r="O69" t="s">
        <v>43</v>
      </c>
      <c r="P69">
        <v>1</v>
      </c>
      <c r="Q69" t="s">
        <v>2101</v>
      </c>
    </row>
    <row r="70" spans="1:17">
      <c r="A70" t="s">
        <v>782</v>
      </c>
      <c r="B70" t="s">
        <v>17</v>
      </c>
      <c r="C70" t="s">
        <v>35</v>
      </c>
      <c r="D70">
        <v>2</v>
      </c>
      <c r="E70" t="s">
        <v>19</v>
      </c>
      <c r="F70" t="s">
        <v>20</v>
      </c>
      <c r="G70" t="s">
        <v>784</v>
      </c>
      <c r="H70" t="s">
        <v>22</v>
      </c>
      <c r="I70" t="s">
        <v>23</v>
      </c>
      <c r="J70" t="s">
        <v>135</v>
      </c>
      <c r="K70">
        <v>13</v>
      </c>
      <c r="L70">
        <v>60</v>
      </c>
      <c r="M70">
        <v>156.06096099319274</v>
      </c>
      <c r="N70" t="s">
        <v>61</v>
      </c>
      <c r="O70" t="s">
        <v>43</v>
      </c>
      <c r="P70">
        <v>1</v>
      </c>
      <c r="Q70" t="s">
        <v>2101</v>
      </c>
    </row>
    <row r="71" spans="1:17">
      <c r="A71" t="s">
        <v>782</v>
      </c>
      <c r="B71" t="s">
        <v>17</v>
      </c>
      <c r="C71" t="s">
        <v>35</v>
      </c>
      <c r="D71">
        <v>1</v>
      </c>
      <c r="E71" t="s">
        <v>19</v>
      </c>
      <c r="F71" t="s">
        <v>20</v>
      </c>
      <c r="G71" t="s">
        <v>785</v>
      </c>
      <c r="H71" t="s">
        <v>22</v>
      </c>
      <c r="I71" t="s">
        <v>23</v>
      </c>
      <c r="J71" t="s">
        <v>135</v>
      </c>
      <c r="K71">
        <v>13</v>
      </c>
      <c r="L71">
        <v>60</v>
      </c>
      <c r="M71">
        <v>78.030480496596368</v>
      </c>
      <c r="N71" t="s">
        <v>61</v>
      </c>
      <c r="O71" t="s">
        <v>43</v>
      </c>
      <c r="P71">
        <v>1</v>
      </c>
      <c r="Q71" t="s">
        <v>2101</v>
      </c>
    </row>
    <row r="72" spans="1:17">
      <c r="A72" t="s">
        <v>782</v>
      </c>
      <c r="B72" t="s">
        <v>17</v>
      </c>
      <c r="C72" t="s">
        <v>35</v>
      </c>
      <c r="D72">
        <v>11</v>
      </c>
      <c r="E72" t="s">
        <v>19</v>
      </c>
      <c r="F72" t="s">
        <v>20</v>
      </c>
      <c r="G72" t="s">
        <v>1801</v>
      </c>
      <c r="H72" t="s">
        <v>22</v>
      </c>
      <c r="I72" t="s">
        <v>23</v>
      </c>
      <c r="J72" t="s">
        <v>47</v>
      </c>
      <c r="K72">
        <v>23</v>
      </c>
      <c r="L72">
        <v>75</v>
      </c>
      <c r="M72">
        <v>858.33528546256002</v>
      </c>
      <c r="N72" t="s">
        <v>65</v>
      </c>
      <c r="O72" t="s">
        <v>26</v>
      </c>
      <c r="P72">
        <v>1</v>
      </c>
      <c r="Q72" t="s">
        <v>2101</v>
      </c>
    </row>
    <row r="73" spans="1:17">
      <c r="A73" t="s">
        <v>1802</v>
      </c>
      <c r="B73" t="s">
        <v>17</v>
      </c>
      <c r="C73" t="s">
        <v>35</v>
      </c>
      <c r="D73">
        <v>1</v>
      </c>
      <c r="E73" t="s">
        <v>19</v>
      </c>
      <c r="F73" t="s">
        <v>20</v>
      </c>
      <c r="G73" t="s">
        <v>1803</v>
      </c>
      <c r="H73" t="s">
        <v>22</v>
      </c>
      <c r="I73" t="s">
        <v>56</v>
      </c>
      <c r="J73" t="s">
        <v>41</v>
      </c>
      <c r="K73">
        <v>23</v>
      </c>
      <c r="L73">
        <v>75</v>
      </c>
      <c r="M73">
        <v>743.09017536265469</v>
      </c>
      <c r="N73" t="s">
        <v>65</v>
      </c>
      <c r="O73" t="s">
        <v>26</v>
      </c>
      <c r="P73">
        <v>1</v>
      </c>
      <c r="Q73" t="s">
        <v>2101</v>
      </c>
    </row>
    <row r="74" spans="1:17">
      <c r="A74" t="s">
        <v>1802</v>
      </c>
      <c r="B74" t="s">
        <v>17</v>
      </c>
      <c r="C74" t="s">
        <v>35</v>
      </c>
      <c r="D74">
        <v>1</v>
      </c>
      <c r="E74" t="s">
        <v>19</v>
      </c>
      <c r="F74" t="s">
        <v>20</v>
      </c>
      <c r="G74" t="s">
        <v>1804</v>
      </c>
      <c r="H74" t="s">
        <v>22</v>
      </c>
      <c r="I74" t="s">
        <v>56</v>
      </c>
      <c r="J74" t="s">
        <v>60</v>
      </c>
      <c r="K74">
        <v>23</v>
      </c>
      <c r="L74">
        <v>75</v>
      </c>
      <c r="M74">
        <v>743.09017536265469</v>
      </c>
      <c r="N74" t="s">
        <v>65</v>
      </c>
      <c r="O74" t="s">
        <v>26</v>
      </c>
      <c r="P74">
        <v>1</v>
      </c>
      <c r="Q74" t="s">
        <v>2101</v>
      </c>
    </row>
    <row r="75" spans="1:17">
      <c r="A75" t="s">
        <v>632</v>
      </c>
      <c r="B75" t="s">
        <v>633</v>
      </c>
      <c r="C75" t="s">
        <v>147</v>
      </c>
      <c r="D75">
        <v>15</v>
      </c>
      <c r="E75" t="s">
        <v>19</v>
      </c>
      <c r="F75" t="s">
        <v>53</v>
      </c>
      <c r="G75" t="s">
        <v>634</v>
      </c>
      <c r="H75" t="s">
        <v>76</v>
      </c>
      <c r="I75" t="s">
        <v>46</v>
      </c>
      <c r="J75" t="s">
        <v>24</v>
      </c>
      <c r="K75">
        <v>13</v>
      </c>
      <c r="L75">
        <v>60</v>
      </c>
      <c r="M75">
        <v>359.8095238095238</v>
      </c>
      <c r="N75" t="s">
        <v>635</v>
      </c>
      <c r="O75" t="s">
        <v>107</v>
      </c>
      <c r="P75">
        <v>1</v>
      </c>
      <c r="Q75" t="s">
        <v>2101</v>
      </c>
    </row>
    <row r="76" spans="1:17">
      <c r="A76" t="s">
        <v>632</v>
      </c>
      <c r="B76" t="s">
        <v>633</v>
      </c>
      <c r="C76" t="s">
        <v>147</v>
      </c>
      <c r="D76">
        <v>44</v>
      </c>
      <c r="E76" t="s">
        <v>19</v>
      </c>
      <c r="F76" t="s">
        <v>53</v>
      </c>
      <c r="G76" t="s">
        <v>636</v>
      </c>
      <c r="H76" t="s">
        <v>76</v>
      </c>
      <c r="I76" t="s">
        <v>46</v>
      </c>
      <c r="J76" t="s">
        <v>47</v>
      </c>
      <c r="K76">
        <v>13</v>
      </c>
      <c r="L76">
        <v>60</v>
      </c>
      <c r="M76">
        <v>1055.4412698412698</v>
      </c>
      <c r="N76" t="s">
        <v>635</v>
      </c>
      <c r="O76" t="s">
        <v>107</v>
      </c>
      <c r="P76">
        <v>1</v>
      </c>
      <c r="Q76" t="s">
        <v>2101</v>
      </c>
    </row>
    <row r="77" spans="1:17">
      <c r="A77" t="s">
        <v>632</v>
      </c>
      <c r="B77" t="s">
        <v>633</v>
      </c>
      <c r="C77" t="s">
        <v>147</v>
      </c>
      <c r="D77">
        <v>14</v>
      </c>
      <c r="E77" t="s">
        <v>19</v>
      </c>
      <c r="F77" t="s">
        <v>53</v>
      </c>
      <c r="G77" t="s">
        <v>637</v>
      </c>
      <c r="H77" t="s">
        <v>76</v>
      </c>
      <c r="I77" t="s">
        <v>46</v>
      </c>
      <c r="J77" t="s">
        <v>47</v>
      </c>
      <c r="K77">
        <v>13</v>
      </c>
      <c r="L77">
        <v>60</v>
      </c>
      <c r="M77">
        <v>335.82222222222219</v>
      </c>
      <c r="N77" t="s">
        <v>635</v>
      </c>
      <c r="O77" t="s">
        <v>107</v>
      </c>
      <c r="P77">
        <v>1</v>
      </c>
      <c r="Q77" t="s">
        <v>2101</v>
      </c>
    </row>
    <row r="78" spans="1:17">
      <c r="A78" t="s">
        <v>632</v>
      </c>
      <c r="B78" t="s">
        <v>633</v>
      </c>
      <c r="C78" t="s">
        <v>147</v>
      </c>
      <c r="D78">
        <v>14</v>
      </c>
      <c r="E78" t="s">
        <v>19</v>
      </c>
      <c r="F78" t="s">
        <v>53</v>
      </c>
      <c r="G78" t="s">
        <v>638</v>
      </c>
      <c r="H78" t="s">
        <v>76</v>
      </c>
      <c r="I78" t="s">
        <v>46</v>
      </c>
      <c r="J78" t="s">
        <v>47</v>
      </c>
      <c r="K78">
        <v>13</v>
      </c>
      <c r="L78">
        <v>60</v>
      </c>
      <c r="M78">
        <v>335.82222222222219</v>
      </c>
      <c r="N78" t="s">
        <v>635</v>
      </c>
      <c r="O78" t="s">
        <v>107</v>
      </c>
      <c r="P78">
        <v>1</v>
      </c>
      <c r="Q78" t="s">
        <v>2101</v>
      </c>
    </row>
    <row r="79" spans="1:17">
      <c r="A79" t="s">
        <v>632</v>
      </c>
      <c r="B79" t="s">
        <v>633</v>
      </c>
      <c r="C79" t="s">
        <v>147</v>
      </c>
      <c r="D79">
        <v>42</v>
      </c>
      <c r="E79" t="s">
        <v>19</v>
      </c>
      <c r="F79" t="s">
        <v>53</v>
      </c>
      <c r="G79" t="s">
        <v>639</v>
      </c>
      <c r="H79" t="s">
        <v>76</v>
      </c>
      <c r="I79" t="s">
        <v>46</v>
      </c>
      <c r="J79" t="s">
        <v>47</v>
      </c>
      <c r="K79">
        <v>13</v>
      </c>
      <c r="L79">
        <v>60</v>
      </c>
      <c r="M79">
        <v>1007.4666666666667</v>
      </c>
      <c r="N79" t="s">
        <v>635</v>
      </c>
      <c r="O79" t="s">
        <v>107</v>
      </c>
      <c r="P79">
        <v>1</v>
      </c>
      <c r="Q79" t="s">
        <v>2101</v>
      </c>
    </row>
    <row r="80" spans="1:17">
      <c r="A80" t="s">
        <v>632</v>
      </c>
      <c r="B80" t="s">
        <v>633</v>
      </c>
      <c r="C80" t="s">
        <v>147</v>
      </c>
      <c r="D80">
        <v>15</v>
      </c>
      <c r="E80" t="s">
        <v>19</v>
      </c>
      <c r="F80" t="s">
        <v>53</v>
      </c>
      <c r="G80" t="s">
        <v>640</v>
      </c>
      <c r="H80" t="s">
        <v>76</v>
      </c>
      <c r="I80" t="s">
        <v>46</v>
      </c>
      <c r="J80" t="s">
        <v>24</v>
      </c>
      <c r="K80">
        <v>13</v>
      </c>
      <c r="L80">
        <v>60</v>
      </c>
      <c r="M80">
        <v>359.8095238095238</v>
      </c>
      <c r="N80" t="s">
        <v>635</v>
      </c>
      <c r="O80" t="s">
        <v>107</v>
      </c>
      <c r="P80">
        <v>1</v>
      </c>
      <c r="Q80" t="s">
        <v>2101</v>
      </c>
    </row>
    <row r="81" spans="1:17">
      <c r="A81" t="s">
        <v>258</v>
      </c>
      <c r="B81" t="s">
        <v>17</v>
      </c>
      <c r="C81" t="s">
        <v>35</v>
      </c>
      <c r="D81">
        <v>40</v>
      </c>
      <c r="E81" t="s">
        <v>19</v>
      </c>
      <c r="F81" t="s">
        <v>20</v>
      </c>
      <c r="G81" t="s">
        <v>36</v>
      </c>
      <c r="H81" t="s">
        <v>22</v>
      </c>
      <c r="I81" t="s">
        <v>56</v>
      </c>
      <c r="J81" t="s">
        <v>32</v>
      </c>
      <c r="K81">
        <v>11</v>
      </c>
      <c r="L81">
        <v>40</v>
      </c>
      <c r="M81">
        <v>29723.607014506189</v>
      </c>
      <c r="N81" t="s">
        <v>42</v>
      </c>
      <c r="O81" t="s">
        <v>43</v>
      </c>
      <c r="P81">
        <v>1</v>
      </c>
      <c r="Q81" t="s">
        <v>2101</v>
      </c>
    </row>
    <row r="82" spans="1:17">
      <c r="A82" t="s">
        <v>1616</v>
      </c>
      <c r="B82" t="s">
        <v>17</v>
      </c>
      <c r="C82" t="s">
        <v>147</v>
      </c>
      <c r="D82">
        <v>10</v>
      </c>
      <c r="E82" t="s">
        <v>19</v>
      </c>
      <c r="F82" t="s">
        <v>20</v>
      </c>
      <c r="G82" t="s">
        <v>478</v>
      </c>
      <c r="H82" t="s">
        <v>22</v>
      </c>
      <c r="I82" t="s">
        <v>31</v>
      </c>
      <c r="J82" t="s">
        <v>47</v>
      </c>
      <c r="K82">
        <v>20</v>
      </c>
      <c r="L82">
        <v>65</v>
      </c>
      <c r="M82">
        <v>7470.330553746543</v>
      </c>
      <c r="N82" t="s">
        <v>67</v>
      </c>
      <c r="O82" t="s">
        <v>26</v>
      </c>
      <c r="P82">
        <v>1</v>
      </c>
      <c r="Q82" t="s">
        <v>2101</v>
      </c>
    </row>
    <row r="83" spans="1:17">
      <c r="A83" t="s">
        <v>1805</v>
      </c>
      <c r="B83" t="s">
        <v>17</v>
      </c>
      <c r="C83" t="s">
        <v>35</v>
      </c>
      <c r="D83">
        <v>2</v>
      </c>
      <c r="E83" t="s">
        <v>19</v>
      </c>
      <c r="F83" t="s">
        <v>20</v>
      </c>
      <c r="G83" t="s">
        <v>1806</v>
      </c>
      <c r="H83" t="s">
        <v>22</v>
      </c>
      <c r="I83" t="s">
        <v>37</v>
      </c>
      <c r="J83" t="s">
        <v>62</v>
      </c>
      <c r="K83">
        <v>13</v>
      </c>
      <c r="L83">
        <v>75</v>
      </c>
      <c r="M83">
        <v>1776.3985800700666</v>
      </c>
      <c r="N83" t="s">
        <v>61</v>
      </c>
      <c r="O83" t="s">
        <v>43</v>
      </c>
      <c r="P83">
        <v>1</v>
      </c>
      <c r="Q83" t="s">
        <v>2101</v>
      </c>
    </row>
    <row r="84" spans="1:17">
      <c r="A84" t="s">
        <v>786</v>
      </c>
      <c r="B84" t="s">
        <v>17</v>
      </c>
      <c r="C84" t="s">
        <v>35</v>
      </c>
      <c r="D84">
        <v>3</v>
      </c>
      <c r="E84" t="s">
        <v>19</v>
      </c>
      <c r="F84" t="s">
        <v>20</v>
      </c>
      <c r="G84" t="s">
        <v>787</v>
      </c>
      <c r="H84" t="s">
        <v>22</v>
      </c>
      <c r="I84" t="s">
        <v>70</v>
      </c>
      <c r="J84" t="s">
        <v>60</v>
      </c>
      <c r="K84">
        <v>23</v>
      </c>
      <c r="L84">
        <v>60</v>
      </c>
      <c r="M84">
        <v>2205.9755311809286</v>
      </c>
      <c r="N84" t="s">
        <v>65</v>
      </c>
      <c r="O84" t="s">
        <v>26</v>
      </c>
      <c r="P84">
        <v>1</v>
      </c>
      <c r="Q84" t="s">
        <v>2101</v>
      </c>
    </row>
    <row r="85" spans="1:17">
      <c r="A85" t="s">
        <v>788</v>
      </c>
      <c r="B85" t="s">
        <v>17</v>
      </c>
      <c r="C85" t="s">
        <v>35</v>
      </c>
      <c r="D85">
        <v>16</v>
      </c>
      <c r="E85" t="s">
        <v>19</v>
      </c>
      <c r="F85" t="s">
        <v>20</v>
      </c>
      <c r="G85" t="s">
        <v>789</v>
      </c>
      <c r="H85" t="s">
        <v>22</v>
      </c>
      <c r="I85" t="s">
        <v>46</v>
      </c>
      <c r="J85" t="s">
        <v>46</v>
      </c>
      <c r="K85">
        <v>23</v>
      </c>
      <c r="L85">
        <v>60</v>
      </c>
      <c r="M85">
        <v>6808.4225043082515</v>
      </c>
      <c r="N85" t="s">
        <v>65</v>
      </c>
      <c r="O85" t="s">
        <v>26</v>
      </c>
      <c r="P85">
        <v>1</v>
      </c>
      <c r="Q85" t="s">
        <v>2101</v>
      </c>
    </row>
    <row r="86" spans="1:17">
      <c r="A86" t="s">
        <v>788</v>
      </c>
      <c r="B86" t="s">
        <v>17</v>
      </c>
      <c r="C86" t="s">
        <v>35</v>
      </c>
      <c r="D86">
        <v>1</v>
      </c>
      <c r="E86" t="s">
        <v>19</v>
      </c>
      <c r="F86" t="s">
        <v>20</v>
      </c>
      <c r="G86" t="s">
        <v>790</v>
      </c>
      <c r="H86" t="s">
        <v>22</v>
      </c>
      <c r="I86" t="s">
        <v>46</v>
      </c>
      <c r="J86" t="s">
        <v>60</v>
      </c>
      <c r="K86">
        <v>23</v>
      </c>
      <c r="L86">
        <v>60</v>
      </c>
      <c r="M86">
        <v>425.52640651926572</v>
      </c>
      <c r="N86" t="s">
        <v>65</v>
      </c>
      <c r="O86" t="s">
        <v>26</v>
      </c>
      <c r="P86">
        <v>1</v>
      </c>
      <c r="Q86" t="s">
        <v>2101</v>
      </c>
    </row>
    <row r="87" spans="1:17">
      <c r="A87" t="s">
        <v>788</v>
      </c>
      <c r="B87" t="s">
        <v>17</v>
      </c>
      <c r="C87" t="s">
        <v>35</v>
      </c>
      <c r="D87">
        <v>16</v>
      </c>
      <c r="E87" t="s">
        <v>19</v>
      </c>
      <c r="F87" t="s">
        <v>20</v>
      </c>
      <c r="G87" t="s">
        <v>791</v>
      </c>
      <c r="H87" t="s">
        <v>22</v>
      </c>
      <c r="I87" t="s">
        <v>46</v>
      </c>
      <c r="J87" t="s">
        <v>46</v>
      </c>
      <c r="K87">
        <v>23</v>
      </c>
      <c r="L87">
        <v>60</v>
      </c>
      <c r="M87">
        <v>6808.4225043082515</v>
      </c>
      <c r="N87" t="s">
        <v>65</v>
      </c>
      <c r="O87" t="s">
        <v>26</v>
      </c>
      <c r="P87">
        <v>1</v>
      </c>
      <c r="Q87" t="s">
        <v>2101</v>
      </c>
    </row>
    <row r="88" spans="1:17">
      <c r="A88" t="s">
        <v>788</v>
      </c>
      <c r="B88" t="s">
        <v>17</v>
      </c>
      <c r="C88" t="s">
        <v>35</v>
      </c>
      <c r="D88">
        <v>11</v>
      </c>
      <c r="E88" t="s">
        <v>19</v>
      </c>
      <c r="F88" t="s">
        <v>20</v>
      </c>
      <c r="G88" t="s">
        <v>792</v>
      </c>
      <c r="H88" t="s">
        <v>22</v>
      </c>
      <c r="I88" t="s">
        <v>46</v>
      </c>
      <c r="J88" t="s">
        <v>24</v>
      </c>
      <c r="K88">
        <v>23</v>
      </c>
      <c r="L88">
        <v>60</v>
      </c>
      <c r="M88">
        <v>4680.7904717119227</v>
      </c>
      <c r="N88" t="s">
        <v>65</v>
      </c>
      <c r="O88" t="s">
        <v>26</v>
      </c>
      <c r="P88">
        <v>1</v>
      </c>
      <c r="Q88" t="s">
        <v>2101</v>
      </c>
    </row>
    <row r="89" spans="1:17">
      <c r="A89" t="s">
        <v>1807</v>
      </c>
      <c r="B89" t="s">
        <v>17</v>
      </c>
      <c r="C89" t="s">
        <v>35</v>
      </c>
      <c r="D89">
        <v>2</v>
      </c>
      <c r="E89" t="s">
        <v>19</v>
      </c>
      <c r="F89" t="s">
        <v>20</v>
      </c>
      <c r="G89" t="s">
        <v>1808</v>
      </c>
      <c r="H89" t="s">
        <v>22</v>
      </c>
      <c r="I89" t="s">
        <v>70</v>
      </c>
      <c r="J89" t="s">
        <v>103</v>
      </c>
      <c r="K89">
        <v>14</v>
      </c>
      <c r="L89">
        <v>75</v>
      </c>
      <c r="M89">
        <v>1470.6503541206189</v>
      </c>
      <c r="N89" t="s">
        <v>93</v>
      </c>
      <c r="O89" t="s">
        <v>26</v>
      </c>
      <c r="P89">
        <v>1</v>
      </c>
      <c r="Q89" t="s">
        <v>2101</v>
      </c>
    </row>
    <row r="90" spans="1:17">
      <c r="A90" t="s">
        <v>247</v>
      </c>
      <c r="B90" t="s">
        <v>211</v>
      </c>
      <c r="C90" t="s">
        <v>147</v>
      </c>
      <c r="D90">
        <v>2</v>
      </c>
      <c r="E90" t="s">
        <v>19</v>
      </c>
      <c r="F90" t="s">
        <v>53</v>
      </c>
      <c r="G90" t="s">
        <v>248</v>
      </c>
      <c r="H90" t="s">
        <v>235</v>
      </c>
      <c r="I90" t="s">
        <v>23</v>
      </c>
      <c r="J90" t="s">
        <v>47</v>
      </c>
      <c r="K90">
        <v>19</v>
      </c>
      <c r="L90">
        <v>40</v>
      </c>
      <c r="M90">
        <v>79.27105763141229</v>
      </c>
      <c r="N90" t="s">
        <v>214</v>
      </c>
      <c r="O90" t="s">
        <v>26</v>
      </c>
      <c r="P90">
        <v>1</v>
      </c>
      <c r="Q90" t="s">
        <v>2101</v>
      </c>
    </row>
    <row r="91" spans="1:17">
      <c r="A91" t="s">
        <v>247</v>
      </c>
      <c r="B91" t="s">
        <v>211</v>
      </c>
      <c r="C91" t="s">
        <v>147</v>
      </c>
      <c r="D91">
        <v>3</v>
      </c>
      <c r="E91" t="s">
        <v>19</v>
      </c>
      <c r="F91" t="s">
        <v>53</v>
      </c>
      <c r="G91" t="s">
        <v>249</v>
      </c>
      <c r="H91" t="s">
        <v>235</v>
      </c>
      <c r="I91" t="s">
        <v>23</v>
      </c>
      <c r="J91" t="s">
        <v>47</v>
      </c>
      <c r="K91">
        <v>19</v>
      </c>
      <c r="L91">
        <v>40</v>
      </c>
      <c r="M91">
        <v>118.90658644711843</v>
      </c>
      <c r="N91" t="s">
        <v>214</v>
      </c>
      <c r="O91" t="s">
        <v>26</v>
      </c>
      <c r="P91">
        <v>1</v>
      </c>
      <c r="Q91" t="s">
        <v>2101</v>
      </c>
    </row>
    <row r="92" spans="1:17">
      <c r="A92" t="s">
        <v>247</v>
      </c>
      <c r="B92" t="s">
        <v>211</v>
      </c>
      <c r="C92" t="s">
        <v>147</v>
      </c>
      <c r="D92">
        <v>10</v>
      </c>
      <c r="E92" t="s">
        <v>19</v>
      </c>
      <c r="F92" t="s">
        <v>53</v>
      </c>
      <c r="G92" t="s">
        <v>72</v>
      </c>
      <c r="H92" t="s">
        <v>235</v>
      </c>
      <c r="I92" t="s">
        <v>23</v>
      </c>
      <c r="J92" t="s">
        <v>47</v>
      </c>
      <c r="K92">
        <v>19</v>
      </c>
      <c r="L92">
        <v>40</v>
      </c>
      <c r="M92">
        <v>396.35528815706147</v>
      </c>
      <c r="N92" t="s">
        <v>214</v>
      </c>
      <c r="O92" t="s">
        <v>26</v>
      </c>
      <c r="P92">
        <v>1</v>
      </c>
      <c r="Q92" t="s">
        <v>2101</v>
      </c>
    </row>
    <row r="93" spans="1:17">
      <c r="A93" t="s">
        <v>247</v>
      </c>
      <c r="B93" t="s">
        <v>211</v>
      </c>
      <c r="C93" t="s">
        <v>147</v>
      </c>
      <c r="D93">
        <v>3</v>
      </c>
      <c r="E93" t="s">
        <v>19</v>
      </c>
      <c r="F93" t="s">
        <v>53</v>
      </c>
      <c r="G93" t="s">
        <v>250</v>
      </c>
      <c r="H93" t="s">
        <v>235</v>
      </c>
      <c r="I93" t="s">
        <v>23</v>
      </c>
      <c r="J93" t="s">
        <v>47</v>
      </c>
      <c r="K93">
        <v>19</v>
      </c>
      <c r="L93">
        <v>40</v>
      </c>
      <c r="M93">
        <v>118.90658644711843</v>
      </c>
      <c r="N93" t="s">
        <v>214</v>
      </c>
      <c r="O93" t="s">
        <v>26</v>
      </c>
      <c r="P93">
        <v>1</v>
      </c>
      <c r="Q93" t="s">
        <v>2101</v>
      </c>
    </row>
    <row r="94" spans="1:17">
      <c r="A94" t="s">
        <v>247</v>
      </c>
      <c r="B94" t="s">
        <v>211</v>
      </c>
      <c r="C94" t="s">
        <v>147</v>
      </c>
      <c r="D94">
        <v>10</v>
      </c>
      <c r="E94" t="s">
        <v>19</v>
      </c>
      <c r="F94" t="s">
        <v>53</v>
      </c>
      <c r="G94" t="s">
        <v>251</v>
      </c>
      <c r="H94" t="s">
        <v>235</v>
      </c>
      <c r="I94" t="s">
        <v>23</v>
      </c>
      <c r="J94" t="s">
        <v>135</v>
      </c>
      <c r="K94">
        <v>19</v>
      </c>
      <c r="L94">
        <v>40</v>
      </c>
      <c r="M94">
        <v>396.35528815706147</v>
      </c>
      <c r="N94" t="s">
        <v>214</v>
      </c>
      <c r="O94" t="s">
        <v>26</v>
      </c>
      <c r="P94">
        <v>1</v>
      </c>
      <c r="Q94" t="s">
        <v>2101</v>
      </c>
    </row>
    <row r="95" spans="1:17">
      <c r="A95" t="s">
        <v>247</v>
      </c>
      <c r="B95" t="s">
        <v>211</v>
      </c>
      <c r="C95" t="s">
        <v>147</v>
      </c>
      <c r="D95">
        <v>4</v>
      </c>
      <c r="E95" t="s">
        <v>19</v>
      </c>
      <c r="F95" t="s">
        <v>53</v>
      </c>
      <c r="G95" t="s">
        <v>252</v>
      </c>
      <c r="H95" t="s">
        <v>235</v>
      </c>
      <c r="I95" t="s">
        <v>23</v>
      </c>
      <c r="J95" t="s">
        <v>135</v>
      </c>
      <c r="K95">
        <v>19</v>
      </c>
      <c r="L95">
        <v>40</v>
      </c>
      <c r="M95">
        <v>158.54211526282458</v>
      </c>
      <c r="N95" t="s">
        <v>214</v>
      </c>
      <c r="O95" t="s">
        <v>26</v>
      </c>
      <c r="P95">
        <v>1</v>
      </c>
      <c r="Q95" t="s">
        <v>2101</v>
      </c>
    </row>
    <row r="96" spans="1:17">
      <c r="A96" t="s">
        <v>247</v>
      </c>
      <c r="B96" t="s">
        <v>211</v>
      </c>
      <c r="C96" t="s">
        <v>147</v>
      </c>
      <c r="D96">
        <v>4</v>
      </c>
      <c r="E96" t="s">
        <v>19</v>
      </c>
      <c r="F96" t="s">
        <v>53</v>
      </c>
      <c r="G96" t="s">
        <v>253</v>
      </c>
      <c r="H96" t="s">
        <v>235</v>
      </c>
      <c r="I96" t="s">
        <v>23</v>
      </c>
      <c r="J96" t="s">
        <v>103</v>
      </c>
      <c r="K96">
        <v>19</v>
      </c>
      <c r="L96">
        <v>40</v>
      </c>
      <c r="M96">
        <v>158.54211526282458</v>
      </c>
      <c r="N96" t="s">
        <v>214</v>
      </c>
      <c r="O96" t="s">
        <v>26</v>
      </c>
      <c r="P96">
        <v>1</v>
      </c>
      <c r="Q96" t="s">
        <v>2101</v>
      </c>
    </row>
    <row r="97" spans="1:17">
      <c r="A97" t="s">
        <v>247</v>
      </c>
      <c r="B97" t="s">
        <v>233</v>
      </c>
      <c r="C97" t="s">
        <v>35</v>
      </c>
      <c r="D97">
        <v>12</v>
      </c>
      <c r="E97" t="s">
        <v>19</v>
      </c>
      <c r="F97" t="s">
        <v>53</v>
      </c>
      <c r="G97" t="s">
        <v>511</v>
      </c>
      <c r="H97" t="s">
        <v>235</v>
      </c>
      <c r="I97" t="s">
        <v>23</v>
      </c>
      <c r="J97" t="s">
        <v>47</v>
      </c>
      <c r="K97">
        <v>23</v>
      </c>
      <c r="L97">
        <v>60</v>
      </c>
      <c r="M97">
        <v>475.62634578847371</v>
      </c>
      <c r="N97" t="s">
        <v>236</v>
      </c>
      <c r="O97" t="s">
        <v>26</v>
      </c>
      <c r="P97">
        <v>1</v>
      </c>
      <c r="Q97" t="s">
        <v>2101</v>
      </c>
    </row>
    <row r="98" spans="1:17">
      <c r="A98" t="s">
        <v>247</v>
      </c>
      <c r="B98" t="s">
        <v>233</v>
      </c>
      <c r="C98" t="s">
        <v>35</v>
      </c>
      <c r="D98">
        <v>14</v>
      </c>
      <c r="E98" t="s">
        <v>19</v>
      </c>
      <c r="F98" t="s">
        <v>53</v>
      </c>
      <c r="G98" t="s">
        <v>512</v>
      </c>
      <c r="H98" t="s">
        <v>235</v>
      </c>
      <c r="I98" t="s">
        <v>23</v>
      </c>
      <c r="J98" t="s">
        <v>135</v>
      </c>
      <c r="K98">
        <v>23</v>
      </c>
      <c r="L98">
        <v>60</v>
      </c>
      <c r="M98">
        <v>554.89740341988602</v>
      </c>
      <c r="N98" t="s">
        <v>236</v>
      </c>
      <c r="O98" t="s">
        <v>26</v>
      </c>
      <c r="P98">
        <v>1</v>
      </c>
      <c r="Q98" t="s">
        <v>2101</v>
      </c>
    </row>
    <row r="99" spans="1:17">
      <c r="A99" t="s">
        <v>247</v>
      </c>
      <c r="B99" t="s">
        <v>233</v>
      </c>
      <c r="C99" t="s">
        <v>35</v>
      </c>
      <c r="D99">
        <v>4</v>
      </c>
      <c r="E99" t="s">
        <v>19</v>
      </c>
      <c r="F99" t="s">
        <v>53</v>
      </c>
      <c r="G99" t="s">
        <v>513</v>
      </c>
      <c r="H99" t="s">
        <v>235</v>
      </c>
      <c r="I99" t="s">
        <v>23</v>
      </c>
      <c r="J99" t="s">
        <v>47</v>
      </c>
      <c r="K99">
        <v>23</v>
      </c>
      <c r="L99">
        <v>60</v>
      </c>
      <c r="M99">
        <v>158.54211526282458</v>
      </c>
      <c r="N99" t="s">
        <v>236</v>
      </c>
      <c r="O99" t="s">
        <v>26</v>
      </c>
      <c r="P99">
        <v>1</v>
      </c>
      <c r="Q99" t="s">
        <v>2101</v>
      </c>
    </row>
    <row r="100" spans="1:17">
      <c r="A100" t="s">
        <v>247</v>
      </c>
      <c r="B100" t="s">
        <v>233</v>
      </c>
      <c r="C100" t="s">
        <v>35</v>
      </c>
      <c r="D100">
        <v>12</v>
      </c>
      <c r="E100" t="s">
        <v>19</v>
      </c>
      <c r="F100" t="s">
        <v>53</v>
      </c>
      <c r="G100" t="s">
        <v>514</v>
      </c>
      <c r="H100" t="s">
        <v>235</v>
      </c>
      <c r="I100" t="s">
        <v>23</v>
      </c>
      <c r="J100" t="s">
        <v>47</v>
      </c>
      <c r="K100">
        <v>23</v>
      </c>
      <c r="L100">
        <v>60</v>
      </c>
      <c r="M100">
        <v>475.62634578847371</v>
      </c>
      <c r="N100" t="s">
        <v>236</v>
      </c>
      <c r="O100" t="s">
        <v>26</v>
      </c>
      <c r="P100">
        <v>1</v>
      </c>
      <c r="Q100" t="s">
        <v>2101</v>
      </c>
    </row>
    <row r="101" spans="1:17">
      <c r="A101" t="s">
        <v>247</v>
      </c>
      <c r="B101" t="s">
        <v>233</v>
      </c>
      <c r="C101" t="s">
        <v>35</v>
      </c>
      <c r="D101">
        <v>14</v>
      </c>
      <c r="E101" t="s">
        <v>19</v>
      </c>
      <c r="F101" t="s">
        <v>53</v>
      </c>
      <c r="G101" t="s">
        <v>515</v>
      </c>
      <c r="H101" t="s">
        <v>235</v>
      </c>
      <c r="I101" t="s">
        <v>23</v>
      </c>
      <c r="J101" t="s">
        <v>103</v>
      </c>
      <c r="K101">
        <v>23</v>
      </c>
      <c r="L101">
        <v>60</v>
      </c>
      <c r="M101">
        <v>554.89740341988602</v>
      </c>
      <c r="N101" t="s">
        <v>236</v>
      </c>
      <c r="O101" t="s">
        <v>26</v>
      </c>
      <c r="P101">
        <v>1</v>
      </c>
      <c r="Q101" t="s">
        <v>2101</v>
      </c>
    </row>
    <row r="102" spans="1:17">
      <c r="A102" t="s">
        <v>376</v>
      </c>
      <c r="B102" t="s">
        <v>211</v>
      </c>
      <c r="C102" t="s">
        <v>147</v>
      </c>
      <c r="D102">
        <v>50</v>
      </c>
      <c r="E102" t="s">
        <v>19</v>
      </c>
      <c r="F102" t="s">
        <v>53</v>
      </c>
      <c r="G102" t="s">
        <v>377</v>
      </c>
      <c r="H102" t="s">
        <v>76</v>
      </c>
      <c r="I102" t="s">
        <v>31</v>
      </c>
      <c r="J102" t="s">
        <v>47</v>
      </c>
      <c r="K102">
        <v>14</v>
      </c>
      <c r="L102">
        <v>45</v>
      </c>
      <c r="M102">
        <v>2550.5802707930366</v>
      </c>
      <c r="N102" t="s">
        <v>214</v>
      </c>
      <c r="O102" t="s">
        <v>26</v>
      </c>
      <c r="P102">
        <v>1</v>
      </c>
      <c r="Q102" t="s">
        <v>2101</v>
      </c>
    </row>
    <row r="103" spans="1:17">
      <c r="A103" t="s">
        <v>376</v>
      </c>
      <c r="B103" t="s">
        <v>194</v>
      </c>
      <c r="C103" t="s">
        <v>35</v>
      </c>
      <c r="D103">
        <v>140</v>
      </c>
      <c r="E103" t="s">
        <v>19</v>
      </c>
      <c r="F103" t="s">
        <v>53</v>
      </c>
      <c r="G103" t="s">
        <v>562</v>
      </c>
      <c r="H103" t="s">
        <v>76</v>
      </c>
      <c r="I103" t="s">
        <v>31</v>
      </c>
      <c r="J103" t="s">
        <v>47</v>
      </c>
      <c r="K103">
        <v>14</v>
      </c>
      <c r="L103">
        <v>60</v>
      </c>
      <c r="M103">
        <v>7141.6247582205033</v>
      </c>
      <c r="N103" t="s">
        <v>197</v>
      </c>
      <c r="O103" t="s">
        <v>26</v>
      </c>
      <c r="P103">
        <v>1</v>
      </c>
      <c r="Q103" t="s">
        <v>2101</v>
      </c>
    </row>
    <row r="104" spans="1:17">
      <c r="A104" t="s">
        <v>376</v>
      </c>
      <c r="B104" t="s">
        <v>194</v>
      </c>
      <c r="C104" t="s">
        <v>35</v>
      </c>
      <c r="D104">
        <v>60</v>
      </c>
      <c r="E104" t="s">
        <v>19</v>
      </c>
      <c r="F104" t="s">
        <v>53</v>
      </c>
      <c r="G104" t="s">
        <v>563</v>
      </c>
      <c r="H104" t="s">
        <v>76</v>
      </c>
      <c r="I104" t="s">
        <v>31</v>
      </c>
      <c r="J104" t="s">
        <v>47</v>
      </c>
      <c r="K104">
        <v>14</v>
      </c>
      <c r="L104">
        <v>60</v>
      </c>
      <c r="M104">
        <v>3060.6963249516443</v>
      </c>
      <c r="N104" t="s">
        <v>197</v>
      </c>
      <c r="O104" t="s">
        <v>26</v>
      </c>
      <c r="P104">
        <v>1</v>
      </c>
      <c r="Q104" t="s">
        <v>2101</v>
      </c>
    </row>
    <row r="105" spans="1:17">
      <c r="A105" t="s">
        <v>376</v>
      </c>
      <c r="B105" t="s">
        <v>194</v>
      </c>
      <c r="C105" t="s">
        <v>35</v>
      </c>
      <c r="D105">
        <v>200</v>
      </c>
      <c r="E105" t="s">
        <v>19</v>
      </c>
      <c r="F105" t="s">
        <v>53</v>
      </c>
      <c r="G105" t="s">
        <v>564</v>
      </c>
      <c r="H105" t="s">
        <v>76</v>
      </c>
      <c r="I105" t="s">
        <v>31</v>
      </c>
      <c r="J105" t="s">
        <v>47</v>
      </c>
      <c r="K105">
        <v>14</v>
      </c>
      <c r="L105">
        <v>60</v>
      </c>
      <c r="M105">
        <v>10202.321083172146</v>
      </c>
      <c r="N105" t="s">
        <v>197</v>
      </c>
      <c r="O105" t="s">
        <v>26</v>
      </c>
      <c r="P105">
        <v>1</v>
      </c>
      <c r="Q105" t="s">
        <v>2101</v>
      </c>
    </row>
    <row r="106" spans="1:17">
      <c r="A106" t="s">
        <v>376</v>
      </c>
      <c r="B106" t="s">
        <v>633</v>
      </c>
      <c r="C106" t="s">
        <v>212</v>
      </c>
      <c r="D106">
        <v>48</v>
      </c>
      <c r="E106" t="s">
        <v>19</v>
      </c>
      <c r="F106" t="s">
        <v>53</v>
      </c>
      <c r="G106" t="s">
        <v>641</v>
      </c>
      <c r="H106" t="s">
        <v>76</v>
      </c>
      <c r="I106" t="s">
        <v>31</v>
      </c>
      <c r="J106" t="s">
        <v>47</v>
      </c>
      <c r="K106">
        <v>27</v>
      </c>
      <c r="L106">
        <v>60</v>
      </c>
      <c r="M106">
        <v>2448.5570599613152</v>
      </c>
      <c r="N106" t="s">
        <v>635</v>
      </c>
      <c r="O106" t="s">
        <v>107</v>
      </c>
      <c r="P106">
        <v>1</v>
      </c>
      <c r="Q106" t="s">
        <v>2101</v>
      </c>
    </row>
    <row r="107" spans="1:17">
      <c r="A107" t="s">
        <v>259</v>
      </c>
      <c r="B107" t="s">
        <v>17</v>
      </c>
      <c r="C107" t="s">
        <v>35</v>
      </c>
      <c r="D107">
        <v>2</v>
      </c>
      <c r="E107" t="s">
        <v>19</v>
      </c>
      <c r="F107" t="s">
        <v>20</v>
      </c>
      <c r="G107" t="s">
        <v>260</v>
      </c>
      <c r="H107" t="s">
        <v>22</v>
      </c>
      <c r="I107" t="s">
        <v>31</v>
      </c>
      <c r="J107" t="s">
        <v>47</v>
      </c>
      <c r="K107">
        <v>15</v>
      </c>
      <c r="L107">
        <v>40</v>
      </c>
      <c r="M107">
        <v>889.92698237785157</v>
      </c>
      <c r="N107" t="s">
        <v>33</v>
      </c>
      <c r="O107" t="s">
        <v>26</v>
      </c>
      <c r="P107">
        <v>1</v>
      </c>
      <c r="Q107" t="s">
        <v>2101</v>
      </c>
    </row>
    <row r="108" spans="1:17">
      <c r="A108" t="s">
        <v>259</v>
      </c>
      <c r="B108" t="s">
        <v>17</v>
      </c>
      <c r="C108" t="s">
        <v>35</v>
      </c>
      <c r="D108">
        <v>16</v>
      </c>
      <c r="E108" t="s">
        <v>19</v>
      </c>
      <c r="F108" t="s">
        <v>20</v>
      </c>
      <c r="G108" t="s">
        <v>722</v>
      </c>
      <c r="H108" t="s">
        <v>22</v>
      </c>
      <c r="I108" t="s">
        <v>31</v>
      </c>
      <c r="J108" t="s">
        <v>41</v>
      </c>
      <c r="K108">
        <v>13</v>
      </c>
      <c r="L108">
        <v>60</v>
      </c>
      <c r="M108">
        <v>7119.4158590228126</v>
      </c>
      <c r="N108" t="s">
        <v>61</v>
      </c>
      <c r="O108" t="s">
        <v>43</v>
      </c>
      <c r="P108">
        <v>1</v>
      </c>
      <c r="Q108" t="s">
        <v>2101</v>
      </c>
    </row>
    <row r="109" spans="1:17">
      <c r="A109" t="s">
        <v>259</v>
      </c>
      <c r="B109" t="s">
        <v>17</v>
      </c>
      <c r="C109" t="s">
        <v>35</v>
      </c>
      <c r="D109">
        <v>35</v>
      </c>
      <c r="E109" t="s">
        <v>19</v>
      </c>
      <c r="F109" t="s">
        <v>20</v>
      </c>
      <c r="G109" t="s">
        <v>793</v>
      </c>
      <c r="H109" t="s">
        <v>22</v>
      </c>
      <c r="I109" t="s">
        <v>31</v>
      </c>
      <c r="J109" t="s">
        <v>47</v>
      </c>
      <c r="K109">
        <v>23</v>
      </c>
      <c r="L109">
        <v>60</v>
      </c>
      <c r="M109">
        <v>15573.722191612402</v>
      </c>
      <c r="N109" t="s">
        <v>65</v>
      </c>
      <c r="O109" t="s">
        <v>26</v>
      </c>
      <c r="P109">
        <v>1</v>
      </c>
      <c r="Q109" t="s">
        <v>2101</v>
      </c>
    </row>
    <row r="110" spans="1:17">
      <c r="A110" t="s">
        <v>259</v>
      </c>
      <c r="B110" t="s">
        <v>17</v>
      </c>
      <c r="C110" t="s">
        <v>35</v>
      </c>
      <c r="D110">
        <v>16</v>
      </c>
      <c r="E110" t="s">
        <v>19</v>
      </c>
      <c r="F110" t="s">
        <v>20</v>
      </c>
      <c r="G110" t="s">
        <v>794</v>
      </c>
      <c r="H110" t="s">
        <v>22</v>
      </c>
      <c r="I110" t="s">
        <v>31</v>
      </c>
      <c r="J110" t="s">
        <v>41</v>
      </c>
      <c r="K110">
        <v>13</v>
      </c>
      <c r="L110">
        <v>60</v>
      </c>
      <c r="M110">
        <v>7119.4158590228126</v>
      </c>
      <c r="N110" t="s">
        <v>61</v>
      </c>
      <c r="O110" t="s">
        <v>43</v>
      </c>
      <c r="P110">
        <v>1</v>
      </c>
      <c r="Q110" t="s">
        <v>2101</v>
      </c>
    </row>
    <row r="111" spans="1:17">
      <c r="A111" t="s">
        <v>259</v>
      </c>
      <c r="B111" t="s">
        <v>17</v>
      </c>
      <c r="C111" t="s">
        <v>35</v>
      </c>
      <c r="D111">
        <v>2</v>
      </c>
      <c r="E111" t="s">
        <v>19</v>
      </c>
      <c r="F111" t="s">
        <v>20</v>
      </c>
      <c r="G111" t="s">
        <v>795</v>
      </c>
      <c r="H111" t="s">
        <v>22</v>
      </c>
      <c r="I111" t="s">
        <v>31</v>
      </c>
      <c r="J111" t="s">
        <v>47</v>
      </c>
      <c r="K111">
        <v>14</v>
      </c>
      <c r="L111">
        <v>60</v>
      </c>
      <c r="M111">
        <v>889.92698237785157</v>
      </c>
      <c r="N111" t="s">
        <v>93</v>
      </c>
      <c r="O111" t="s">
        <v>26</v>
      </c>
      <c r="P111">
        <v>1</v>
      </c>
      <c r="Q111" t="s">
        <v>2101</v>
      </c>
    </row>
    <row r="112" spans="1:17">
      <c r="A112" t="s">
        <v>259</v>
      </c>
      <c r="B112" t="s">
        <v>17</v>
      </c>
      <c r="C112" t="s">
        <v>35</v>
      </c>
      <c r="D112">
        <v>15</v>
      </c>
      <c r="E112" t="s">
        <v>19</v>
      </c>
      <c r="F112" t="s">
        <v>20</v>
      </c>
      <c r="G112" t="s">
        <v>2090</v>
      </c>
      <c r="H112" t="s">
        <v>22</v>
      </c>
      <c r="I112" t="s">
        <v>31</v>
      </c>
      <c r="J112" t="s">
        <v>47</v>
      </c>
      <c r="K112">
        <v>42</v>
      </c>
      <c r="L112">
        <v>150</v>
      </c>
      <c r="M112">
        <v>6674.4523678338865</v>
      </c>
      <c r="N112" t="s">
        <v>1150</v>
      </c>
      <c r="O112" t="s">
        <v>107</v>
      </c>
      <c r="P112">
        <v>1</v>
      </c>
      <c r="Q112" t="s">
        <v>2101</v>
      </c>
    </row>
    <row r="113" spans="1:17">
      <c r="A113" t="s">
        <v>259</v>
      </c>
      <c r="B113" t="s">
        <v>17</v>
      </c>
      <c r="C113" t="s">
        <v>35</v>
      </c>
      <c r="D113">
        <v>4</v>
      </c>
      <c r="E113" t="s">
        <v>19</v>
      </c>
      <c r="F113" t="s">
        <v>20</v>
      </c>
      <c r="G113" t="s">
        <v>2063</v>
      </c>
      <c r="H113" t="s">
        <v>22</v>
      </c>
      <c r="I113" t="s">
        <v>31</v>
      </c>
      <c r="J113" t="s">
        <v>47</v>
      </c>
      <c r="K113">
        <v>42</v>
      </c>
      <c r="L113">
        <v>150</v>
      </c>
      <c r="M113">
        <v>1779.8539647557031</v>
      </c>
      <c r="N113" t="s">
        <v>1150</v>
      </c>
      <c r="O113" t="s">
        <v>107</v>
      </c>
      <c r="P113">
        <v>1</v>
      </c>
      <c r="Q113" t="s">
        <v>2101</v>
      </c>
    </row>
    <row r="114" spans="1:17">
      <c r="A114" t="s">
        <v>259</v>
      </c>
      <c r="B114" t="s">
        <v>17</v>
      </c>
      <c r="C114" t="s">
        <v>35</v>
      </c>
      <c r="D114">
        <v>20</v>
      </c>
      <c r="E114" t="s">
        <v>19</v>
      </c>
      <c r="F114" t="s">
        <v>20</v>
      </c>
      <c r="G114" t="s">
        <v>1815</v>
      </c>
      <c r="H114" t="s">
        <v>22</v>
      </c>
      <c r="I114" t="s">
        <v>31</v>
      </c>
      <c r="J114" t="s">
        <v>47</v>
      </c>
      <c r="K114">
        <v>26</v>
      </c>
      <c r="L114">
        <v>150</v>
      </c>
      <c r="M114">
        <v>8899.2698237785153</v>
      </c>
      <c r="N114" t="s">
        <v>83</v>
      </c>
      <c r="O114" t="s">
        <v>26</v>
      </c>
      <c r="P114">
        <v>1</v>
      </c>
      <c r="Q114" t="s">
        <v>2101</v>
      </c>
    </row>
    <row r="115" spans="1:17">
      <c r="A115" t="s">
        <v>259</v>
      </c>
      <c r="B115" t="s">
        <v>17</v>
      </c>
      <c r="C115" t="s">
        <v>35</v>
      </c>
      <c r="D115">
        <v>2</v>
      </c>
      <c r="E115" t="s">
        <v>19</v>
      </c>
      <c r="F115" t="s">
        <v>20</v>
      </c>
      <c r="G115" t="s">
        <v>2095</v>
      </c>
      <c r="H115" t="s">
        <v>22</v>
      </c>
      <c r="I115" t="s">
        <v>31</v>
      </c>
      <c r="J115" t="s">
        <v>47</v>
      </c>
      <c r="K115">
        <v>42</v>
      </c>
      <c r="L115">
        <v>200</v>
      </c>
      <c r="M115">
        <v>889.92698237785157</v>
      </c>
      <c r="N115" t="s">
        <v>1150</v>
      </c>
      <c r="O115" t="s">
        <v>107</v>
      </c>
      <c r="P115">
        <v>1</v>
      </c>
      <c r="Q115" t="s">
        <v>2101</v>
      </c>
    </row>
    <row r="116" spans="1:17">
      <c r="A116" t="s">
        <v>565</v>
      </c>
      <c r="B116" t="s">
        <v>194</v>
      </c>
      <c r="C116" t="s">
        <v>35</v>
      </c>
      <c r="D116">
        <v>134</v>
      </c>
      <c r="E116" t="s">
        <v>19</v>
      </c>
      <c r="F116" t="s">
        <v>53</v>
      </c>
      <c r="G116" t="s">
        <v>566</v>
      </c>
      <c r="H116" t="s">
        <v>76</v>
      </c>
      <c r="I116" t="s">
        <v>23</v>
      </c>
      <c r="J116" t="s">
        <v>135</v>
      </c>
      <c r="K116">
        <v>14</v>
      </c>
      <c r="L116">
        <v>60</v>
      </c>
      <c r="M116">
        <v>2010.1296654686203</v>
      </c>
      <c r="N116" t="s">
        <v>197</v>
      </c>
      <c r="O116" t="s">
        <v>26</v>
      </c>
      <c r="P116">
        <v>1</v>
      </c>
      <c r="Q116" t="s">
        <v>2101</v>
      </c>
    </row>
    <row r="117" spans="1:17">
      <c r="A117" t="s">
        <v>565</v>
      </c>
      <c r="B117" t="s">
        <v>194</v>
      </c>
      <c r="C117" t="s">
        <v>35</v>
      </c>
      <c r="D117">
        <v>134</v>
      </c>
      <c r="E117" t="s">
        <v>19</v>
      </c>
      <c r="F117" t="s">
        <v>53</v>
      </c>
      <c r="G117" t="s">
        <v>567</v>
      </c>
      <c r="H117" t="s">
        <v>76</v>
      </c>
      <c r="I117" t="s">
        <v>23</v>
      </c>
      <c r="J117" t="s">
        <v>135</v>
      </c>
      <c r="K117">
        <v>14</v>
      </c>
      <c r="L117">
        <v>60</v>
      </c>
      <c r="M117">
        <v>2010.1296654686203</v>
      </c>
      <c r="N117" t="s">
        <v>197</v>
      </c>
      <c r="O117" t="s">
        <v>26</v>
      </c>
      <c r="P117">
        <v>1</v>
      </c>
      <c r="Q117" t="s">
        <v>2101</v>
      </c>
    </row>
    <row r="118" spans="1:17">
      <c r="A118" t="s">
        <v>565</v>
      </c>
      <c r="B118" t="s">
        <v>194</v>
      </c>
      <c r="C118" t="s">
        <v>35</v>
      </c>
      <c r="D118">
        <v>134</v>
      </c>
      <c r="E118" t="s">
        <v>19</v>
      </c>
      <c r="F118" t="s">
        <v>53</v>
      </c>
      <c r="G118" t="s">
        <v>568</v>
      </c>
      <c r="H118" t="s">
        <v>76</v>
      </c>
      <c r="I118" t="s">
        <v>23</v>
      </c>
      <c r="J118" t="s">
        <v>135</v>
      </c>
      <c r="K118">
        <v>14</v>
      </c>
      <c r="L118">
        <v>60</v>
      </c>
      <c r="M118">
        <v>2010.1296654686203</v>
      </c>
      <c r="N118" t="s">
        <v>197</v>
      </c>
      <c r="O118" t="s">
        <v>26</v>
      </c>
      <c r="P118">
        <v>1</v>
      </c>
      <c r="Q118" t="s">
        <v>2101</v>
      </c>
    </row>
    <row r="119" spans="1:17">
      <c r="A119" t="s">
        <v>565</v>
      </c>
      <c r="B119" t="s">
        <v>194</v>
      </c>
      <c r="C119" t="s">
        <v>35</v>
      </c>
      <c r="D119">
        <v>160</v>
      </c>
      <c r="E119" t="s">
        <v>19</v>
      </c>
      <c r="F119" t="s">
        <v>53</v>
      </c>
      <c r="G119" t="s">
        <v>569</v>
      </c>
      <c r="H119" t="s">
        <v>76</v>
      </c>
      <c r="I119" t="s">
        <v>23</v>
      </c>
      <c r="J119" t="s">
        <v>135</v>
      </c>
      <c r="K119">
        <v>14</v>
      </c>
      <c r="L119">
        <v>60</v>
      </c>
      <c r="M119">
        <v>2400.1548244401438</v>
      </c>
      <c r="N119" t="s">
        <v>197</v>
      </c>
      <c r="O119" t="s">
        <v>26</v>
      </c>
      <c r="P119">
        <v>1</v>
      </c>
      <c r="Q119" t="s">
        <v>2101</v>
      </c>
    </row>
    <row r="120" spans="1:17">
      <c r="A120" t="s">
        <v>565</v>
      </c>
      <c r="B120" t="s">
        <v>194</v>
      </c>
      <c r="C120" t="s">
        <v>35</v>
      </c>
      <c r="D120">
        <v>108</v>
      </c>
      <c r="E120" t="s">
        <v>19</v>
      </c>
      <c r="F120" t="s">
        <v>53</v>
      </c>
      <c r="G120" t="s">
        <v>570</v>
      </c>
      <c r="H120" t="s">
        <v>76</v>
      </c>
      <c r="I120" t="s">
        <v>23</v>
      </c>
      <c r="J120" t="s">
        <v>135</v>
      </c>
      <c r="K120">
        <v>14</v>
      </c>
      <c r="L120">
        <v>60</v>
      </c>
      <c r="M120">
        <v>1620.104506497097</v>
      </c>
      <c r="N120" t="s">
        <v>197</v>
      </c>
      <c r="O120" t="s">
        <v>26</v>
      </c>
      <c r="P120">
        <v>1</v>
      </c>
      <c r="Q120" t="s">
        <v>2101</v>
      </c>
    </row>
    <row r="121" spans="1:17">
      <c r="A121" t="s">
        <v>565</v>
      </c>
      <c r="B121" t="s">
        <v>194</v>
      </c>
      <c r="C121" t="s">
        <v>35</v>
      </c>
      <c r="D121">
        <v>160</v>
      </c>
      <c r="E121" t="s">
        <v>19</v>
      </c>
      <c r="F121" t="s">
        <v>53</v>
      </c>
      <c r="G121" t="s">
        <v>571</v>
      </c>
      <c r="H121" t="s">
        <v>76</v>
      </c>
      <c r="I121" t="s">
        <v>23</v>
      </c>
      <c r="J121" t="s">
        <v>135</v>
      </c>
      <c r="K121">
        <v>14</v>
      </c>
      <c r="L121">
        <v>60</v>
      </c>
      <c r="M121">
        <v>2400.1548244401438</v>
      </c>
      <c r="N121" t="s">
        <v>197</v>
      </c>
      <c r="O121" t="s">
        <v>26</v>
      </c>
      <c r="P121">
        <v>1</v>
      </c>
      <c r="Q121" t="s">
        <v>2101</v>
      </c>
    </row>
    <row r="122" spans="1:17">
      <c r="A122" t="s">
        <v>565</v>
      </c>
      <c r="B122" t="s">
        <v>633</v>
      </c>
      <c r="C122" t="s">
        <v>35</v>
      </c>
      <c r="D122">
        <v>268</v>
      </c>
      <c r="E122" t="s">
        <v>19</v>
      </c>
      <c r="F122" t="s">
        <v>53</v>
      </c>
      <c r="G122" t="s">
        <v>262</v>
      </c>
      <c r="H122" t="s">
        <v>76</v>
      </c>
      <c r="I122" t="s">
        <v>23</v>
      </c>
      <c r="J122" t="s">
        <v>135</v>
      </c>
      <c r="K122">
        <v>27</v>
      </c>
      <c r="L122">
        <v>65</v>
      </c>
      <c r="M122">
        <v>4020.2593309372405</v>
      </c>
      <c r="N122" t="s">
        <v>635</v>
      </c>
      <c r="O122" t="s">
        <v>107</v>
      </c>
      <c r="P122">
        <v>1</v>
      </c>
      <c r="Q122" t="s">
        <v>2101</v>
      </c>
    </row>
    <row r="123" spans="1:17">
      <c r="A123" t="s">
        <v>565</v>
      </c>
      <c r="B123" t="s">
        <v>633</v>
      </c>
      <c r="C123" t="s">
        <v>35</v>
      </c>
      <c r="D123">
        <v>268</v>
      </c>
      <c r="E123" t="s">
        <v>19</v>
      </c>
      <c r="F123" t="s">
        <v>53</v>
      </c>
      <c r="G123" t="s">
        <v>1598</v>
      </c>
      <c r="H123" t="s">
        <v>76</v>
      </c>
      <c r="I123" t="s">
        <v>23</v>
      </c>
      <c r="J123" t="s">
        <v>135</v>
      </c>
      <c r="K123">
        <v>27</v>
      </c>
      <c r="L123">
        <v>65</v>
      </c>
      <c r="M123">
        <v>4020.2593309372405</v>
      </c>
      <c r="N123" t="s">
        <v>635</v>
      </c>
      <c r="O123" t="s">
        <v>107</v>
      </c>
      <c r="P123">
        <v>1</v>
      </c>
      <c r="Q123" t="s">
        <v>2101</v>
      </c>
    </row>
    <row r="124" spans="1:17">
      <c r="A124" t="s">
        <v>565</v>
      </c>
      <c r="B124" t="s">
        <v>633</v>
      </c>
      <c r="C124" t="s">
        <v>35</v>
      </c>
      <c r="D124">
        <v>268</v>
      </c>
      <c r="E124" t="s">
        <v>19</v>
      </c>
      <c r="F124" t="s">
        <v>53</v>
      </c>
      <c r="G124" t="s">
        <v>1599</v>
      </c>
      <c r="H124" t="s">
        <v>76</v>
      </c>
      <c r="I124" t="s">
        <v>23</v>
      </c>
      <c r="J124" t="s">
        <v>135</v>
      </c>
      <c r="K124">
        <v>27</v>
      </c>
      <c r="L124">
        <v>65</v>
      </c>
      <c r="M124">
        <v>4020.2593309372405</v>
      </c>
      <c r="N124" t="s">
        <v>635</v>
      </c>
      <c r="O124" t="s">
        <v>107</v>
      </c>
      <c r="P124">
        <v>1</v>
      </c>
      <c r="Q124" t="s">
        <v>2101</v>
      </c>
    </row>
    <row r="125" spans="1:17">
      <c r="A125" t="s">
        <v>565</v>
      </c>
      <c r="B125" t="s">
        <v>633</v>
      </c>
      <c r="C125" t="s">
        <v>35</v>
      </c>
      <c r="D125">
        <v>268</v>
      </c>
      <c r="E125" t="s">
        <v>19</v>
      </c>
      <c r="F125" t="s">
        <v>53</v>
      </c>
      <c r="G125" t="s">
        <v>1600</v>
      </c>
      <c r="H125" t="s">
        <v>76</v>
      </c>
      <c r="I125" t="s">
        <v>23</v>
      </c>
      <c r="J125" t="s">
        <v>135</v>
      </c>
      <c r="K125">
        <v>27</v>
      </c>
      <c r="L125">
        <v>65</v>
      </c>
      <c r="M125">
        <v>4020.2593309372405</v>
      </c>
      <c r="N125" t="s">
        <v>635</v>
      </c>
      <c r="O125" t="s">
        <v>107</v>
      </c>
      <c r="P125">
        <v>1</v>
      </c>
      <c r="Q125" t="s">
        <v>2101</v>
      </c>
    </row>
    <row r="126" spans="1:17">
      <c r="A126" t="s">
        <v>796</v>
      </c>
      <c r="B126" t="s">
        <v>17</v>
      </c>
      <c r="C126" t="s">
        <v>35</v>
      </c>
      <c r="D126">
        <v>3</v>
      </c>
      <c r="E126" t="s">
        <v>19</v>
      </c>
      <c r="F126" t="s">
        <v>20</v>
      </c>
      <c r="G126" t="s">
        <v>797</v>
      </c>
      <c r="H126" t="s">
        <v>22</v>
      </c>
      <c r="I126" t="s">
        <v>31</v>
      </c>
      <c r="J126" t="s">
        <v>24</v>
      </c>
      <c r="K126">
        <v>13</v>
      </c>
      <c r="L126">
        <v>60</v>
      </c>
      <c r="M126">
        <v>1194.1870199770515</v>
      </c>
      <c r="N126" t="s">
        <v>61</v>
      </c>
      <c r="O126" t="s">
        <v>43</v>
      </c>
      <c r="P126">
        <v>1</v>
      </c>
      <c r="Q126" t="s">
        <v>2101</v>
      </c>
    </row>
    <row r="127" spans="1:17">
      <c r="A127" t="s">
        <v>796</v>
      </c>
      <c r="B127" t="s">
        <v>17</v>
      </c>
      <c r="C127" t="s">
        <v>35</v>
      </c>
      <c r="D127">
        <v>2</v>
      </c>
      <c r="E127" t="s">
        <v>19</v>
      </c>
      <c r="F127" t="s">
        <v>20</v>
      </c>
      <c r="G127" t="s">
        <v>280</v>
      </c>
      <c r="H127" t="s">
        <v>22</v>
      </c>
      <c r="I127" t="s">
        <v>31</v>
      </c>
      <c r="J127" t="s">
        <v>60</v>
      </c>
      <c r="K127">
        <v>19</v>
      </c>
      <c r="L127">
        <v>60</v>
      </c>
      <c r="M127">
        <v>796.12467998470095</v>
      </c>
      <c r="N127" t="s">
        <v>132</v>
      </c>
      <c r="O127" t="s">
        <v>26</v>
      </c>
      <c r="P127">
        <v>1</v>
      </c>
      <c r="Q127" t="s">
        <v>2101</v>
      </c>
    </row>
    <row r="128" spans="1:17">
      <c r="A128" t="s">
        <v>796</v>
      </c>
      <c r="B128" t="s">
        <v>17</v>
      </c>
      <c r="C128" t="s">
        <v>35</v>
      </c>
      <c r="D128">
        <v>2</v>
      </c>
      <c r="E128" t="s">
        <v>19</v>
      </c>
      <c r="F128" t="s">
        <v>20</v>
      </c>
      <c r="G128" t="s">
        <v>798</v>
      </c>
      <c r="H128" t="s">
        <v>22</v>
      </c>
      <c r="I128" t="s">
        <v>31</v>
      </c>
      <c r="J128" t="s">
        <v>47</v>
      </c>
      <c r="K128">
        <v>23</v>
      </c>
      <c r="L128">
        <v>60</v>
      </c>
      <c r="M128">
        <v>796.12467998470095</v>
      </c>
      <c r="N128" t="s">
        <v>65</v>
      </c>
      <c r="O128" t="s">
        <v>26</v>
      </c>
      <c r="P128">
        <v>1</v>
      </c>
      <c r="Q128" t="s">
        <v>2101</v>
      </c>
    </row>
    <row r="129" spans="1:17">
      <c r="A129" t="s">
        <v>796</v>
      </c>
      <c r="B129" t="s">
        <v>17</v>
      </c>
      <c r="C129" t="s">
        <v>35</v>
      </c>
      <c r="D129">
        <v>2</v>
      </c>
      <c r="E129" t="s">
        <v>19</v>
      </c>
      <c r="F129" t="s">
        <v>20</v>
      </c>
      <c r="G129" t="s">
        <v>799</v>
      </c>
      <c r="H129" t="s">
        <v>22</v>
      </c>
      <c r="I129" t="s">
        <v>31</v>
      </c>
      <c r="J129" t="s">
        <v>24</v>
      </c>
      <c r="K129">
        <v>13</v>
      </c>
      <c r="L129">
        <v>60</v>
      </c>
      <c r="M129">
        <v>796.12467998470095</v>
      </c>
      <c r="N129" t="s">
        <v>61</v>
      </c>
      <c r="O129" t="s">
        <v>43</v>
      </c>
      <c r="P129">
        <v>1</v>
      </c>
      <c r="Q129" t="s">
        <v>2101</v>
      </c>
    </row>
    <row r="130" spans="1:17">
      <c r="A130" t="s">
        <v>796</v>
      </c>
      <c r="B130" t="s">
        <v>17</v>
      </c>
      <c r="C130" t="s">
        <v>35</v>
      </c>
      <c r="D130">
        <v>2</v>
      </c>
      <c r="E130" t="s">
        <v>19</v>
      </c>
      <c r="F130" t="s">
        <v>20</v>
      </c>
      <c r="G130" t="s">
        <v>800</v>
      </c>
      <c r="H130" t="s">
        <v>22</v>
      </c>
      <c r="I130" t="s">
        <v>31</v>
      </c>
      <c r="J130" t="s">
        <v>60</v>
      </c>
      <c r="K130">
        <v>15</v>
      </c>
      <c r="L130">
        <v>60</v>
      </c>
      <c r="M130">
        <v>796.12467998470095</v>
      </c>
      <c r="N130" t="s">
        <v>33</v>
      </c>
      <c r="O130" t="s">
        <v>26</v>
      </c>
      <c r="P130">
        <v>1</v>
      </c>
      <c r="Q130" t="s">
        <v>2101</v>
      </c>
    </row>
    <row r="131" spans="1:17">
      <c r="A131" t="s">
        <v>796</v>
      </c>
      <c r="B131" t="s">
        <v>17</v>
      </c>
      <c r="C131" t="s">
        <v>35</v>
      </c>
      <c r="D131">
        <v>1</v>
      </c>
      <c r="E131" t="s">
        <v>19</v>
      </c>
      <c r="F131" t="s">
        <v>20</v>
      </c>
      <c r="G131" t="s">
        <v>801</v>
      </c>
      <c r="H131" t="s">
        <v>22</v>
      </c>
      <c r="I131" t="s">
        <v>31</v>
      </c>
      <c r="J131" t="s">
        <v>60</v>
      </c>
      <c r="K131">
        <v>18</v>
      </c>
      <c r="L131">
        <v>60</v>
      </c>
      <c r="M131">
        <v>398.06233999235047</v>
      </c>
      <c r="N131" t="s">
        <v>284</v>
      </c>
      <c r="O131" t="s">
        <v>26</v>
      </c>
      <c r="P131">
        <v>1</v>
      </c>
      <c r="Q131" t="s">
        <v>2101</v>
      </c>
    </row>
    <row r="132" spans="1:17">
      <c r="A132" t="s">
        <v>796</v>
      </c>
      <c r="B132" t="s">
        <v>17</v>
      </c>
      <c r="C132" t="s">
        <v>35</v>
      </c>
      <c r="D132">
        <v>4</v>
      </c>
      <c r="E132" t="s">
        <v>19</v>
      </c>
      <c r="F132" t="s">
        <v>20</v>
      </c>
      <c r="G132" t="s">
        <v>802</v>
      </c>
      <c r="H132" t="s">
        <v>22</v>
      </c>
      <c r="I132" t="s">
        <v>31</v>
      </c>
      <c r="J132" t="s">
        <v>60</v>
      </c>
      <c r="K132">
        <v>13</v>
      </c>
      <c r="L132">
        <v>60</v>
      </c>
      <c r="M132">
        <v>1592.2493599694019</v>
      </c>
      <c r="N132" t="s">
        <v>61</v>
      </c>
      <c r="O132" t="s">
        <v>43</v>
      </c>
      <c r="P132">
        <v>1</v>
      </c>
      <c r="Q132" t="s">
        <v>2101</v>
      </c>
    </row>
    <row r="133" spans="1:17">
      <c r="A133" t="s">
        <v>796</v>
      </c>
      <c r="B133" t="s">
        <v>17</v>
      </c>
      <c r="C133" t="s">
        <v>35</v>
      </c>
      <c r="D133">
        <v>8</v>
      </c>
      <c r="E133" t="s">
        <v>19</v>
      </c>
      <c r="F133" t="s">
        <v>20</v>
      </c>
      <c r="G133" t="s">
        <v>803</v>
      </c>
      <c r="H133" t="s">
        <v>22</v>
      </c>
      <c r="I133" t="s">
        <v>31</v>
      </c>
      <c r="J133" t="s">
        <v>41</v>
      </c>
      <c r="K133">
        <v>13</v>
      </c>
      <c r="L133">
        <v>60</v>
      </c>
      <c r="M133">
        <v>3184.4987199388038</v>
      </c>
      <c r="N133" t="s">
        <v>61</v>
      </c>
      <c r="O133" t="s">
        <v>43</v>
      </c>
      <c r="P133">
        <v>1</v>
      </c>
      <c r="Q133" t="s">
        <v>2101</v>
      </c>
    </row>
    <row r="134" spans="1:17">
      <c r="A134" t="s">
        <v>796</v>
      </c>
      <c r="B134" t="s">
        <v>17</v>
      </c>
      <c r="C134" t="s">
        <v>35</v>
      </c>
      <c r="D134">
        <v>3</v>
      </c>
      <c r="E134" t="s">
        <v>19</v>
      </c>
      <c r="F134" t="s">
        <v>20</v>
      </c>
      <c r="G134" t="s">
        <v>804</v>
      </c>
      <c r="H134" t="s">
        <v>22</v>
      </c>
      <c r="I134" t="s">
        <v>31</v>
      </c>
      <c r="J134" t="s">
        <v>41</v>
      </c>
      <c r="K134">
        <v>13</v>
      </c>
      <c r="L134">
        <v>60</v>
      </c>
      <c r="M134">
        <v>1194.1870199770515</v>
      </c>
      <c r="N134" t="s">
        <v>61</v>
      </c>
      <c r="O134" t="s">
        <v>43</v>
      </c>
      <c r="P134">
        <v>1</v>
      </c>
      <c r="Q134" t="s">
        <v>2101</v>
      </c>
    </row>
    <row r="135" spans="1:17">
      <c r="A135" t="s">
        <v>796</v>
      </c>
      <c r="B135" t="s">
        <v>17</v>
      </c>
      <c r="C135" t="s">
        <v>35</v>
      </c>
      <c r="D135">
        <v>4</v>
      </c>
      <c r="E135" t="s">
        <v>19</v>
      </c>
      <c r="F135" t="s">
        <v>20</v>
      </c>
      <c r="G135" t="s">
        <v>805</v>
      </c>
      <c r="H135" t="s">
        <v>22</v>
      </c>
      <c r="I135" t="s">
        <v>31</v>
      </c>
      <c r="J135" t="s">
        <v>47</v>
      </c>
      <c r="K135">
        <v>18</v>
      </c>
      <c r="L135">
        <v>60</v>
      </c>
      <c r="M135">
        <v>1592.2493599694019</v>
      </c>
      <c r="N135" t="s">
        <v>284</v>
      </c>
      <c r="O135" t="s">
        <v>26</v>
      </c>
      <c r="P135">
        <v>1</v>
      </c>
      <c r="Q135" t="s">
        <v>2101</v>
      </c>
    </row>
    <row r="136" spans="1:17">
      <c r="A136" t="s">
        <v>796</v>
      </c>
      <c r="B136" t="s">
        <v>17</v>
      </c>
      <c r="C136" t="s">
        <v>35</v>
      </c>
      <c r="D136">
        <v>1</v>
      </c>
      <c r="E136" t="s">
        <v>19</v>
      </c>
      <c r="F136" t="s">
        <v>20</v>
      </c>
      <c r="G136" t="s">
        <v>806</v>
      </c>
      <c r="H136" t="s">
        <v>22</v>
      </c>
      <c r="I136" t="s">
        <v>31</v>
      </c>
      <c r="J136" t="s">
        <v>60</v>
      </c>
      <c r="K136">
        <v>13</v>
      </c>
      <c r="L136">
        <v>60</v>
      </c>
      <c r="M136">
        <v>398.06233999235047</v>
      </c>
      <c r="N136" t="s">
        <v>61</v>
      </c>
      <c r="O136" t="s">
        <v>43</v>
      </c>
      <c r="P136">
        <v>1</v>
      </c>
      <c r="Q136" t="s">
        <v>2101</v>
      </c>
    </row>
    <row r="137" spans="1:17">
      <c r="A137" t="s">
        <v>796</v>
      </c>
      <c r="B137" t="s">
        <v>17</v>
      </c>
      <c r="C137" t="s">
        <v>35</v>
      </c>
      <c r="D137">
        <v>3</v>
      </c>
      <c r="E137" t="s">
        <v>19</v>
      </c>
      <c r="F137" t="s">
        <v>20</v>
      </c>
      <c r="G137" t="s">
        <v>45</v>
      </c>
      <c r="H137" t="s">
        <v>22</v>
      </c>
      <c r="I137" t="s">
        <v>31</v>
      </c>
      <c r="J137" t="s">
        <v>47</v>
      </c>
      <c r="K137">
        <v>23</v>
      </c>
      <c r="L137">
        <v>60</v>
      </c>
      <c r="M137">
        <v>1194.1870199770515</v>
      </c>
      <c r="N137" t="s">
        <v>65</v>
      </c>
      <c r="O137" t="s">
        <v>26</v>
      </c>
      <c r="P137">
        <v>1</v>
      </c>
      <c r="Q137" t="s">
        <v>2101</v>
      </c>
    </row>
    <row r="138" spans="1:17">
      <c r="A138" t="s">
        <v>796</v>
      </c>
      <c r="B138" t="s">
        <v>17</v>
      </c>
      <c r="C138" t="s">
        <v>35</v>
      </c>
      <c r="D138">
        <v>3</v>
      </c>
      <c r="E138" t="s">
        <v>19</v>
      </c>
      <c r="F138" t="s">
        <v>20</v>
      </c>
      <c r="G138" t="s">
        <v>757</v>
      </c>
      <c r="H138" t="s">
        <v>22</v>
      </c>
      <c r="I138" t="s">
        <v>31</v>
      </c>
      <c r="J138" t="s">
        <v>47</v>
      </c>
      <c r="K138">
        <v>18</v>
      </c>
      <c r="L138">
        <v>60</v>
      </c>
      <c r="M138">
        <v>1194.1870199770515</v>
      </c>
      <c r="N138" t="s">
        <v>284</v>
      </c>
      <c r="O138" t="s">
        <v>26</v>
      </c>
      <c r="P138">
        <v>1</v>
      </c>
      <c r="Q138" t="s">
        <v>2101</v>
      </c>
    </row>
    <row r="139" spans="1:17">
      <c r="A139" t="s">
        <v>796</v>
      </c>
      <c r="B139" t="s">
        <v>17</v>
      </c>
      <c r="C139" t="s">
        <v>35</v>
      </c>
      <c r="D139">
        <v>2</v>
      </c>
      <c r="E139" t="s">
        <v>19</v>
      </c>
      <c r="F139" t="s">
        <v>20</v>
      </c>
      <c r="G139" t="s">
        <v>807</v>
      </c>
      <c r="H139" t="s">
        <v>22</v>
      </c>
      <c r="I139" t="s">
        <v>31</v>
      </c>
      <c r="J139" t="s">
        <v>24</v>
      </c>
      <c r="K139">
        <v>13</v>
      </c>
      <c r="L139">
        <v>60</v>
      </c>
      <c r="M139">
        <v>796.12467998470095</v>
      </c>
      <c r="N139" t="s">
        <v>61</v>
      </c>
      <c r="O139" t="s">
        <v>43</v>
      </c>
      <c r="P139">
        <v>1</v>
      </c>
      <c r="Q139" t="s">
        <v>2101</v>
      </c>
    </row>
    <row r="140" spans="1:17">
      <c r="A140" t="s">
        <v>157</v>
      </c>
      <c r="B140" t="s">
        <v>153</v>
      </c>
      <c r="C140" t="s">
        <v>35</v>
      </c>
      <c r="D140">
        <v>525</v>
      </c>
      <c r="E140" t="s">
        <v>19</v>
      </c>
      <c r="F140" t="s">
        <v>53</v>
      </c>
      <c r="G140" t="s">
        <v>158</v>
      </c>
      <c r="H140" t="s">
        <v>76</v>
      </c>
      <c r="I140" t="s">
        <v>149</v>
      </c>
      <c r="J140" t="s">
        <v>114</v>
      </c>
      <c r="K140">
        <v>9</v>
      </c>
      <c r="L140">
        <v>25</v>
      </c>
      <c r="M140">
        <v>10247.985537190081</v>
      </c>
      <c r="N140" t="s">
        <v>57</v>
      </c>
      <c r="O140" t="s">
        <v>43</v>
      </c>
      <c r="P140">
        <v>1</v>
      </c>
      <c r="Q140" t="s">
        <v>2101</v>
      </c>
    </row>
    <row r="141" spans="1:17">
      <c r="A141" t="s">
        <v>1966</v>
      </c>
      <c r="B141" t="s">
        <v>1764</v>
      </c>
      <c r="C141" t="s">
        <v>35</v>
      </c>
      <c r="D141">
        <v>5</v>
      </c>
      <c r="E141" t="s">
        <v>19</v>
      </c>
      <c r="F141" t="s">
        <v>53</v>
      </c>
      <c r="G141" t="s">
        <v>1967</v>
      </c>
      <c r="H141" t="s">
        <v>450</v>
      </c>
      <c r="I141" t="s">
        <v>56</v>
      </c>
      <c r="J141" t="s">
        <v>60</v>
      </c>
      <c r="K141">
        <v>27</v>
      </c>
      <c r="L141">
        <v>100</v>
      </c>
      <c r="M141">
        <v>503.08176100628936</v>
      </c>
      <c r="N141" t="s">
        <v>1766</v>
      </c>
      <c r="O141" t="s">
        <v>107</v>
      </c>
      <c r="P141">
        <v>1</v>
      </c>
      <c r="Q141" t="s">
        <v>2101</v>
      </c>
    </row>
    <row r="142" spans="1:17">
      <c r="A142" t="s">
        <v>1966</v>
      </c>
      <c r="B142" t="s">
        <v>1764</v>
      </c>
      <c r="C142" t="s">
        <v>35</v>
      </c>
      <c r="D142">
        <v>3</v>
      </c>
      <c r="E142" t="s">
        <v>19</v>
      </c>
      <c r="F142" t="s">
        <v>53</v>
      </c>
      <c r="G142" t="s">
        <v>938</v>
      </c>
      <c r="H142" t="s">
        <v>450</v>
      </c>
      <c r="I142" t="s">
        <v>56</v>
      </c>
      <c r="J142" t="s">
        <v>41</v>
      </c>
      <c r="K142">
        <v>27</v>
      </c>
      <c r="L142">
        <v>100</v>
      </c>
      <c r="M142">
        <v>301.84905660377359</v>
      </c>
      <c r="N142" t="s">
        <v>1766</v>
      </c>
      <c r="O142" t="s">
        <v>107</v>
      </c>
      <c r="P142">
        <v>1</v>
      </c>
      <c r="Q142" t="s">
        <v>2101</v>
      </c>
    </row>
    <row r="143" spans="1:17">
      <c r="A143" t="s">
        <v>1966</v>
      </c>
      <c r="B143" t="s">
        <v>1764</v>
      </c>
      <c r="C143" t="s">
        <v>35</v>
      </c>
      <c r="D143">
        <v>3</v>
      </c>
      <c r="E143" t="s">
        <v>19</v>
      </c>
      <c r="F143" t="s">
        <v>53</v>
      </c>
      <c r="G143" t="s">
        <v>1968</v>
      </c>
      <c r="H143" t="s">
        <v>450</v>
      </c>
      <c r="I143" t="s">
        <v>56</v>
      </c>
      <c r="J143" t="s">
        <v>41</v>
      </c>
      <c r="K143">
        <v>27</v>
      </c>
      <c r="L143">
        <v>100</v>
      </c>
      <c r="M143">
        <v>301.84905660377359</v>
      </c>
      <c r="N143" t="s">
        <v>1766</v>
      </c>
      <c r="O143" t="s">
        <v>107</v>
      </c>
      <c r="P143">
        <v>1</v>
      </c>
      <c r="Q143" t="s">
        <v>2101</v>
      </c>
    </row>
    <row r="144" spans="1:17">
      <c r="A144" t="s">
        <v>1966</v>
      </c>
      <c r="B144" t="s">
        <v>1764</v>
      </c>
      <c r="C144" t="s">
        <v>35</v>
      </c>
      <c r="D144">
        <v>5</v>
      </c>
      <c r="E144" t="s">
        <v>19</v>
      </c>
      <c r="F144" t="s">
        <v>53</v>
      </c>
      <c r="G144" t="s">
        <v>1969</v>
      </c>
      <c r="H144" t="s">
        <v>450</v>
      </c>
      <c r="I144" t="s">
        <v>56</v>
      </c>
      <c r="J144" t="s">
        <v>60</v>
      </c>
      <c r="K144">
        <v>27</v>
      </c>
      <c r="L144">
        <v>100</v>
      </c>
      <c r="M144">
        <v>503.08176100628936</v>
      </c>
      <c r="N144" t="s">
        <v>1766</v>
      </c>
      <c r="O144" t="s">
        <v>107</v>
      </c>
      <c r="P144">
        <v>1</v>
      </c>
      <c r="Q144" t="s">
        <v>2101</v>
      </c>
    </row>
    <row r="145" spans="1:17">
      <c r="A145" t="s">
        <v>1966</v>
      </c>
      <c r="B145" t="s">
        <v>465</v>
      </c>
      <c r="C145" t="s">
        <v>35</v>
      </c>
      <c r="D145">
        <v>2</v>
      </c>
      <c r="E145" t="s">
        <v>19</v>
      </c>
      <c r="F145" t="s">
        <v>53</v>
      </c>
      <c r="G145" t="s">
        <v>940</v>
      </c>
      <c r="H145" t="s">
        <v>450</v>
      </c>
      <c r="I145" t="s">
        <v>56</v>
      </c>
      <c r="J145" t="s">
        <v>114</v>
      </c>
      <c r="K145">
        <v>16</v>
      </c>
      <c r="L145">
        <v>100</v>
      </c>
      <c r="M145">
        <v>201.23270440251574</v>
      </c>
      <c r="N145" t="s">
        <v>467</v>
      </c>
      <c r="O145" t="s">
        <v>26</v>
      </c>
      <c r="P145">
        <v>1</v>
      </c>
      <c r="Q145" t="s">
        <v>2101</v>
      </c>
    </row>
    <row r="146" spans="1:17">
      <c r="A146" t="s">
        <v>1966</v>
      </c>
      <c r="B146" t="s">
        <v>494</v>
      </c>
      <c r="C146" t="s">
        <v>35</v>
      </c>
      <c r="D146">
        <v>10</v>
      </c>
      <c r="E146" t="s">
        <v>19</v>
      </c>
      <c r="F146" t="s">
        <v>53</v>
      </c>
      <c r="G146" t="s">
        <v>1981</v>
      </c>
      <c r="H146" t="s">
        <v>450</v>
      </c>
      <c r="I146" t="s">
        <v>56</v>
      </c>
      <c r="J146" t="s">
        <v>60</v>
      </c>
      <c r="K146">
        <v>23</v>
      </c>
      <c r="L146">
        <v>100</v>
      </c>
      <c r="M146">
        <v>1006.1635220125787</v>
      </c>
      <c r="N146" t="s">
        <v>236</v>
      </c>
      <c r="O146" t="s">
        <v>26</v>
      </c>
      <c r="P146">
        <v>1</v>
      </c>
      <c r="Q146" t="s">
        <v>2101</v>
      </c>
    </row>
    <row r="147" spans="1:17">
      <c r="A147" t="s">
        <v>1604</v>
      </c>
      <c r="B147" t="s">
        <v>211</v>
      </c>
      <c r="C147" t="s">
        <v>35</v>
      </c>
      <c r="D147">
        <v>4</v>
      </c>
      <c r="E147" t="s">
        <v>19</v>
      </c>
      <c r="F147" t="s">
        <v>53</v>
      </c>
      <c r="G147" t="s">
        <v>1605</v>
      </c>
      <c r="H147" t="s">
        <v>385</v>
      </c>
      <c r="I147" t="s">
        <v>56</v>
      </c>
      <c r="J147" t="s">
        <v>114</v>
      </c>
      <c r="K147">
        <v>14</v>
      </c>
      <c r="L147">
        <v>65</v>
      </c>
      <c r="M147">
        <v>402.46540880503147</v>
      </c>
      <c r="N147" t="s">
        <v>214</v>
      </c>
      <c r="O147" t="s">
        <v>26</v>
      </c>
      <c r="P147">
        <v>1</v>
      </c>
      <c r="Q147" t="s">
        <v>2101</v>
      </c>
    </row>
    <row r="148" spans="1:17">
      <c r="A148" t="s">
        <v>1604</v>
      </c>
      <c r="B148" t="s">
        <v>211</v>
      </c>
      <c r="C148" t="s">
        <v>35</v>
      </c>
      <c r="D148">
        <v>2</v>
      </c>
      <c r="E148" t="s">
        <v>19</v>
      </c>
      <c r="F148" t="s">
        <v>53</v>
      </c>
      <c r="G148" t="s">
        <v>1606</v>
      </c>
      <c r="H148" t="s">
        <v>385</v>
      </c>
      <c r="I148" t="s">
        <v>56</v>
      </c>
      <c r="J148" t="s">
        <v>47</v>
      </c>
      <c r="K148">
        <v>14</v>
      </c>
      <c r="L148">
        <v>65</v>
      </c>
      <c r="M148">
        <v>201.23270440251574</v>
      </c>
      <c r="N148" t="s">
        <v>214</v>
      </c>
      <c r="O148" t="s">
        <v>26</v>
      </c>
      <c r="P148">
        <v>1</v>
      </c>
      <c r="Q148" t="s">
        <v>2101</v>
      </c>
    </row>
    <row r="149" spans="1:17">
      <c r="A149" t="s">
        <v>469</v>
      </c>
      <c r="B149" t="s">
        <v>383</v>
      </c>
      <c r="C149" t="s">
        <v>35</v>
      </c>
      <c r="D149">
        <v>39</v>
      </c>
      <c r="E149" t="s">
        <v>19</v>
      </c>
      <c r="F149" t="s">
        <v>53</v>
      </c>
      <c r="G149" t="s">
        <v>328</v>
      </c>
      <c r="H149" t="s">
        <v>235</v>
      </c>
      <c r="I149" t="s">
        <v>23</v>
      </c>
      <c r="J149" t="s">
        <v>135</v>
      </c>
      <c r="K149">
        <v>14</v>
      </c>
      <c r="L149">
        <v>60</v>
      </c>
      <c r="M149">
        <v>1545.7856238125396</v>
      </c>
      <c r="N149" t="s">
        <v>386</v>
      </c>
      <c r="O149" t="s">
        <v>26</v>
      </c>
      <c r="P149">
        <v>1</v>
      </c>
      <c r="Q149" t="s">
        <v>2101</v>
      </c>
    </row>
    <row r="150" spans="1:17">
      <c r="A150" t="s">
        <v>469</v>
      </c>
      <c r="B150" t="s">
        <v>383</v>
      </c>
      <c r="C150" t="s">
        <v>35</v>
      </c>
      <c r="D150">
        <v>39</v>
      </c>
      <c r="E150" t="s">
        <v>19</v>
      </c>
      <c r="F150" t="s">
        <v>53</v>
      </c>
      <c r="G150" t="s">
        <v>470</v>
      </c>
      <c r="H150" t="s">
        <v>235</v>
      </c>
      <c r="I150" t="s">
        <v>23</v>
      </c>
      <c r="J150" t="s">
        <v>135</v>
      </c>
      <c r="K150">
        <v>14</v>
      </c>
      <c r="L150">
        <v>60</v>
      </c>
      <c r="M150">
        <v>1545.7856238125396</v>
      </c>
      <c r="N150" t="s">
        <v>386</v>
      </c>
      <c r="O150" t="s">
        <v>26</v>
      </c>
      <c r="P150">
        <v>1</v>
      </c>
      <c r="Q150" t="s">
        <v>2101</v>
      </c>
    </row>
    <row r="151" spans="1:17">
      <c r="A151" t="s">
        <v>469</v>
      </c>
      <c r="B151" t="s">
        <v>383</v>
      </c>
      <c r="C151" t="s">
        <v>35</v>
      </c>
      <c r="D151">
        <v>40</v>
      </c>
      <c r="E151" t="s">
        <v>19</v>
      </c>
      <c r="F151" t="s">
        <v>53</v>
      </c>
      <c r="G151" t="s">
        <v>471</v>
      </c>
      <c r="H151" t="s">
        <v>235</v>
      </c>
      <c r="I151" t="s">
        <v>23</v>
      </c>
      <c r="J151" t="s">
        <v>135</v>
      </c>
      <c r="K151">
        <v>14</v>
      </c>
      <c r="L151">
        <v>60</v>
      </c>
      <c r="M151">
        <v>1585.4211526282459</v>
      </c>
      <c r="N151" t="s">
        <v>386</v>
      </c>
      <c r="O151" t="s">
        <v>26</v>
      </c>
      <c r="P151">
        <v>1</v>
      </c>
      <c r="Q151" t="s">
        <v>2101</v>
      </c>
    </row>
    <row r="152" spans="1:17">
      <c r="A152" t="s">
        <v>469</v>
      </c>
      <c r="B152" t="s">
        <v>383</v>
      </c>
      <c r="C152" t="s">
        <v>35</v>
      </c>
      <c r="D152">
        <v>110</v>
      </c>
      <c r="E152" t="s">
        <v>19</v>
      </c>
      <c r="F152" t="s">
        <v>53</v>
      </c>
      <c r="G152" t="s">
        <v>472</v>
      </c>
      <c r="H152" t="s">
        <v>235</v>
      </c>
      <c r="I152" t="s">
        <v>23</v>
      </c>
      <c r="J152" t="s">
        <v>135</v>
      </c>
      <c r="K152">
        <v>14</v>
      </c>
      <c r="L152">
        <v>60</v>
      </c>
      <c r="M152">
        <v>4359.9081697276761</v>
      </c>
      <c r="N152" t="s">
        <v>386</v>
      </c>
      <c r="O152" t="s">
        <v>26</v>
      </c>
      <c r="P152">
        <v>1</v>
      </c>
      <c r="Q152" t="s">
        <v>2101</v>
      </c>
    </row>
    <row r="153" spans="1:17">
      <c r="A153" t="s">
        <v>469</v>
      </c>
      <c r="B153" t="s">
        <v>383</v>
      </c>
      <c r="C153" t="s">
        <v>35</v>
      </c>
      <c r="D153">
        <v>110</v>
      </c>
      <c r="E153" t="s">
        <v>19</v>
      </c>
      <c r="F153" t="s">
        <v>53</v>
      </c>
      <c r="G153" t="s">
        <v>473</v>
      </c>
      <c r="H153" t="s">
        <v>235</v>
      </c>
      <c r="I153" t="s">
        <v>23</v>
      </c>
      <c r="J153" t="s">
        <v>135</v>
      </c>
      <c r="K153">
        <v>14</v>
      </c>
      <c r="L153">
        <v>60</v>
      </c>
      <c r="M153">
        <v>4359.9081697276761</v>
      </c>
      <c r="N153" t="s">
        <v>386</v>
      </c>
      <c r="O153" t="s">
        <v>26</v>
      </c>
      <c r="P153">
        <v>1</v>
      </c>
      <c r="Q153" t="s">
        <v>2101</v>
      </c>
    </row>
    <row r="154" spans="1:17">
      <c r="A154" t="s">
        <v>469</v>
      </c>
      <c r="B154" t="s">
        <v>383</v>
      </c>
      <c r="C154" t="s">
        <v>35</v>
      </c>
      <c r="D154">
        <v>94</v>
      </c>
      <c r="E154" t="s">
        <v>19</v>
      </c>
      <c r="F154" t="s">
        <v>53</v>
      </c>
      <c r="G154" t="s">
        <v>474</v>
      </c>
      <c r="H154" t="s">
        <v>235</v>
      </c>
      <c r="I154" t="s">
        <v>23</v>
      </c>
      <c r="J154" t="s">
        <v>135</v>
      </c>
      <c r="K154">
        <v>14</v>
      </c>
      <c r="L154">
        <v>60</v>
      </c>
      <c r="M154">
        <v>3725.7397086763776</v>
      </c>
      <c r="N154" t="s">
        <v>386</v>
      </c>
      <c r="O154" t="s">
        <v>26</v>
      </c>
      <c r="P154">
        <v>1</v>
      </c>
      <c r="Q154" t="s">
        <v>2101</v>
      </c>
    </row>
    <row r="155" spans="1:17">
      <c r="A155" t="s">
        <v>469</v>
      </c>
      <c r="B155" t="s">
        <v>383</v>
      </c>
      <c r="C155" t="s">
        <v>35</v>
      </c>
      <c r="D155">
        <v>94</v>
      </c>
      <c r="E155" t="s">
        <v>19</v>
      </c>
      <c r="F155" t="s">
        <v>53</v>
      </c>
      <c r="G155" t="s">
        <v>475</v>
      </c>
      <c r="H155" t="s">
        <v>235</v>
      </c>
      <c r="I155" t="s">
        <v>23</v>
      </c>
      <c r="J155" t="s">
        <v>135</v>
      </c>
      <c r="K155">
        <v>14</v>
      </c>
      <c r="L155">
        <v>60</v>
      </c>
      <c r="M155">
        <v>3725.7397086763776</v>
      </c>
      <c r="N155" t="s">
        <v>386</v>
      </c>
      <c r="O155" t="s">
        <v>26</v>
      </c>
      <c r="P155">
        <v>1</v>
      </c>
      <c r="Q155" t="s">
        <v>2101</v>
      </c>
    </row>
    <row r="156" spans="1:17">
      <c r="A156" t="s">
        <v>469</v>
      </c>
      <c r="B156" t="s">
        <v>383</v>
      </c>
      <c r="C156" t="s">
        <v>35</v>
      </c>
      <c r="D156">
        <v>94</v>
      </c>
      <c r="E156" t="s">
        <v>19</v>
      </c>
      <c r="F156" t="s">
        <v>53</v>
      </c>
      <c r="G156" t="s">
        <v>476</v>
      </c>
      <c r="H156" t="s">
        <v>235</v>
      </c>
      <c r="I156" t="s">
        <v>23</v>
      </c>
      <c r="J156" t="s">
        <v>135</v>
      </c>
      <c r="K156">
        <v>14</v>
      </c>
      <c r="L156">
        <v>60</v>
      </c>
      <c r="M156">
        <v>3725.7397086763776</v>
      </c>
      <c r="N156" t="s">
        <v>386</v>
      </c>
      <c r="O156" t="s">
        <v>26</v>
      </c>
      <c r="P156">
        <v>1</v>
      </c>
      <c r="Q156" t="s">
        <v>2101</v>
      </c>
    </row>
    <row r="157" spans="1:17">
      <c r="A157" t="s">
        <v>469</v>
      </c>
      <c r="B157" t="s">
        <v>383</v>
      </c>
      <c r="C157" t="s">
        <v>35</v>
      </c>
      <c r="D157">
        <v>188</v>
      </c>
      <c r="E157" t="s">
        <v>19</v>
      </c>
      <c r="F157" t="s">
        <v>53</v>
      </c>
      <c r="G157" t="s">
        <v>477</v>
      </c>
      <c r="H157" t="s">
        <v>235</v>
      </c>
      <c r="I157" t="s">
        <v>23</v>
      </c>
      <c r="J157" t="s">
        <v>135</v>
      </c>
      <c r="K157">
        <v>14</v>
      </c>
      <c r="L157">
        <v>60</v>
      </c>
      <c r="M157">
        <v>7451.4794173527553</v>
      </c>
      <c r="N157" t="s">
        <v>386</v>
      </c>
      <c r="O157" t="s">
        <v>26</v>
      </c>
      <c r="P157">
        <v>1</v>
      </c>
      <c r="Q157" t="s">
        <v>2101</v>
      </c>
    </row>
    <row r="158" spans="1:17">
      <c r="A158" t="s">
        <v>469</v>
      </c>
      <c r="B158" t="s">
        <v>383</v>
      </c>
      <c r="C158" t="s">
        <v>35</v>
      </c>
      <c r="D158">
        <v>39</v>
      </c>
      <c r="E158" t="s">
        <v>19</v>
      </c>
      <c r="F158" t="s">
        <v>53</v>
      </c>
      <c r="G158" t="s">
        <v>478</v>
      </c>
      <c r="H158" t="s">
        <v>235</v>
      </c>
      <c r="I158" t="s">
        <v>23</v>
      </c>
      <c r="J158" t="s">
        <v>135</v>
      </c>
      <c r="K158">
        <v>14</v>
      </c>
      <c r="L158">
        <v>60</v>
      </c>
      <c r="M158">
        <v>1545.7856238125396</v>
      </c>
      <c r="N158" t="s">
        <v>386</v>
      </c>
      <c r="O158" t="s">
        <v>26</v>
      </c>
      <c r="P158">
        <v>1</v>
      </c>
      <c r="Q158" t="s">
        <v>2101</v>
      </c>
    </row>
    <row r="159" spans="1:17">
      <c r="A159" t="s">
        <v>469</v>
      </c>
      <c r="B159" t="s">
        <v>383</v>
      </c>
      <c r="C159" t="s">
        <v>35</v>
      </c>
      <c r="D159">
        <v>40</v>
      </c>
      <c r="E159" t="s">
        <v>19</v>
      </c>
      <c r="F159" t="s">
        <v>53</v>
      </c>
      <c r="G159" t="s">
        <v>479</v>
      </c>
      <c r="H159" t="s">
        <v>235</v>
      </c>
      <c r="I159" t="s">
        <v>23</v>
      </c>
      <c r="J159" t="s">
        <v>135</v>
      </c>
      <c r="K159">
        <v>14</v>
      </c>
      <c r="L159">
        <v>60</v>
      </c>
      <c r="M159">
        <v>1585.4211526282459</v>
      </c>
      <c r="N159" t="s">
        <v>386</v>
      </c>
      <c r="O159" t="s">
        <v>26</v>
      </c>
      <c r="P159">
        <v>1</v>
      </c>
      <c r="Q159" t="s">
        <v>2101</v>
      </c>
    </row>
    <row r="160" spans="1:17">
      <c r="A160" t="s">
        <v>469</v>
      </c>
      <c r="B160" t="s">
        <v>383</v>
      </c>
      <c r="C160" t="s">
        <v>35</v>
      </c>
      <c r="D160">
        <v>40</v>
      </c>
      <c r="E160" t="s">
        <v>19</v>
      </c>
      <c r="F160" t="s">
        <v>53</v>
      </c>
      <c r="G160" t="s">
        <v>480</v>
      </c>
      <c r="H160" t="s">
        <v>235</v>
      </c>
      <c r="I160" t="s">
        <v>23</v>
      </c>
      <c r="J160" t="s">
        <v>135</v>
      </c>
      <c r="K160">
        <v>14</v>
      </c>
      <c r="L160">
        <v>60</v>
      </c>
      <c r="M160">
        <v>1585.4211526282459</v>
      </c>
      <c r="N160" t="s">
        <v>386</v>
      </c>
      <c r="O160" t="s">
        <v>26</v>
      </c>
      <c r="P160">
        <v>1</v>
      </c>
      <c r="Q160" t="s">
        <v>2101</v>
      </c>
    </row>
    <row r="161" spans="1:17">
      <c r="A161" t="s">
        <v>469</v>
      </c>
      <c r="B161" t="s">
        <v>383</v>
      </c>
      <c r="C161" t="s">
        <v>35</v>
      </c>
      <c r="D161">
        <v>39</v>
      </c>
      <c r="E161" t="s">
        <v>19</v>
      </c>
      <c r="F161" t="s">
        <v>53</v>
      </c>
      <c r="G161" t="s">
        <v>481</v>
      </c>
      <c r="H161" t="s">
        <v>235</v>
      </c>
      <c r="I161" t="s">
        <v>23</v>
      </c>
      <c r="J161" t="s">
        <v>135</v>
      </c>
      <c r="K161">
        <v>14</v>
      </c>
      <c r="L161">
        <v>60</v>
      </c>
      <c r="M161">
        <v>1545.7856238125396</v>
      </c>
      <c r="N161" t="s">
        <v>386</v>
      </c>
      <c r="O161" t="s">
        <v>26</v>
      </c>
      <c r="P161">
        <v>1</v>
      </c>
      <c r="Q161" t="s">
        <v>2101</v>
      </c>
    </row>
    <row r="162" spans="1:17">
      <c r="A162" t="s">
        <v>469</v>
      </c>
      <c r="B162" t="s">
        <v>383</v>
      </c>
      <c r="C162" t="s">
        <v>35</v>
      </c>
      <c r="D162">
        <v>8</v>
      </c>
      <c r="E162" t="s">
        <v>19</v>
      </c>
      <c r="F162" t="s">
        <v>53</v>
      </c>
      <c r="G162" t="s">
        <v>482</v>
      </c>
      <c r="H162" t="s">
        <v>235</v>
      </c>
      <c r="I162" t="s">
        <v>23</v>
      </c>
      <c r="J162" t="s">
        <v>135</v>
      </c>
      <c r="K162">
        <v>14</v>
      </c>
      <c r="L162">
        <v>60</v>
      </c>
      <c r="M162">
        <v>317.08423052564916</v>
      </c>
      <c r="N162" t="s">
        <v>386</v>
      </c>
      <c r="O162" t="s">
        <v>26</v>
      </c>
      <c r="P162">
        <v>1</v>
      </c>
      <c r="Q162" t="s">
        <v>2101</v>
      </c>
    </row>
    <row r="163" spans="1:17">
      <c r="A163" t="s">
        <v>469</v>
      </c>
      <c r="B163" t="s">
        <v>383</v>
      </c>
      <c r="C163" t="s">
        <v>35</v>
      </c>
      <c r="D163">
        <v>8</v>
      </c>
      <c r="E163" t="s">
        <v>19</v>
      </c>
      <c r="F163" t="s">
        <v>53</v>
      </c>
      <c r="G163" t="s">
        <v>483</v>
      </c>
      <c r="H163" t="s">
        <v>235</v>
      </c>
      <c r="I163" t="s">
        <v>23</v>
      </c>
      <c r="J163" t="s">
        <v>135</v>
      </c>
      <c r="K163">
        <v>14</v>
      </c>
      <c r="L163">
        <v>60</v>
      </c>
      <c r="M163">
        <v>317.08423052564916</v>
      </c>
      <c r="N163" t="s">
        <v>386</v>
      </c>
      <c r="O163" t="s">
        <v>26</v>
      </c>
      <c r="P163">
        <v>1</v>
      </c>
      <c r="Q163" t="s">
        <v>2101</v>
      </c>
    </row>
    <row r="164" spans="1:17">
      <c r="A164" t="s">
        <v>469</v>
      </c>
      <c r="B164" t="s">
        <v>383</v>
      </c>
      <c r="C164" t="s">
        <v>35</v>
      </c>
      <c r="D164">
        <v>16</v>
      </c>
      <c r="E164" t="s">
        <v>19</v>
      </c>
      <c r="F164" t="s">
        <v>53</v>
      </c>
      <c r="G164" t="s">
        <v>484</v>
      </c>
      <c r="H164" t="s">
        <v>235</v>
      </c>
      <c r="I164" t="s">
        <v>23</v>
      </c>
      <c r="J164" t="s">
        <v>135</v>
      </c>
      <c r="K164">
        <v>14</v>
      </c>
      <c r="L164">
        <v>60</v>
      </c>
      <c r="M164">
        <v>634.16846105129832</v>
      </c>
      <c r="N164" t="s">
        <v>386</v>
      </c>
      <c r="O164" t="s">
        <v>26</v>
      </c>
      <c r="P164">
        <v>1</v>
      </c>
      <c r="Q164" t="s">
        <v>2101</v>
      </c>
    </row>
    <row r="165" spans="1:17">
      <c r="A165" t="s">
        <v>469</v>
      </c>
      <c r="B165" t="s">
        <v>383</v>
      </c>
      <c r="C165" t="s">
        <v>35</v>
      </c>
      <c r="D165">
        <v>16</v>
      </c>
      <c r="E165" t="s">
        <v>19</v>
      </c>
      <c r="F165" t="s">
        <v>53</v>
      </c>
      <c r="G165" t="s">
        <v>485</v>
      </c>
      <c r="H165" t="s">
        <v>235</v>
      </c>
      <c r="I165" t="s">
        <v>23</v>
      </c>
      <c r="J165" t="s">
        <v>135</v>
      </c>
      <c r="K165">
        <v>14</v>
      </c>
      <c r="L165">
        <v>60</v>
      </c>
      <c r="M165">
        <v>634.16846105129832</v>
      </c>
      <c r="N165" t="s">
        <v>386</v>
      </c>
      <c r="O165" t="s">
        <v>26</v>
      </c>
      <c r="P165">
        <v>1</v>
      </c>
      <c r="Q165" t="s">
        <v>2101</v>
      </c>
    </row>
    <row r="166" spans="1:17">
      <c r="A166" t="s">
        <v>1809</v>
      </c>
      <c r="B166" t="s">
        <v>17</v>
      </c>
      <c r="C166" t="s">
        <v>35</v>
      </c>
      <c r="D166">
        <v>2</v>
      </c>
      <c r="E166" t="s">
        <v>19</v>
      </c>
      <c r="F166" t="s">
        <v>20</v>
      </c>
      <c r="G166" t="s">
        <v>108</v>
      </c>
      <c r="H166" t="s">
        <v>22</v>
      </c>
      <c r="I166" t="s">
        <v>23</v>
      </c>
      <c r="J166" t="s">
        <v>103</v>
      </c>
      <c r="K166">
        <v>23</v>
      </c>
      <c r="L166">
        <v>75</v>
      </c>
      <c r="M166">
        <v>156.06096099319274</v>
      </c>
      <c r="N166" t="s">
        <v>65</v>
      </c>
      <c r="O166" t="s">
        <v>26</v>
      </c>
      <c r="P166">
        <v>1</v>
      </c>
      <c r="Q166" t="s">
        <v>2101</v>
      </c>
    </row>
    <row r="167" spans="1:17">
      <c r="A167" t="s">
        <v>1769</v>
      </c>
      <c r="B167" t="s">
        <v>448</v>
      </c>
      <c r="C167" t="s">
        <v>212</v>
      </c>
      <c r="D167">
        <v>1</v>
      </c>
      <c r="E167" t="s">
        <v>19</v>
      </c>
      <c r="F167" t="s">
        <v>53</v>
      </c>
      <c r="G167" t="s">
        <v>289</v>
      </c>
      <c r="H167" t="s">
        <v>450</v>
      </c>
      <c r="I167" t="s">
        <v>56</v>
      </c>
      <c r="J167" t="s">
        <v>60</v>
      </c>
      <c r="K167">
        <v>14</v>
      </c>
      <c r="L167">
        <v>75</v>
      </c>
      <c r="M167">
        <v>100.61635220125787</v>
      </c>
      <c r="N167" t="s">
        <v>451</v>
      </c>
      <c r="O167" t="s">
        <v>26</v>
      </c>
      <c r="P167">
        <v>1</v>
      </c>
      <c r="Q167" t="s">
        <v>2101</v>
      </c>
    </row>
    <row r="168" spans="1:17">
      <c r="A168" t="s">
        <v>1769</v>
      </c>
      <c r="B168" t="s">
        <v>494</v>
      </c>
      <c r="C168" t="s">
        <v>212</v>
      </c>
      <c r="D168">
        <v>1</v>
      </c>
      <c r="E168" t="s">
        <v>19</v>
      </c>
      <c r="F168" t="s">
        <v>53</v>
      </c>
      <c r="G168" t="s">
        <v>1073</v>
      </c>
      <c r="H168" t="s">
        <v>450</v>
      </c>
      <c r="I168" t="s">
        <v>56</v>
      </c>
      <c r="J168" t="s">
        <v>60</v>
      </c>
      <c r="K168">
        <v>18</v>
      </c>
      <c r="L168">
        <v>75</v>
      </c>
      <c r="M168">
        <v>100.61635220125787</v>
      </c>
      <c r="N168" t="s">
        <v>236</v>
      </c>
      <c r="O168" t="s">
        <v>26</v>
      </c>
      <c r="P168">
        <v>1</v>
      </c>
      <c r="Q168" t="s">
        <v>2101</v>
      </c>
    </row>
    <row r="169" spans="1:17">
      <c r="A169" t="s">
        <v>159</v>
      </c>
      <c r="B169" t="s">
        <v>153</v>
      </c>
      <c r="C169" t="s">
        <v>35</v>
      </c>
      <c r="D169">
        <v>443</v>
      </c>
      <c r="E169" t="s">
        <v>19</v>
      </c>
      <c r="F169" t="s">
        <v>53</v>
      </c>
      <c r="G169" t="s">
        <v>160</v>
      </c>
      <c r="H169" t="s">
        <v>76</v>
      </c>
      <c r="I169" t="s">
        <v>149</v>
      </c>
      <c r="J169" t="s">
        <v>114</v>
      </c>
      <c r="K169">
        <v>9</v>
      </c>
      <c r="L169">
        <v>25</v>
      </c>
      <c r="M169">
        <v>8647.3477961432509</v>
      </c>
      <c r="N169" t="s">
        <v>57</v>
      </c>
      <c r="O169" t="s">
        <v>43</v>
      </c>
      <c r="P169">
        <v>1</v>
      </c>
      <c r="Q169" t="s">
        <v>2101</v>
      </c>
    </row>
    <row r="170" spans="1:17">
      <c r="A170" t="s">
        <v>159</v>
      </c>
      <c r="B170" t="s">
        <v>153</v>
      </c>
      <c r="C170" t="s">
        <v>35</v>
      </c>
      <c r="D170">
        <v>442</v>
      </c>
      <c r="E170" t="s">
        <v>19</v>
      </c>
      <c r="F170" t="s">
        <v>53</v>
      </c>
      <c r="G170" t="s">
        <v>161</v>
      </c>
      <c r="H170" t="s">
        <v>76</v>
      </c>
      <c r="I170" t="s">
        <v>149</v>
      </c>
      <c r="J170" t="s">
        <v>114</v>
      </c>
      <c r="K170">
        <v>9</v>
      </c>
      <c r="L170">
        <v>25</v>
      </c>
      <c r="M170">
        <v>8627.8278236914593</v>
      </c>
      <c r="N170" t="s">
        <v>57</v>
      </c>
      <c r="O170" t="s">
        <v>43</v>
      </c>
      <c r="P170">
        <v>1</v>
      </c>
      <c r="Q170" t="s">
        <v>2101</v>
      </c>
    </row>
    <row r="171" spans="1:17">
      <c r="A171" t="s">
        <v>447</v>
      </c>
      <c r="B171" t="s">
        <v>448</v>
      </c>
      <c r="C171" t="s">
        <v>35</v>
      </c>
      <c r="D171">
        <v>1</v>
      </c>
      <c r="E171" t="s">
        <v>19</v>
      </c>
      <c r="F171" t="s">
        <v>53</v>
      </c>
      <c r="G171" t="s">
        <v>449</v>
      </c>
      <c r="H171" t="s">
        <v>450</v>
      </c>
      <c r="I171" t="s">
        <v>56</v>
      </c>
      <c r="J171" t="s">
        <v>114</v>
      </c>
      <c r="K171">
        <v>14</v>
      </c>
      <c r="L171">
        <v>60</v>
      </c>
      <c r="M171">
        <v>41.794788273615637</v>
      </c>
      <c r="N171" t="s">
        <v>451</v>
      </c>
      <c r="O171" t="s">
        <v>26</v>
      </c>
      <c r="P171">
        <v>1</v>
      </c>
      <c r="Q171" t="s">
        <v>2101</v>
      </c>
    </row>
    <row r="172" spans="1:17">
      <c r="A172" t="s">
        <v>808</v>
      </c>
      <c r="B172" t="s">
        <v>17</v>
      </c>
      <c r="C172" t="s">
        <v>35</v>
      </c>
      <c r="D172">
        <v>1</v>
      </c>
      <c r="E172" t="s">
        <v>19</v>
      </c>
      <c r="F172" t="s">
        <v>20</v>
      </c>
      <c r="G172" t="s">
        <v>560</v>
      </c>
      <c r="H172" t="s">
        <v>22</v>
      </c>
      <c r="I172" t="s">
        <v>56</v>
      </c>
      <c r="J172" t="s">
        <v>47</v>
      </c>
      <c r="K172">
        <v>20</v>
      </c>
      <c r="L172">
        <v>60</v>
      </c>
      <c r="M172">
        <v>743.09017536265469</v>
      </c>
      <c r="N172" t="s">
        <v>67</v>
      </c>
      <c r="O172" t="s">
        <v>26</v>
      </c>
      <c r="P172">
        <v>1</v>
      </c>
      <c r="Q172" t="s">
        <v>2101</v>
      </c>
    </row>
    <row r="173" spans="1:17">
      <c r="A173" t="s">
        <v>808</v>
      </c>
      <c r="B173" t="s">
        <v>17</v>
      </c>
      <c r="C173" t="s">
        <v>35</v>
      </c>
      <c r="D173">
        <v>1</v>
      </c>
      <c r="E173" t="s">
        <v>19</v>
      </c>
      <c r="F173" t="s">
        <v>20</v>
      </c>
      <c r="G173" t="s">
        <v>809</v>
      </c>
      <c r="H173" t="s">
        <v>22</v>
      </c>
      <c r="I173" t="s">
        <v>56</v>
      </c>
      <c r="J173" t="s">
        <v>41</v>
      </c>
      <c r="K173">
        <v>20</v>
      </c>
      <c r="L173">
        <v>60</v>
      </c>
      <c r="M173">
        <v>743.09017536265469</v>
      </c>
      <c r="N173" t="s">
        <v>67</v>
      </c>
      <c r="O173" t="s">
        <v>26</v>
      </c>
      <c r="P173">
        <v>1</v>
      </c>
      <c r="Q173" t="s">
        <v>2101</v>
      </c>
    </row>
    <row r="174" spans="1:17">
      <c r="A174" t="s">
        <v>58</v>
      </c>
      <c r="B174" t="s">
        <v>17</v>
      </c>
      <c r="C174" t="s">
        <v>18</v>
      </c>
      <c r="D174">
        <v>1</v>
      </c>
      <c r="E174" t="s">
        <v>19</v>
      </c>
      <c r="F174" t="s">
        <v>20</v>
      </c>
      <c r="G174" t="s">
        <v>59</v>
      </c>
      <c r="H174" t="s">
        <v>22</v>
      </c>
      <c r="I174" t="s">
        <v>37</v>
      </c>
      <c r="J174" t="s">
        <v>60</v>
      </c>
      <c r="K174">
        <v>13</v>
      </c>
      <c r="L174">
        <v>13</v>
      </c>
      <c r="M174">
        <v>747.03305537465428</v>
      </c>
      <c r="N174" t="s">
        <v>61</v>
      </c>
      <c r="O174" t="s">
        <v>43</v>
      </c>
      <c r="P174">
        <v>1</v>
      </c>
      <c r="Q174" t="s">
        <v>53</v>
      </c>
    </row>
    <row r="175" spans="1:17">
      <c r="A175" t="s">
        <v>58</v>
      </c>
      <c r="B175" t="s">
        <v>17</v>
      </c>
      <c r="C175" t="s">
        <v>18</v>
      </c>
      <c r="D175">
        <v>1</v>
      </c>
      <c r="E175" t="s">
        <v>19</v>
      </c>
      <c r="F175" t="s">
        <v>20</v>
      </c>
      <c r="G175" t="s">
        <v>30</v>
      </c>
      <c r="H175" t="s">
        <v>22</v>
      </c>
      <c r="I175" t="s">
        <v>37</v>
      </c>
      <c r="J175" t="s">
        <v>62</v>
      </c>
      <c r="K175">
        <v>13</v>
      </c>
      <c r="L175">
        <v>13</v>
      </c>
      <c r="M175">
        <v>747.03305537465428</v>
      </c>
      <c r="N175" t="s">
        <v>61</v>
      </c>
      <c r="O175" t="s">
        <v>43</v>
      </c>
      <c r="P175">
        <v>1</v>
      </c>
      <c r="Q175" t="s">
        <v>53</v>
      </c>
    </row>
    <row r="176" spans="1:17">
      <c r="A176" t="s">
        <v>810</v>
      </c>
      <c r="B176" t="s">
        <v>17</v>
      </c>
      <c r="C176" t="s">
        <v>35</v>
      </c>
      <c r="D176">
        <v>3</v>
      </c>
      <c r="E176" t="s">
        <v>19</v>
      </c>
      <c r="F176" t="s">
        <v>20</v>
      </c>
      <c r="G176" t="s">
        <v>811</v>
      </c>
      <c r="H176" t="s">
        <v>22</v>
      </c>
      <c r="I176" t="s">
        <v>31</v>
      </c>
      <c r="J176" t="s">
        <v>60</v>
      </c>
      <c r="K176">
        <v>23</v>
      </c>
      <c r="L176">
        <v>60</v>
      </c>
      <c r="M176">
        <v>1321.556081596576</v>
      </c>
      <c r="N176" t="s">
        <v>65</v>
      </c>
      <c r="O176" t="s">
        <v>26</v>
      </c>
      <c r="P176">
        <v>1</v>
      </c>
      <c r="Q176" t="s">
        <v>2101</v>
      </c>
    </row>
    <row r="177" spans="1:17">
      <c r="A177" t="s">
        <v>810</v>
      </c>
      <c r="B177" t="s">
        <v>17</v>
      </c>
      <c r="C177" t="s">
        <v>35</v>
      </c>
      <c r="D177">
        <v>2</v>
      </c>
      <c r="E177" t="s">
        <v>19</v>
      </c>
      <c r="F177" t="s">
        <v>20</v>
      </c>
      <c r="G177" t="s">
        <v>812</v>
      </c>
      <c r="H177" t="s">
        <v>22</v>
      </c>
      <c r="I177" t="s">
        <v>31</v>
      </c>
      <c r="J177" t="s">
        <v>60</v>
      </c>
      <c r="K177">
        <v>23</v>
      </c>
      <c r="L177">
        <v>60</v>
      </c>
      <c r="M177">
        <v>881.03738773105067</v>
      </c>
      <c r="N177" t="s">
        <v>65</v>
      </c>
      <c r="O177" t="s">
        <v>26</v>
      </c>
      <c r="P177">
        <v>1</v>
      </c>
      <c r="Q177" t="s">
        <v>2101</v>
      </c>
    </row>
    <row r="178" spans="1:17">
      <c r="A178" t="s">
        <v>810</v>
      </c>
      <c r="B178" t="s">
        <v>17</v>
      </c>
      <c r="C178" t="s">
        <v>35</v>
      </c>
      <c r="D178">
        <v>2</v>
      </c>
      <c r="E178" t="s">
        <v>19</v>
      </c>
      <c r="F178" t="s">
        <v>20</v>
      </c>
      <c r="G178" t="s">
        <v>108</v>
      </c>
      <c r="H178" t="s">
        <v>22</v>
      </c>
      <c r="I178" t="s">
        <v>31</v>
      </c>
      <c r="J178" t="s">
        <v>60</v>
      </c>
      <c r="K178">
        <v>23</v>
      </c>
      <c r="L178">
        <v>60</v>
      </c>
      <c r="M178">
        <v>881.03738773105067</v>
      </c>
      <c r="N178" t="s">
        <v>65</v>
      </c>
      <c r="O178" t="s">
        <v>26</v>
      </c>
      <c r="P178">
        <v>1</v>
      </c>
      <c r="Q178" t="s">
        <v>2101</v>
      </c>
    </row>
    <row r="179" spans="1:17">
      <c r="A179" t="s">
        <v>810</v>
      </c>
      <c r="B179" t="s">
        <v>17</v>
      </c>
      <c r="C179" t="s">
        <v>35</v>
      </c>
      <c r="D179">
        <v>4</v>
      </c>
      <c r="E179" t="s">
        <v>19</v>
      </c>
      <c r="F179" t="s">
        <v>20</v>
      </c>
      <c r="G179" t="s">
        <v>27</v>
      </c>
      <c r="H179" t="s">
        <v>22</v>
      </c>
      <c r="I179" t="s">
        <v>31</v>
      </c>
      <c r="J179" t="s">
        <v>60</v>
      </c>
      <c r="K179">
        <v>23</v>
      </c>
      <c r="L179">
        <v>60</v>
      </c>
      <c r="M179">
        <v>1762.0747754621013</v>
      </c>
      <c r="N179" t="s">
        <v>65</v>
      </c>
      <c r="O179" t="s">
        <v>26</v>
      </c>
      <c r="P179">
        <v>1</v>
      </c>
      <c r="Q179" t="s">
        <v>2101</v>
      </c>
    </row>
    <row r="180" spans="1:17">
      <c r="A180" t="s">
        <v>813</v>
      </c>
      <c r="B180" t="s">
        <v>17</v>
      </c>
      <c r="C180" t="s">
        <v>35</v>
      </c>
      <c r="D180">
        <v>46</v>
      </c>
      <c r="E180" t="s">
        <v>19</v>
      </c>
      <c r="F180" t="s">
        <v>20</v>
      </c>
      <c r="G180" t="s">
        <v>814</v>
      </c>
      <c r="H180" t="s">
        <v>22</v>
      </c>
      <c r="I180" t="s">
        <v>23</v>
      </c>
      <c r="J180" t="s">
        <v>41</v>
      </c>
      <c r="K180">
        <v>13</v>
      </c>
      <c r="L180">
        <v>60</v>
      </c>
      <c r="M180">
        <v>3589.4021028434331</v>
      </c>
      <c r="N180" t="s">
        <v>61</v>
      </c>
      <c r="O180" t="s">
        <v>43</v>
      </c>
      <c r="P180">
        <v>1</v>
      </c>
      <c r="Q180" t="s">
        <v>2101</v>
      </c>
    </row>
    <row r="181" spans="1:17">
      <c r="A181" t="s">
        <v>813</v>
      </c>
      <c r="B181" t="s">
        <v>17</v>
      </c>
      <c r="C181" t="s">
        <v>35</v>
      </c>
      <c r="D181">
        <v>50</v>
      </c>
      <c r="E181" t="s">
        <v>19</v>
      </c>
      <c r="F181" t="s">
        <v>20</v>
      </c>
      <c r="G181" t="s">
        <v>815</v>
      </c>
      <c r="H181" t="s">
        <v>22</v>
      </c>
      <c r="I181" t="s">
        <v>23</v>
      </c>
      <c r="J181" t="s">
        <v>41</v>
      </c>
      <c r="K181">
        <v>13</v>
      </c>
      <c r="L181">
        <v>60</v>
      </c>
      <c r="M181">
        <v>3901.5240248298182</v>
      </c>
      <c r="N181" t="s">
        <v>61</v>
      </c>
      <c r="O181" t="s">
        <v>43</v>
      </c>
      <c r="P181">
        <v>1</v>
      </c>
      <c r="Q181" t="s">
        <v>2101</v>
      </c>
    </row>
    <row r="182" spans="1:17">
      <c r="A182" t="s">
        <v>813</v>
      </c>
      <c r="B182" t="s">
        <v>17</v>
      </c>
      <c r="C182" t="s">
        <v>35</v>
      </c>
      <c r="D182">
        <v>50</v>
      </c>
      <c r="E182" t="s">
        <v>19</v>
      </c>
      <c r="F182" t="s">
        <v>20</v>
      </c>
      <c r="G182" t="s">
        <v>273</v>
      </c>
      <c r="H182" t="s">
        <v>22</v>
      </c>
      <c r="I182" t="s">
        <v>23</v>
      </c>
      <c r="J182" t="s">
        <v>41</v>
      </c>
      <c r="K182">
        <v>23</v>
      </c>
      <c r="L182">
        <v>60</v>
      </c>
      <c r="M182">
        <v>3901.5240248298182</v>
      </c>
      <c r="N182" t="s">
        <v>65</v>
      </c>
      <c r="O182" t="s">
        <v>26</v>
      </c>
      <c r="P182">
        <v>1</v>
      </c>
      <c r="Q182" t="s">
        <v>2101</v>
      </c>
    </row>
    <row r="183" spans="1:17">
      <c r="A183" t="s">
        <v>813</v>
      </c>
      <c r="B183" t="s">
        <v>17</v>
      </c>
      <c r="C183" t="s">
        <v>35</v>
      </c>
      <c r="D183">
        <v>50</v>
      </c>
      <c r="E183" t="s">
        <v>19</v>
      </c>
      <c r="F183" t="s">
        <v>20</v>
      </c>
      <c r="G183" t="s">
        <v>816</v>
      </c>
      <c r="H183" t="s">
        <v>22</v>
      </c>
      <c r="I183" t="s">
        <v>23</v>
      </c>
      <c r="J183" t="s">
        <v>41</v>
      </c>
      <c r="K183">
        <v>18</v>
      </c>
      <c r="L183">
        <v>60</v>
      </c>
      <c r="M183">
        <v>3901.5240248298182</v>
      </c>
      <c r="N183" t="s">
        <v>284</v>
      </c>
      <c r="O183" t="s">
        <v>26</v>
      </c>
      <c r="P183">
        <v>1</v>
      </c>
      <c r="Q183" t="s">
        <v>2101</v>
      </c>
    </row>
    <row r="184" spans="1:17">
      <c r="A184" t="s">
        <v>813</v>
      </c>
      <c r="B184" t="s">
        <v>17</v>
      </c>
      <c r="C184" t="s">
        <v>35</v>
      </c>
      <c r="D184">
        <v>50</v>
      </c>
      <c r="E184" t="s">
        <v>19</v>
      </c>
      <c r="F184" t="s">
        <v>20</v>
      </c>
      <c r="G184" t="s">
        <v>817</v>
      </c>
      <c r="H184" t="s">
        <v>22</v>
      </c>
      <c r="I184" t="s">
        <v>23</v>
      </c>
      <c r="J184" t="s">
        <v>135</v>
      </c>
      <c r="K184">
        <v>13</v>
      </c>
      <c r="L184">
        <v>60</v>
      </c>
      <c r="M184">
        <v>3901.5240248298182</v>
      </c>
      <c r="N184" t="s">
        <v>61</v>
      </c>
      <c r="O184" t="s">
        <v>43</v>
      </c>
      <c r="P184">
        <v>1</v>
      </c>
      <c r="Q184" t="s">
        <v>2101</v>
      </c>
    </row>
    <row r="185" spans="1:17">
      <c r="A185" t="s">
        <v>813</v>
      </c>
      <c r="B185" t="s">
        <v>17</v>
      </c>
      <c r="C185" t="s">
        <v>35</v>
      </c>
      <c r="D185">
        <v>56</v>
      </c>
      <c r="E185" t="s">
        <v>19</v>
      </c>
      <c r="F185" t="s">
        <v>20</v>
      </c>
      <c r="G185" t="s">
        <v>818</v>
      </c>
      <c r="H185" t="s">
        <v>22</v>
      </c>
      <c r="I185" t="s">
        <v>23</v>
      </c>
      <c r="J185" t="s">
        <v>41</v>
      </c>
      <c r="K185">
        <v>13</v>
      </c>
      <c r="L185">
        <v>60</v>
      </c>
      <c r="M185">
        <v>4369.7069078093964</v>
      </c>
      <c r="N185" t="s">
        <v>61</v>
      </c>
      <c r="O185" t="s">
        <v>43</v>
      </c>
      <c r="P185">
        <v>1</v>
      </c>
      <c r="Q185" t="s">
        <v>2101</v>
      </c>
    </row>
    <row r="186" spans="1:17">
      <c r="A186" t="s">
        <v>813</v>
      </c>
      <c r="B186" t="s">
        <v>17</v>
      </c>
      <c r="C186" t="s">
        <v>35</v>
      </c>
      <c r="D186">
        <v>50</v>
      </c>
      <c r="E186" t="s">
        <v>19</v>
      </c>
      <c r="F186" t="s">
        <v>20</v>
      </c>
      <c r="G186" t="s">
        <v>1617</v>
      </c>
      <c r="H186" t="s">
        <v>22</v>
      </c>
      <c r="I186" t="s">
        <v>23</v>
      </c>
      <c r="J186" t="s">
        <v>41</v>
      </c>
      <c r="K186">
        <v>26</v>
      </c>
      <c r="L186">
        <v>65</v>
      </c>
      <c r="M186">
        <v>3901.5240248298182</v>
      </c>
      <c r="N186" t="s">
        <v>83</v>
      </c>
      <c r="O186" t="s">
        <v>26</v>
      </c>
      <c r="P186">
        <v>1</v>
      </c>
      <c r="Q186" t="s">
        <v>2101</v>
      </c>
    </row>
    <row r="187" spans="1:17">
      <c r="A187" t="s">
        <v>115</v>
      </c>
      <c r="B187" t="s">
        <v>17</v>
      </c>
      <c r="C187" t="s">
        <v>18</v>
      </c>
      <c r="D187">
        <v>4</v>
      </c>
      <c r="E187" t="s">
        <v>19</v>
      </c>
      <c r="F187" t="s">
        <v>20</v>
      </c>
      <c r="G187" t="s">
        <v>116</v>
      </c>
      <c r="H187" t="s">
        <v>22</v>
      </c>
      <c r="I187" t="s">
        <v>117</v>
      </c>
      <c r="J187" t="s">
        <v>24</v>
      </c>
      <c r="K187">
        <v>23</v>
      </c>
      <c r="L187">
        <v>23</v>
      </c>
      <c r="M187">
        <v>2941.3007082412378</v>
      </c>
      <c r="N187" t="s">
        <v>65</v>
      </c>
      <c r="O187" t="s">
        <v>26</v>
      </c>
      <c r="P187">
        <v>1</v>
      </c>
      <c r="Q187" t="s">
        <v>53</v>
      </c>
    </row>
    <row r="188" spans="1:17">
      <c r="A188" t="s">
        <v>115</v>
      </c>
      <c r="B188" t="s">
        <v>17</v>
      </c>
      <c r="C188" t="s">
        <v>18</v>
      </c>
      <c r="D188">
        <v>4</v>
      </c>
      <c r="E188" t="s">
        <v>19</v>
      </c>
      <c r="F188" t="s">
        <v>20</v>
      </c>
      <c r="G188" t="s">
        <v>118</v>
      </c>
      <c r="H188" t="s">
        <v>22</v>
      </c>
      <c r="I188" t="s">
        <v>117</v>
      </c>
      <c r="J188" t="s">
        <v>32</v>
      </c>
      <c r="K188">
        <v>13</v>
      </c>
      <c r="L188">
        <v>23</v>
      </c>
      <c r="M188">
        <v>2941.3007082412378</v>
      </c>
      <c r="N188" t="s">
        <v>61</v>
      </c>
      <c r="O188" t="s">
        <v>43</v>
      </c>
      <c r="P188">
        <v>1</v>
      </c>
      <c r="Q188" t="s">
        <v>53</v>
      </c>
    </row>
    <row r="189" spans="1:17">
      <c r="A189" t="s">
        <v>115</v>
      </c>
      <c r="B189" t="s">
        <v>17</v>
      </c>
      <c r="C189" t="s">
        <v>35</v>
      </c>
      <c r="D189">
        <v>4</v>
      </c>
      <c r="E189" t="s">
        <v>19</v>
      </c>
      <c r="F189" t="s">
        <v>20</v>
      </c>
      <c r="G189" t="s">
        <v>819</v>
      </c>
      <c r="H189" t="s">
        <v>22</v>
      </c>
      <c r="I189" t="s">
        <v>117</v>
      </c>
      <c r="J189" t="s">
        <v>32</v>
      </c>
      <c r="K189">
        <v>26</v>
      </c>
      <c r="L189">
        <v>60</v>
      </c>
      <c r="M189">
        <v>2941.3007082412378</v>
      </c>
      <c r="N189" t="s">
        <v>83</v>
      </c>
      <c r="O189" t="s">
        <v>26</v>
      </c>
      <c r="P189">
        <v>1</v>
      </c>
      <c r="Q189" t="s">
        <v>2101</v>
      </c>
    </row>
    <row r="190" spans="1:17">
      <c r="A190" t="s">
        <v>115</v>
      </c>
      <c r="B190" t="s">
        <v>17</v>
      </c>
      <c r="C190" t="s">
        <v>35</v>
      </c>
      <c r="D190">
        <v>1</v>
      </c>
      <c r="E190" t="s">
        <v>19</v>
      </c>
      <c r="F190" t="s">
        <v>20</v>
      </c>
      <c r="G190" t="s">
        <v>820</v>
      </c>
      <c r="H190" t="s">
        <v>22</v>
      </c>
      <c r="I190" t="s">
        <v>117</v>
      </c>
      <c r="J190" t="s">
        <v>32</v>
      </c>
      <c r="K190">
        <v>20</v>
      </c>
      <c r="L190">
        <v>60</v>
      </c>
      <c r="M190">
        <v>735.32517706030944</v>
      </c>
      <c r="N190" t="s">
        <v>67</v>
      </c>
      <c r="O190" t="s">
        <v>26</v>
      </c>
      <c r="P190">
        <v>1</v>
      </c>
      <c r="Q190" t="s">
        <v>2101</v>
      </c>
    </row>
    <row r="191" spans="1:17">
      <c r="A191" t="s">
        <v>261</v>
      </c>
      <c r="B191" t="s">
        <v>17</v>
      </c>
      <c r="C191" t="s">
        <v>35</v>
      </c>
      <c r="D191">
        <v>2</v>
      </c>
      <c r="E191" t="s">
        <v>19</v>
      </c>
      <c r="F191" t="s">
        <v>20</v>
      </c>
      <c r="G191" t="s">
        <v>262</v>
      </c>
      <c r="H191" t="s">
        <v>22</v>
      </c>
      <c r="I191" t="s">
        <v>56</v>
      </c>
      <c r="J191" t="s">
        <v>114</v>
      </c>
      <c r="K191">
        <v>14</v>
      </c>
      <c r="L191">
        <v>40</v>
      </c>
      <c r="M191">
        <v>1486.1803507253094</v>
      </c>
      <c r="N191" t="s">
        <v>93</v>
      </c>
      <c r="O191" t="s">
        <v>26</v>
      </c>
      <c r="P191">
        <v>1</v>
      </c>
      <c r="Q191" t="s">
        <v>2101</v>
      </c>
    </row>
    <row r="192" spans="1:17">
      <c r="A192" t="s">
        <v>261</v>
      </c>
      <c r="B192" t="s">
        <v>17</v>
      </c>
      <c r="C192" t="s">
        <v>35</v>
      </c>
      <c r="D192">
        <v>3</v>
      </c>
      <c r="E192" t="s">
        <v>19</v>
      </c>
      <c r="F192" t="s">
        <v>20</v>
      </c>
      <c r="G192" t="s">
        <v>263</v>
      </c>
      <c r="H192" t="s">
        <v>22</v>
      </c>
      <c r="I192" t="s">
        <v>56</v>
      </c>
      <c r="J192" t="s">
        <v>114</v>
      </c>
      <c r="K192">
        <v>13</v>
      </c>
      <c r="L192">
        <v>40</v>
      </c>
      <c r="M192">
        <v>2229.2705260879638</v>
      </c>
      <c r="N192" t="s">
        <v>61</v>
      </c>
      <c r="O192" t="s">
        <v>43</v>
      </c>
      <c r="P192">
        <v>1</v>
      </c>
      <c r="Q192" t="s">
        <v>2101</v>
      </c>
    </row>
    <row r="193" spans="1:17">
      <c r="A193" t="s">
        <v>261</v>
      </c>
      <c r="B193" t="s">
        <v>17</v>
      </c>
      <c r="C193" t="s">
        <v>35</v>
      </c>
      <c r="D193">
        <v>2</v>
      </c>
      <c r="E193" t="s">
        <v>19</v>
      </c>
      <c r="F193" t="s">
        <v>20</v>
      </c>
      <c r="G193" t="s">
        <v>821</v>
      </c>
      <c r="H193" t="s">
        <v>22</v>
      </c>
      <c r="I193" t="s">
        <v>56</v>
      </c>
      <c r="J193" t="s">
        <v>114</v>
      </c>
      <c r="K193">
        <v>15</v>
      </c>
      <c r="L193">
        <v>60</v>
      </c>
      <c r="M193">
        <v>1486.1803507253094</v>
      </c>
      <c r="N193" t="s">
        <v>33</v>
      </c>
      <c r="O193" t="s">
        <v>26</v>
      </c>
      <c r="P193">
        <v>1</v>
      </c>
      <c r="Q193" t="s">
        <v>2101</v>
      </c>
    </row>
    <row r="194" spans="1:17">
      <c r="A194" t="s">
        <v>2006</v>
      </c>
      <c r="B194" t="s">
        <v>17</v>
      </c>
      <c r="C194" t="s">
        <v>35</v>
      </c>
      <c r="D194">
        <v>1</v>
      </c>
      <c r="E194" t="s">
        <v>19</v>
      </c>
      <c r="F194" t="s">
        <v>20</v>
      </c>
      <c r="G194" t="s">
        <v>1400</v>
      </c>
      <c r="H194" t="s">
        <v>22</v>
      </c>
      <c r="I194" t="s">
        <v>31</v>
      </c>
      <c r="J194" t="s">
        <v>60</v>
      </c>
      <c r="K194">
        <v>23</v>
      </c>
      <c r="L194">
        <v>100</v>
      </c>
      <c r="M194">
        <v>440.51869386552534</v>
      </c>
      <c r="N194" t="s">
        <v>65</v>
      </c>
      <c r="O194" t="s">
        <v>26</v>
      </c>
      <c r="P194">
        <v>1</v>
      </c>
      <c r="Q194" t="s">
        <v>2101</v>
      </c>
    </row>
    <row r="195" spans="1:17">
      <c r="A195" t="s">
        <v>2006</v>
      </c>
      <c r="B195" t="s">
        <v>17</v>
      </c>
      <c r="C195" t="s">
        <v>35</v>
      </c>
      <c r="D195">
        <v>1</v>
      </c>
      <c r="E195" t="s">
        <v>19</v>
      </c>
      <c r="F195" t="s">
        <v>20</v>
      </c>
      <c r="G195" t="s">
        <v>108</v>
      </c>
      <c r="H195" t="s">
        <v>22</v>
      </c>
      <c r="I195" t="s">
        <v>31</v>
      </c>
      <c r="J195" t="s">
        <v>41</v>
      </c>
      <c r="K195">
        <v>13</v>
      </c>
      <c r="L195">
        <v>100</v>
      </c>
      <c r="M195">
        <v>440.51869386552534</v>
      </c>
      <c r="N195" t="s">
        <v>61</v>
      </c>
      <c r="O195" t="s">
        <v>43</v>
      </c>
      <c r="P195">
        <v>1</v>
      </c>
      <c r="Q195" t="s">
        <v>2101</v>
      </c>
    </row>
    <row r="196" spans="1:17">
      <c r="A196" t="s">
        <v>822</v>
      </c>
      <c r="B196" t="s">
        <v>17</v>
      </c>
      <c r="C196" t="s">
        <v>35</v>
      </c>
      <c r="D196">
        <v>8</v>
      </c>
      <c r="E196" t="s">
        <v>19</v>
      </c>
      <c r="F196" t="s">
        <v>20</v>
      </c>
      <c r="G196" t="s">
        <v>823</v>
      </c>
      <c r="H196" t="s">
        <v>22</v>
      </c>
      <c r="I196" t="s">
        <v>56</v>
      </c>
      <c r="J196" t="s">
        <v>114</v>
      </c>
      <c r="K196">
        <v>13</v>
      </c>
      <c r="L196">
        <v>60</v>
      </c>
      <c r="M196">
        <v>5944.7214029012375</v>
      </c>
      <c r="N196" t="s">
        <v>61</v>
      </c>
      <c r="O196" t="s">
        <v>43</v>
      </c>
      <c r="P196">
        <v>1</v>
      </c>
      <c r="Q196" t="s">
        <v>2101</v>
      </c>
    </row>
    <row r="197" spans="1:17">
      <c r="A197" t="s">
        <v>824</v>
      </c>
      <c r="B197" t="s">
        <v>17</v>
      </c>
      <c r="C197" t="s">
        <v>35</v>
      </c>
      <c r="D197">
        <v>18</v>
      </c>
      <c r="E197" t="s">
        <v>19</v>
      </c>
      <c r="F197" t="s">
        <v>20</v>
      </c>
      <c r="G197" t="s">
        <v>825</v>
      </c>
      <c r="H197" t="s">
        <v>22</v>
      </c>
      <c r="I197" t="s">
        <v>31</v>
      </c>
      <c r="J197" t="s">
        <v>60</v>
      </c>
      <c r="K197">
        <v>23</v>
      </c>
      <c r="L197">
        <v>60</v>
      </c>
      <c r="M197">
        <v>46193.147470590033</v>
      </c>
      <c r="N197" t="s">
        <v>65</v>
      </c>
      <c r="O197" t="s">
        <v>26</v>
      </c>
      <c r="P197">
        <v>1</v>
      </c>
      <c r="Q197" t="s">
        <v>2101</v>
      </c>
    </row>
    <row r="198" spans="1:17">
      <c r="A198" t="s">
        <v>824</v>
      </c>
      <c r="B198" t="s">
        <v>17</v>
      </c>
      <c r="C198" t="s">
        <v>35</v>
      </c>
      <c r="D198">
        <v>12</v>
      </c>
      <c r="E198" t="s">
        <v>19</v>
      </c>
      <c r="F198" t="s">
        <v>20</v>
      </c>
      <c r="G198" t="s">
        <v>108</v>
      </c>
      <c r="H198" t="s">
        <v>22</v>
      </c>
      <c r="I198" t="s">
        <v>31</v>
      </c>
      <c r="J198" t="s">
        <v>103</v>
      </c>
      <c r="K198">
        <v>23</v>
      </c>
      <c r="L198">
        <v>60</v>
      </c>
      <c r="M198">
        <v>30795.431647060024</v>
      </c>
      <c r="N198" t="s">
        <v>65</v>
      </c>
      <c r="O198" t="s">
        <v>26</v>
      </c>
      <c r="P198">
        <v>1</v>
      </c>
      <c r="Q198" t="s">
        <v>2101</v>
      </c>
    </row>
    <row r="199" spans="1:17">
      <c r="A199" t="s">
        <v>826</v>
      </c>
      <c r="B199" t="s">
        <v>17</v>
      </c>
      <c r="C199" t="s">
        <v>35</v>
      </c>
      <c r="D199">
        <v>2</v>
      </c>
      <c r="E199" t="s">
        <v>19</v>
      </c>
      <c r="F199" t="s">
        <v>20</v>
      </c>
      <c r="G199" t="s">
        <v>827</v>
      </c>
      <c r="H199" t="s">
        <v>22</v>
      </c>
      <c r="I199" t="s">
        <v>23</v>
      </c>
      <c r="J199" t="s">
        <v>24</v>
      </c>
      <c r="K199">
        <v>14</v>
      </c>
      <c r="L199">
        <v>60</v>
      </c>
      <c r="M199">
        <v>156.06096099319274</v>
      </c>
      <c r="N199" t="s">
        <v>93</v>
      </c>
      <c r="O199" t="s">
        <v>26</v>
      </c>
      <c r="P199">
        <v>1</v>
      </c>
      <c r="Q199" t="s">
        <v>2101</v>
      </c>
    </row>
    <row r="200" spans="1:17">
      <c r="A200" t="s">
        <v>826</v>
      </c>
      <c r="B200" t="s">
        <v>17</v>
      </c>
      <c r="C200" t="s">
        <v>35</v>
      </c>
      <c r="D200">
        <v>2</v>
      </c>
      <c r="E200" t="s">
        <v>19</v>
      </c>
      <c r="F200" t="s">
        <v>20</v>
      </c>
      <c r="G200" t="s">
        <v>1810</v>
      </c>
      <c r="H200" t="s">
        <v>22</v>
      </c>
      <c r="I200" t="s">
        <v>23</v>
      </c>
      <c r="J200" t="s">
        <v>24</v>
      </c>
      <c r="K200">
        <v>14</v>
      </c>
      <c r="L200">
        <v>75</v>
      </c>
      <c r="M200">
        <v>156.06096099319274</v>
      </c>
      <c r="N200" t="s">
        <v>93</v>
      </c>
      <c r="O200" t="s">
        <v>26</v>
      </c>
      <c r="P200">
        <v>1</v>
      </c>
      <c r="Q200" t="s">
        <v>2101</v>
      </c>
    </row>
    <row r="201" spans="1:17">
      <c r="A201" t="s">
        <v>828</v>
      </c>
      <c r="B201" t="s">
        <v>17</v>
      </c>
      <c r="C201" t="s">
        <v>35</v>
      </c>
      <c r="D201">
        <v>21</v>
      </c>
      <c r="E201" t="s">
        <v>19</v>
      </c>
      <c r="F201" t="s">
        <v>20</v>
      </c>
      <c r="G201" t="s">
        <v>829</v>
      </c>
      <c r="H201" t="s">
        <v>22</v>
      </c>
      <c r="I201" t="s">
        <v>23</v>
      </c>
      <c r="J201" t="s">
        <v>135</v>
      </c>
      <c r="K201">
        <v>23</v>
      </c>
      <c r="L201">
        <v>60</v>
      </c>
      <c r="M201">
        <v>1638.6400904285238</v>
      </c>
      <c r="N201" t="s">
        <v>65</v>
      </c>
      <c r="O201" t="s">
        <v>26</v>
      </c>
      <c r="P201">
        <v>1</v>
      </c>
      <c r="Q201" t="s">
        <v>2101</v>
      </c>
    </row>
    <row r="202" spans="1:17">
      <c r="A202" t="s">
        <v>828</v>
      </c>
      <c r="B202" t="s">
        <v>17</v>
      </c>
      <c r="C202" t="s">
        <v>35</v>
      </c>
      <c r="D202">
        <v>21</v>
      </c>
      <c r="E202" t="s">
        <v>19</v>
      </c>
      <c r="F202" t="s">
        <v>20</v>
      </c>
      <c r="G202" t="s">
        <v>830</v>
      </c>
      <c r="H202" t="s">
        <v>22</v>
      </c>
      <c r="I202" t="s">
        <v>23</v>
      </c>
      <c r="J202" t="s">
        <v>135</v>
      </c>
      <c r="K202">
        <v>23</v>
      </c>
      <c r="L202">
        <v>60</v>
      </c>
      <c r="M202">
        <v>1638.6400904285238</v>
      </c>
      <c r="N202" t="s">
        <v>65</v>
      </c>
      <c r="O202" t="s">
        <v>26</v>
      </c>
      <c r="P202">
        <v>1</v>
      </c>
      <c r="Q202" t="s">
        <v>2101</v>
      </c>
    </row>
    <row r="203" spans="1:17">
      <c r="A203" t="s">
        <v>828</v>
      </c>
      <c r="B203" t="s">
        <v>17</v>
      </c>
      <c r="C203" t="s">
        <v>35</v>
      </c>
      <c r="D203">
        <v>63</v>
      </c>
      <c r="E203" t="s">
        <v>19</v>
      </c>
      <c r="F203" t="s">
        <v>20</v>
      </c>
      <c r="G203" t="s">
        <v>637</v>
      </c>
      <c r="H203" t="s">
        <v>22</v>
      </c>
      <c r="I203" t="s">
        <v>23</v>
      </c>
      <c r="J203" t="s">
        <v>135</v>
      </c>
      <c r="K203">
        <v>23</v>
      </c>
      <c r="L203">
        <v>60</v>
      </c>
      <c r="M203">
        <v>4915.9202712855713</v>
      </c>
      <c r="N203" t="s">
        <v>65</v>
      </c>
      <c r="O203" t="s">
        <v>26</v>
      </c>
      <c r="P203">
        <v>1</v>
      </c>
      <c r="Q203" t="s">
        <v>2101</v>
      </c>
    </row>
    <row r="204" spans="1:17">
      <c r="A204" t="s">
        <v>828</v>
      </c>
      <c r="B204" t="s">
        <v>17</v>
      </c>
      <c r="C204" t="s">
        <v>35</v>
      </c>
      <c r="D204">
        <v>10</v>
      </c>
      <c r="E204" t="s">
        <v>19</v>
      </c>
      <c r="F204" t="s">
        <v>20</v>
      </c>
      <c r="G204" t="s">
        <v>831</v>
      </c>
      <c r="H204" t="s">
        <v>22</v>
      </c>
      <c r="I204" t="s">
        <v>23</v>
      </c>
      <c r="J204" t="s">
        <v>832</v>
      </c>
      <c r="K204">
        <v>24</v>
      </c>
      <c r="L204">
        <v>60</v>
      </c>
      <c r="M204">
        <v>780.30480496596374</v>
      </c>
      <c r="N204" t="s">
        <v>833</v>
      </c>
      <c r="O204" t="s">
        <v>26</v>
      </c>
      <c r="P204">
        <v>1</v>
      </c>
      <c r="Q204" t="s">
        <v>2101</v>
      </c>
    </row>
    <row r="205" spans="1:17">
      <c r="A205" t="s">
        <v>828</v>
      </c>
      <c r="B205" t="s">
        <v>17</v>
      </c>
      <c r="C205" t="s">
        <v>35</v>
      </c>
      <c r="D205">
        <v>1</v>
      </c>
      <c r="E205" t="s">
        <v>19</v>
      </c>
      <c r="F205" t="s">
        <v>20</v>
      </c>
      <c r="G205" t="s">
        <v>834</v>
      </c>
      <c r="H205" t="s">
        <v>22</v>
      </c>
      <c r="I205" t="s">
        <v>23</v>
      </c>
      <c r="J205" t="s">
        <v>832</v>
      </c>
      <c r="K205">
        <v>13</v>
      </c>
      <c r="L205">
        <v>60</v>
      </c>
      <c r="M205">
        <v>78.030480496596368</v>
      </c>
      <c r="N205" t="s">
        <v>61</v>
      </c>
      <c r="O205" t="s">
        <v>43</v>
      </c>
      <c r="P205">
        <v>1</v>
      </c>
      <c r="Q205" t="s">
        <v>2101</v>
      </c>
    </row>
    <row r="206" spans="1:17">
      <c r="A206" t="s">
        <v>828</v>
      </c>
      <c r="B206" t="s">
        <v>17</v>
      </c>
      <c r="C206" t="s">
        <v>35</v>
      </c>
      <c r="D206">
        <v>1</v>
      </c>
      <c r="E206" t="s">
        <v>19</v>
      </c>
      <c r="F206" t="s">
        <v>20</v>
      </c>
      <c r="G206" t="s">
        <v>835</v>
      </c>
      <c r="H206" t="s">
        <v>22</v>
      </c>
      <c r="I206" t="s">
        <v>23</v>
      </c>
      <c r="J206" t="s">
        <v>832</v>
      </c>
      <c r="K206">
        <v>23</v>
      </c>
      <c r="L206">
        <v>60</v>
      </c>
      <c r="M206">
        <v>78.030480496596368</v>
      </c>
      <c r="N206" t="s">
        <v>65</v>
      </c>
      <c r="O206" t="s">
        <v>26</v>
      </c>
      <c r="P206">
        <v>1</v>
      </c>
      <c r="Q206" t="s">
        <v>2101</v>
      </c>
    </row>
    <row r="207" spans="1:17">
      <c r="A207" t="s">
        <v>828</v>
      </c>
      <c r="B207" t="s">
        <v>17</v>
      </c>
      <c r="C207" t="s">
        <v>35</v>
      </c>
      <c r="D207">
        <v>21</v>
      </c>
      <c r="E207" t="s">
        <v>19</v>
      </c>
      <c r="F207" t="s">
        <v>20</v>
      </c>
      <c r="G207" t="s">
        <v>836</v>
      </c>
      <c r="H207" t="s">
        <v>22</v>
      </c>
      <c r="I207" t="s">
        <v>23</v>
      </c>
      <c r="J207" t="s">
        <v>135</v>
      </c>
      <c r="K207">
        <v>23</v>
      </c>
      <c r="L207">
        <v>60</v>
      </c>
      <c r="M207">
        <v>1638.6400904285238</v>
      </c>
      <c r="N207" t="s">
        <v>65</v>
      </c>
      <c r="O207" t="s">
        <v>26</v>
      </c>
      <c r="P207">
        <v>1</v>
      </c>
      <c r="Q207" t="s">
        <v>2101</v>
      </c>
    </row>
    <row r="208" spans="1:17">
      <c r="A208" t="s">
        <v>828</v>
      </c>
      <c r="B208" t="s">
        <v>17</v>
      </c>
      <c r="C208" t="s">
        <v>35</v>
      </c>
      <c r="D208">
        <v>42</v>
      </c>
      <c r="E208" t="s">
        <v>19</v>
      </c>
      <c r="F208" t="s">
        <v>20</v>
      </c>
      <c r="G208" t="s">
        <v>141</v>
      </c>
      <c r="H208" t="s">
        <v>22</v>
      </c>
      <c r="I208" t="s">
        <v>23</v>
      </c>
      <c r="J208" t="s">
        <v>135</v>
      </c>
      <c r="K208">
        <v>23</v>
      </c>
      <c r="L208">
        <v>60</v>
      </c>
      <c r="M208">
        <v>3277.2801808570475</v>
      </c>
      <c r="N208" t="s">
        <v>65</v>
      </c>
      <c r="O208" t="s">
        <v>26</v>
      </c>
      <c r="P208">
        <v>1</v>
      </c>
      <c r="Q208" t="s">
        <v>2101</v>
      </c>
    </row>
    <row r="209" spans="1:17">
      <c r="A209" t="s">
        <v>828</v>
      </c>
      <c r="B209" t="s">
        <v>17</v>
      </c>
      <c r="C209" t="s">
        <v>35</v>
      </c>
      <c r="D209">
        <v>3</v>
      </c>
      <c r="E209" t="s">
        <v>19</v>
      </c>
      <c r="F209" t="s">
        <v>20</v>
      </c>
      <c r="G209" t="s">
        <v>837</v>
      </c>
      <c r="H209" t="s">
        <v>22</v>
      </c>
      <c r="I209" t="s">
        <v>23</v>
      </c>
      <c r="J209" t="s">
        <v>135</v>
      </c>
      <c r="K209">
        <v>13</v>
      </c>
      <c r="L209">
        <v>60</v>
      </c>
      <c r="M209">
        <v>234.0914414897891</v>
      </c>
      <c r="N209" t="s">
        <v>61</v>
      </c>
      <c r="O209" t="s">
        <v>43</v>
      </c>
      <c r="P209">
        <v>1</v>
      </c>
      <c r="Q209" t="s">
        <v>2101</v>
      </c>
    </row>
    <row r="210" spans="1:17">
      <c r="A210" t="s">
        <v>838</v>
      </c>
      <c r="B210" t="s">
        <v>17</v>
      </c>
      <c r="C210" t="s">
        <v>35</v>
      </c>
      <c r="D210">
        <v>1</v>
      </c>
      <c r="E210" t="s">
        <v>19</v>
      </c>
      <c r="F210" t="s">
        <v>20</v>
      </c>
      <c r="G210" t="s">
        <v>839</v>
      </c>
      <c r="H210" t="s">
        <v>22</v>
      </c>
      <c r="I210" t="s">
        <v>31</v>
      </c>
      <c r="J210" t="s">
        <v>47</v>
      </c>
      <c r="K210">
        <v>15</v>
      </c>
      <c r="L210">
        <v>60</v>
      </c>
      <c r="M210">
        <v>534.18268019951495</v>
      </c>
      <c r="N210" t="s">
        <v>33</v>
      </c>
      <c r="O210" t="s">
        <v>26</v>
      </c>
      <c r="P210">
        <v>1</v>
      </c>
      <c r="Q210" t="s">
        <v>2101</v>
      </c>
    </row>
    <row r="211" spans="1:17">
      <c r="A211" t="s">
        <v>838</v>
      </c>
      <c r="B211" t="s">
        <v>17</v>
      </c>
      <c r="C211" t="s">
        <v>35</v>
      </c>
      <c r="D211">
        <v>1</v>
      </c>
      <c r="E211" t="s">
        <v>19</v>
      </c>
      <c r="F211" t="s">
        <v>20</v>
      </c>
      <c r="G211" t="s">
        <v>1806</v>
      </c>
      <c r="H211" t="s">
        <v>22</v>
      </c>
      <c r="I211" t="s">
        <v>31</v>
      </c>
      <c r="J211" t="s">
        <v>32</v>
      </c>
      <c r="K211">
        <v>15</v>
      </c>
      <c r="L211">
        <v>75</v>
      </c>
      <c r="M211">
        <v>534.18268019951495</v>
      </c>
      <c r="N211" t="s">
        <v>33</v>
      </c>
      <c r="O211" t="s">
        <v>26</v>
      </c>
      <c r="P211">
        <v>1</v>
      </c>
      <c r="Q211" t="s">
        <v>2101</v>
      </c>
    </row>
    <row r="212" spans="1:17">
      <c r="A212" t="s">
        <v>452</v>
      </c>
      <c r="B212" t="s">
        <v>448</v>
      </c>
      <c r="C212" t="s">
        <v>35</v>
      </c>
      <c r="D212">
        <v>1</v>
      </c>
      <c r="E212" t="s">
        <v>19</v>
      </c>
      <c r="F212" t="s">
        <v>53</v>
      </c>
      <c r="G212" t="s">
        <v>453</v>
      </c>
      <c r="H212" t="s">
        <v>450</v>
      </c>
      <c r="I212" t="s">
        <v>56</v>
      </c>
      <c r="J212" t="s">
        <v>41</v>
      </c>
      <c r="K212">
        <v>14</v>
      </c>
      <c r="L212">
        <v>60</v>
      </c>
      <c r="M212">
        <v>39.635528815706145</v>
      </c>
      <c r="N212" t="s">
        <v>451</v>
      </c>
      <c r="O212" t="s">
        <v>26</v>
      </c>
      <c r="P212">
        <v>1</v>
      </c>
      <c r="Q212" t="s">
        <v>2101</v>
      </c>
    </row>
    <row r="213" spans="1:17">
      <c r="A213" t="s">
        <v>264</v>
      </c>
      <c r="B213" t="s">
        <v>17</v>
      </c>
      <c r="C213" t="s">
        <v>35</v>
      </c>
      <c r="D213">
        <v>3</v>
      </c>
      <c r="E213" t="s">
        <v>19</v>
      </c>
      <c r="F213" t="s">
        <v>20</v>
      </c>
      <c r="G213" t="s">
        <v>265</v>
      </c>
      <c r="H213" t="s">
        <v>22</v>
      </c>
      <c r="I213" t="s">
        <v>37</v>
      </c>
      <c r="J213" t="s">
        <v>38</v>
      </c>
      <c r="K213">
        <v>13</v>
      </c>
      <c r="L213">
        <v>40</v>
      </c>
      <c r="M213">
        <v>2241.0991661239627</v>
      </c>
      <c r="N213" t="s">
        <v>61</v>
      </c>
      <c r="O213" t="s">
        <v>43</v>
      </c>
      <c r="P213">
        <v>1</v>
      </c>
      <c r="Q213" t="s">
        <v>2101</v>
      </c>
    </row>
    <row r="214" spans="1:17">
      <c r="A214" t="s">
        <v>264</v>
      </c>
      <c r="B214" t="s">
        <v>17</v>
      </c>
      <c r="C214" t="s">
        <v>35</v>
      </c>
      <c r="D214">
        <v>1</v>
      </c>
      <c r="E214" t="s">
        <v>19</v>
      </c>
      <c r="F214" t="s">
        <v>20</v>
      </c>
      <c r="G214" t="s">
        <v>840</v>
      </c>
      <c r="H214" t="s">
        <v>22</v>
      </c>
      <c r="I214" t="s">
        <v>37</v>
      </c>
      <c r="J214" t="s">
        <v>41</v>
      </c>
      <c r="K214">
        <v>18</v>
      </c>
      <c r="L214">
        <v>60</v>
      </c>
      <c r="M214">
        <v>747.03305537465428</v>
      </c>
      <c r="N214" t="s">
        <v>284</v>
      </c>
      <c r="O214" t="s">
        <v>26</v>
      </c>
      <c r="P214">
        <v>1</v>
      </c>
      <c r="Q214" t="s">
        <v>2101</v>
      </c>
    </row>
    <row r="215" spans="1:17">
      <c r="A215" t="s">
        <v>264</v>
      </c>
      <c r="B215" t="s">
        <v>17</v>
      </c>
      <c r="C215" t="s">
        <v>35</v>
      </c>
      <c r="D215">
        <v>1</v>
      </c>
      <c r="E215" t="s">
        <v>19</v>
      </c>
      <c r="F215" t="s">
        <v>20</v>
      </c>
      <c r="G215" t="s">
        <v>498</v>
      </c>
      <c r="H215" t="s">
        <v>22</v>
      </c>
      <c r="I215" t="s">
        <v>37</v>
      </c>
      <c r="J215" t="s">
        <v>60</v>
      </c>
      <c r="K215">
        <v>23</v>
      </c>
      <c r="L215">
        <v>60</v>
      </c>
      <c r="M215">
        <v>747.03305537465428</v>
      </c>
      <c r="N215" t="s">
        <v>65</v>
      </c>
      <c r="O215" t="s">
        <v>26</v>
      </c>
      <c r="P215">
        <v>1</v>
      </c>
      <c r="Q215" t="s">
        <v>2101</v>
      </c>
    </row>
    <row r="216" spans="1:17">
      <c r="A216" t="s">
        <v>841</v>
      </c>
      <c r="B216" t="s">
        <v>17</v>
      </c>
      <c r="C216" t="s">
        <v>35</v>
      </c>
      <c r="D216">
        <v>2</v>
      </c>
      <c r="E216" t="s">
        <v>19</v>
      </c>
      <c r="F216" t="s">
        <v>20</v>
      </c>
      <c r="G216" t="s">
        <v>842</v>
      </c>
      <c r="H216" t="s">
        <v>22</v>
      </c>
      <c r="I216" t="s">
        <v>46</v>
      </c>
      <c r="J216" t="s">
        <v>24</v>
      </c>
      <c r="K216">
        <v>19</v>
      </c>
      <c r="L216">
        <v>60</v>
      </c>
      <c r="M216">
        <v>851.05281303853144</v>
      </c>
      <c r="N216" t="s">
        <v>132</v>
      </c>
      <c r="O216" t="s">
        <v>26</v>
      </c>
      <c r="P216">
        <v>1</v>
      </c>
      <c r="Q216" t="s">
        <v>2101</v>
      </c>
    </row>
    <row r="217" spans="1:17">
      <c r="A217" t="s">
        <v>841</v>
      </c>
      <c r="B217" t="s">
        <v>17</v>
      </c>
      <c r="C217" t="s">
        <v>35</v>
      </c>
      <c r="D217">
        <v>6</v>
      </c>
      <c r="E217" t="s">
        <v>19</v>
      </c>
      <c r="F217" t="s">
        <v>20</v>
      </c>
      <c r="G217" t="s">
        <v>968</v>
      </c>
      <c r="H217" t="s">
        <v>22</v>
      </c>
      <c r="I217" t="s">
        <v>46</v>
      </c>
      <c r="J217" t="s">
        <v>46</v>
      </c>
      <c r="K217">
        <v>23</v>
      </c>
      <c r="L217">
        <v>150</v>
      </c>
      <c r="M217">
        <v>2553.1584391155943</v>
      </c>
      <c r="N217" t="s">
        <v>65</v>
      </c>
      <c r="O217" t="s">
        <v>26</v>
      </c>
      <c r="P217">
        <v>1</v>
      </c>
      <c r="Q217" t="s">
        <v>2101</v>
      </c>
    </row>
    <row r="218" spans="1:17">
      <c r="A218" t="s">
        <v>841</v>
      </c>
      <c r="B218" t="s">
        <v>17</v>
      </c>
      <c r="C218" t="s">
        <v>35</v>
      </c>
      <c r="D218">
        <v>6</v>
      </c>
      <c r="E218" t="s">
        <v>19</v>
      </c>
      <c r="F218" t="s">
        <v>20</v>
      </c>
      <c r="G218" t="s">
        <v>2091</v>
      </c>
      <c r="H218" t="s">
        <v>22</v>
      </c>
      <c r="I218" t="s">
        <v>46</v>
      </c>
      <c r="J218" t="s">
        <v>46</v>
      </c>
      <c r="K218">
        <v>23</v>
      </c>
      <c r="L218">
        <v>150</v>
      </c>
      <c r="M218">
        <v>2553.1584391155943</v>
      </c>
      <c r="N218" t="s">
        <v>65</v>
      </c>
      <c r="O218" t="s">
        <v>26</v>
      </c>
      <c r="P218">
        <v>1</v>
      </c>
      <c r="Q218" t="s">
        <v>2101</v>
      </c>
    </row>
    <row r="219" spans="1:17">
      <c r="A219" t="s">
        <v>63</v>
      </c>
      <c r="B219" t="s">
        <v>17</v>
      </c>
      <c r="C219" t="s">
        <v>18</v>
      </c>
      <c r="D219">
        <v>2</v>
      </c>
      <c r="E219" t="s">
        <v>19</v>
      </c>
      <c r="F219" t="s">
        <v>20</v>
      </c>
      <c r="G219" t="s">
        <v>64</v>
      </c>
      <c r="H219" t="s">
        <v>22</v>
      </c>
      <c r="I219" t="s">
        <v>46</v>
      </c>
      <c r="J219" t="s">
        <v>47</v>
      </c>
      <c r="K219">
        <v>23</v>
      </c>
      <c r="L219">
        <v>13</v>
      </c>
      <c r="M219">
        <v>1068.3653603990299</v>
      </c>
      <c r="N219" t="s">
        <v>65</v>
      </c>
      <c r="O219" t="s">
        <v>26</v>
      </c>
      <c r="P219">
        <v>1</v>
      </c>
      <c r="Q219" t="s">
        <v>53</v>
      </c>
    </row>
    <row r="220" spans="1:17">
      <c r="A220" t="s">
        <v>63</v>
      </c>
      <c r="B220" t="s">
        <v>17</v>
      </c>
      <c r="C220" t="s">
        <v>35</v>
      </c>
      <c r="D220">
        <v>1</v>
      </c>
      <c r="E220" t="s">
        <v>19</v>
      </c>
      <c r="F220" t="s">
        <v>20</v>
      </c>
      <c r="G220" t="s">
        <v>66</v>
      </c>
      <c r="H220" t="s">
        <v>22</v>
      </c>
      <c r="I220" t="s">
        <v>46</v>
      </c>
      <c r="J220" t="s">
        <v>47</v>
      </c>
      <c r="K220">
        <v>20</v>
      </c>
      <c r="L220">
        <v>13</v>
      </c>
      <c r="M220">
        <v>534.18268019951495</v>
      </c>
      <c r="N220" t="s">
        <v>67</v>
      </c>
      <c r="O220" t="s">
        <v>26</v>
      </c>
      <c r="P220">
        <v>1</v>
      </c>
      <c r="Q220" t="s">
        <v>2101</v>
      </c>
    </row>
    <row r="221" spans="1:17">
      <c r="A221" t="s">
        <v>63</v>
      </c>
      <c r="B221" t="s">
        <v>17</v>
      </c>
      <c r="C221" t="s">
        <v>35</v>
      </c>
      <c r="D221">
        <v>1</v>
      </c>
      <c r="E221" t="s">
        <v>19</v>
      </c>
      <c r="F221" t="s">
        <v>20</v>
      </c>
      <c r="G221" t="s">
        <v>843</v>
      </c>
      <c r="H221" t="s">
        <v>22</v>
      </c>
      <c r="I221" t="s">
        <v>46</v>
      </c>
      <c r="J221" t="s">
        <v>47</v>
      </c>
      <c r="K221">
        <v>13</v>
      </c>
      <c r="L221">
        <v>60</v>
      </c>
      <c r="M221">
        <v>534.18268019951495</v>
      </c>
      <c r="N221" t="s">
        <v>61</v>
      </c>
      <c r="O221" t="s">
        <v>43</v>
      </c>
      <c r="P221">
        <v>1</v>
      </c>
      <c r="Q221" t="s">
        <v>2101</v>
      </c>
    </row>
    <row r="222" spans="1:17">
      <c r="A222" t="s">
        <v>844</v>
      </c>
      <c r="B222" t="s">
        <v>17</v>
      </c>
      <c r="C222" t="s">
        <v>35</v>
      </c>
      <c r="D222">
        <v>1</v>
      </c>
      <c r="E222" t="s">
        <v>19</v>
      </c>
      <c r="F222" t="s">
        <v>20</v>
      </c>
      <c r="G222" t="s">
        <v>497</v>
      </c>
      <c r="H222" t="s">
        <v>22</v>
      </c>
      <c r="I222" t="s">
        <v>56</v>
      </c>
      <c r="J222" t="s">
        <v>114</v>
      </c>
      <c r="K222">
        <v>14</v>
      </c>
      <c r="L222">
        <v>60</v>
      </c>
      <c r="M222">
        <v>743.09017536265469</v>
      </c>
      <c r="N222" t="s">
        <v>93</v>
      </c>
      <c r="O222" t="s">
        <v>26</v>
      </c>
      <c r="P222">
        <v>1</v>
      </c>
      <c r="Q222" t="s">
        <v>2101</v>
      </c>
    </row>
    <row r="223" spans="1:17">
      <c r="A223" t="s">
        <v>844</v>
      </c>
      <c r="B223" t="s">
        <v>17</v>
      </c>
      <c r="C223" t="s">
        <v>35</v>
      </c>
      <c r="D223">
        <v>1</v>
      </c>
      <c r="E223" t="s">
        <v>19</v>
      </c>
      <c r="F223" t="s">
        <v>20</v>
      </c>
      <c r="G223" t="s">
        <v>845</v>
      </c>
      <c r="H223" t="s">
        <v>22</v>
      </c>
      <c r="I223" t="s">
        <v>56</v>
      </c>
      <c r="J223" t="s">
        <v>114</v>
      </c>
      <c r="K223">
        <v>14</v>
      </c>
      <c r="L223">
        <v>60</v>
      </c>
      <c r="M223">
        <v>743.09017536265469</v>
      </c>
      <c r="N223" t="s">
        <v>93</v>
      </c>
      <c r="O223" t="s">
        <v>26</v>
      </c>
      <c r="P223">
        <v>1</v>
      </c>
      <c r="Q223" t="s">
        <v>2101</v>
      </c>
    </row>
    <row r="224" spans="1:17">
      <c r="A224" t="s">
        <v>846</v>
      </c>
      <c r="B224" t="s">
        <v>17</v>
      </c>
      <c r="C224" t="s">
        <v>35</v>
      </c>
      <c r="D224">
        <v>1</v>
      </c>
      <c r="E224" t="s">
        <v>19</v>
      </c>
      <c r="F224" t="s">
        <v>20</v>
      </c>
      <c r="G224" t="s">
        <v>847</v>
      </c>
      <c r="H224" t="s">
        <v>22</v>
      </c>
      <c r="I224" t="s">
        <v>37</v>
      </c>
      <c r="J224" t="s">
        <v>41</v>
      </c>
      <c r="K224">
        <v>23</v>
      </c>
      <c r="L224">
        <v>60</v>
      </c>
      <c r="M224">
        <v>747.03305537465428</v>
      </c>
      <c r="N224" t="s">
        <v>65</v>
      </c>
      <c r="O224" t="s">
        <v>26</v>
      </c>
      <c r="P224">
        <v>1</v>
      </c>
      <c r="Q224" t="s">
        <v>2101</v>
      </c>
    </row>
    <row r="225" spans="1:17">
      <c r="A225" t="s">
        <v>846</v>
      </c>
      <c r="B225" t="s">
        <v>17</v>
      </c>
      <c r="C225" t="s">
        <v>35</v>
      </c>
      <c r="D225">
        <v>3</v>
      </c>
      <c r="E225" t="s">
        <v>19</v>
      </c>
      <c r="F225" t="s">
        <v>20</v>
      </c>
      <c r="G225" t="s">
        <v>848</v>
      </c>
      <c r="H225" t="s">
        <v>22</v>
      </c>
      <c r="I225" t="s">
        <v>37</v>
      </c>
      <c r="J225" t="s">
        <v>41</v>
      </c>
      <c r="K225">
        <v>26</v>
      </c>
      <c r="L225">
        <v>60</v>
      </c>
      <c r="M225">
        <v>2241.0991661239627</v>
      </c>
      <c r="N225" t="s">
        <v>83</v>
      </c>
      <c r="O225" t="s">
        <v>26</v>
      </c>
      <c r="P225">
        <v>1</v>
      </c>
      <c r="Q225" t="s">
        <v>2101</v>
      </c>
    </row>
    <row r="226" spans="1:17">
      <c r="A226" t="s">
        <v>846</v>
      </c>
      <c r="B226" t="s">
        <v>17</v>
      </c>
      <c r="C226" t="s">
        <v>35</v>
      </c>
      <c r="D226">
        <v>2</v>
      </c>
      <c r="E226" t="s">
        <v>19</v>
      </c>
      <c r="F226" t="s">
        <v>20</v>
      </c>
      <c r="G226" t="s">
        <v>849</v>
      </c>
      <c r="H226" t="s">
        <v>22</v>
      </c>
      <c r="I226" t="s">
        <v>37</v>
      </c>
      <c r="J226" t="s">
        <v>38</v>
      </c>
      <c r="K226">
        <v>19</v>
      </c>
      <c r="L226">
        <v>60</v>
      </c>
      <c r="M226">
        <v>1494.0661107493086</v>
      </c>
      <c r="N226" t="s">
        <v>132</v>
      </c>
      <c r="O226" t="s">
        <v>26</v>
      </c>
      <c r="P226">
        <v>1</v>
      </c>
      <c r="Q226" t="s">
        <v>2101</v>
      </c>
    </row>
    <row r="227" spans="1:17">
      <c r="A227" t="s">
        <v>846</v>
      </c>
      <c r="B227" t="s">
        <v>17</v>
      </c>
      <c r="C227" t="s">
        <v>35</v>
      </c>
      <c r="D227">
        <v>1</v>
      </c>
      <c r="E227" t="s">
        <v>19</v>
      </c>
      <c r="F227" t="s">
        <v>20</v>
      </c>
      <c r="G227" t="s">
        <v>27</v>
      </c>
      <c r="H227" t="s">
        <v>22</v>
      </c>
      <c r="I227" t="s">
        <v>37</v>
      </c>
      <c r="J227" t="s">
        <v>103</v>
      </c>
      <c r="K227">
        <v>14</v>
      </c>
      <c r="L227">
        <v>60</v>
      </c>
      <c r="M227">
        <v>747.03305537465428</v>
      </c>
      <c r="N227" t="s">
        <v>93</v>
      </c>
      <c r="O227" t="s">
        <v>26</v>
      </c>
      <c r="P227">
        <v>1</v>
      </c>
      <c r="Q227" t="s">
        <v>2101</v>
      </c>
    </row>
    <row r="228" spans="1:17">
      <c r="A228" t="s">
        <v>850</v>
      </c>
      <c r="B228" t="s">
        <v>17</v>
      </c>
      <c r="C228" t="s">
        <v>35</v>
      </c>
      <c r="D228">
        <v>2</v>
      </c>
      <c r="E228" t="s">
        <v>19</v>
      </c>
      <c r="F228" t="s">
        <v>20</v>
      </c>
      <c r="G228" t="s">
        <v>851</v>
      </c>
      <c r="H228" t="s">
        <v>22</v>
      </c>
      <c r="I228" t="s">
        <v>46</v>
      </c>
      <c r="J228" t="s">
        <v>60</v>
      </c>
      <c r="K228">
        <v>23</v>
      </c>
      <c r="L228">
        <v>60</v>
      </c>
      <c r="M228">
        <v>851.05281303853144</v>
      </c>
      <c r="N228" t="s">
        <v>65</v>
      </c>
      <c r="O228" t="s">
        <v>26</v>
      </c>
      <c r="P228">
        <v>1</v>
      </c>
      <c r="Q228" t="s">
        <v>2101</v>
      </c>
    </row>
    <row r="229" spans="1:17">
      <c r="A229" t="s">
        <v>850</v>
      </c>
      <c r="B229" t="s">
        <v>17</v>
      </c>
      <c r="C229" t="s">
        <v>35</v>
      </c>
      <c r="D229">
        <v>2</v>
      </c>
      <c r="E229" t="s">
        <v>19</v>
      </c>
      <c r="F229" t="s">
        <v>20</v>
      </c>
      <c r="G229" t="s">
        <v>852</v>
      </c>
      <c r="H229" t="s">
        <v>22</v>
      </c>
      <c r="I229" t="s">
        <v>46</v>
      </c>
      <c r="J229" t="s">
        <v>60</v>
      </c>
      <c r="K229">
        <v>13</v>
      </c>
      <c r="L229">
        <v>60</v>
      </c>
      <c r="M229">
        <v>851.05281303853144</v>
      </c>
      <c r="N229" t="s">
        <v>61</v>
      </c>
      <c r="O229" t="s">
        <v>43</v>
      </c>
      <c r="P229">
        <v>1</v>
      </c>
      <c r="Q229" t="s">
        <v>2101</v>
      </c>
    </row>
    <row r="230" spans="1:17">
      <c r="A230" t="s">
        <v>850</v>
      </c>
      <c r="B230" t="s">
        <v>17</v>
      </c>
      <c r="C230" t="s">
        <v>35</v>
      </c>
      <c r="D230">
        <v>2</v>
      </c>
      <c r="E230" t="s">
        <v>19</v>
      </c>
      <c r="F230" t="s">
        <v>20</v>
      </c>
      <c r="G230" t="s">
        <v>853</v>
      </c>
      <c r="H230" t="s">
        <v>22</v>
      </c>
      <c r="I230" t="s">
        <v>46</v>
      </c>
      <c r="J230" t="s">
        <v>47</v>
      </c>
      <c r="K230">
        <v>13</v>
      </c>
      <c r="L230">
        <v>60</v>
      </c>
      <c r="M230">
        <v>851.05281303853144</v>
      </c>
      <c r="N230" t="s">
        <v>61</v>
      </c>
      <c r="O230" t="s">
        <v>43</v>
      </c>
      <c r="P230">
        <v>1</v>
      </c>
      <c r="Q230" t="s">
        <v>2101</v>
      </c>
    </row>
    <row r="231" spans="1:17">
      <c r="A231" t="s">
        <v>850</v>
      </c>
      <c r="B231" t="s">
        <v>17</v>
      </c>
      <c r="C231" t="s">
        <v>35</v>
      </c>
      <c r="D231">
        <v>1</v>
      </c>
      <c r="E231" t="s">
        <v>19</v>
      </c>
      <c r="F231" t="s">
        <v>20</v>
      </c>
      <c r="G231" t="s">
        <v>854</v>
      </c>
      <c r="H231" t="s">
        <v>22</v>
      </c>
      <c r="I231" t="s">
        <v>46</v>
      </c>
      <c r="J231" t="s">
        <v>60</v>
      </c>
      <c r="K231">
        <v>23</v>
      </c>
      <c r="L231">
        <v>60</v>
      </c>
      <c r="M231">
        <v>425.52640651926572</v>
      </c>
      <c r="N231" t="s">
        <v>65</v>
      </c>
      <c r="O231" t="s">
        <v>26</v>
      </c>
      <c r="P231">
        <v>1</v>
      </c>
      <c r="Q231" t="s">
        <v>2101</v>
      </c>
    </row>
    <row r="232" spans="1:17">
      <c r="A232" t="s">
        <v>850</v>
      </c>
      <c r="B232" t="s">
        <v>17</v>
      </c>
      <c r="C232" t="s">
        <v>35</v>
      </c>
      <c r="D232">
        <v>3</v>
      </c>
      <c r="E232" t="s">
        <v>19</v>
      </c>
      <c r="F232" t="s">
        <v>20</v>
      </c>
      <c r="G232" t="s">
        <v>855</v>
      </c>
      <c r="H232" t="s">
        <v>22</v>
      </c>
      <c r="I232" t="s">
        <v>46</v>
      </c>
      <c r="J232" t="s">
        <v>41</v>
      </c>
      <c r="K232">
        <v>13</v>
      </c>
      <c r="L232">
        <v>60</v>
      </c>
      <c r="M232">
        <v>1276.5792195577972</v>
      </c>
      <c r="N232" t="s">
        <v>61</v>
      </c>
      <c r="O232" t="s">
        <v>43</v>
      </c>
      <c r="P232">
        <v>1</v>
      </c>
      <c r="Q232" t="s">
        <v>2101</v>
      </c>
    </row>
    <row r="233" spans="1:17">
      <c r="A233" t="s">
        <v>850</v>
      </c>
      <c r="B233" t="s">
        <v>17</v>
      </c>
      <c r="C233" t="s">
        <v>35</v>
      </c>
      <c r="D233">
        <v>2</v>
      </c>
      <c r="E233" t="s">
        <v>19</v>
      </c>
      <c r="F233" t="s">
        <v>20</v>
      </c>
      <c r="G233" t="s">
        <v>856</v>
      </c>
      <c r="H233" t="s">
        <v>22</v>
      </c>
      <c r="I233" t="s">
        <v>46</v>
      </c>
      <c r="J233" t="s">
        <v>41</v>
      </c>
      <c r="K233">
        <v>13</v>
      </c>
      <c r="L233">
        <v>60</v>
      </c>
      <c r="M233">
        <v>851.05281303853144</v>
      </c>
      <c r="N233" t="s">
        <v>61</v>
      </c>
      <c r="O233" t="s">
        <v>43</v>
      </c>
      <c r="P233">
        <v>1</v>
      </c>
      <c r="Q233" t="s">
        <v>2101</v>
      </c>
    </row>
    <row r="234" spans="1:17">
      <c r="A234" t="s">
        <v>857</v>
      </c>
      <c r="B234" t="s">
        <v>17</v>
      </c>
      <c r="C234" t="s">
        <v>35</v>
      </c>
      <c r="D234">
        <v>2</v>
      </c>
      <c r="E234" t="s">
        <v>19</v>
      </c>
      <c r="F234" t="s">
        <v>20</v>
      </c>
      <c r="G234" t="s">
        <v>105</v>
      </c>
      <c r="H234" t="s">
        <v>22</v>
      </c>
      <c r="I234" t="s">
        <v>37</v>
      </c>
      <c r="J234" t="s">
        <v>38</v>
      </c>
      <c r="K234">
        <v>18</v>
      </c>
      <c r="L234">
        <v>60</v>
      </c>
      <c r="M234">
        <v>1494.0661107493086</v>
      </c>
      <c r="N234" t="s">
        <v>284</v>
      </c>
      <c r="O234" t="s">
        <v>26</v>
      </c>
      <c r="P234">
        <v>1</v>
      </c>
      <c r="Q234" t="s">
        <v>2101</v>
      </c>
    </row>
    <row r="235" spans="1:17">
      <c r="A235" t="s">
        <v>1811</v>
      </c>
      <c r="B235" t="s">
        <v>17</v>
      </c>
      <c r="C235" t="s">
        <v>35</v>
      </c>
      <c r="D235">
        <v>1</v>
      </c>
      <c r="E235" t="s">
        <v>19</v>
      </c>
      <c r="F235" t="s">
        <v>20</v>
      </c>
      <c r="G235" t="s">
        <v>1812</v>
      </c>
      <c r="H235" t="s">
        <v>22</v>
      </c>
      <c r="I235" t="s">
        <v>117</v>
      </c>
      <c r="J235" t="s">
        <v>47</v>
      </c>
      <c r="K235">
        <v>20</v>
      </c>
      <c r="L235">
        <v>75</v>
      </c>
      <c r="M235">
        <v>444.96349118892579</v>
      </c>
      <c r="N235" t="s">
        <v>67</v>
      </c>
      <c r="O235" t="s">
        <v>26</v>
      </c>
      <c r="P235">
        <v>1</v>
      </c>
      <c r="Q235" t="s">
        <v>2101</v>
      </c>
    </row>
    <row r="236" spans="1:17">
      <c r="A236" t="s">
        <v>1811</v>
      </c>
      <c r="B236" t="s">
        <v>17</v>
      </c>
      <c r="C236" t="s">
        <v>35</v>
      </c>
      <c r="D236">
        <v>3</v>
      </c>
      <c r="E236" t="s">
        <v>19</v>
      </c>
      <c r="F236" t="s">
        <v>20</v>
      </c>
      <c r="G236" t="s">
        <v>1813</v>
      </c>
      <c r="H236" t="s">
        <v>22</v>
      </c>
      <c r="I236" t="s">
        <v>117</v>
      </c>
      <c r="J236" t="s">
        <v>32</v>
      </c>
      <c r="K236">
        <v>23</v>
      </c>
      <c r="L236">
        <v>75</v>
      </c>
      <c r="M236">
        <v>1334.8904735667775</v>
      </c>
      <c r="N236" t="s">
        <v>65</v>
      </c>
      <c r="O236" t="s">
        <v>26</v>
      </c>
      <c r="P236">
        <v>1</v>
      </c>
      <c r="Q236" t="s">
        <v>2101</v>
      </c>
    </row>
    <row r="237" spans="1:17">
      <c r="A237" t="s">
        <v>858</v>
      </c>
      <c r="B237" t="s">
        <v>17</v>
      </c>
      <c r="C237" t="s">
        <v>35</v>
      </c>
      <c r="D237">
        <v>20</v>
      </c>
      <c r="E237" t="s">
        <v>19</v>
      </c>
      <c r="F237" t="s">
        <v>20</v>
      </c>
      <c r="G237" t="s">
        <v>859</v>
      </c>
      <c r="H237" t="s">
        <v>22</v>
      </c>
      <c r="I237" t="s">
        <v>23</v>
      </c>
      <c r="J237" t="s">
        <v>135</v>
      </c>
      <c r="K237">
        <v>23</v>
      </c>
      <c r="L237">
        <v>60</v>
      </c>
      <c r="M237">
        <v>1560.6096099319275</v>
      </c>
      <c r="N237" t="s">
        <v>65</v>
      </c>
      <c r="O237" t="s">
        <v>26</v>
      </c>
      <c r="P237">
        <v>1</v>
      </c>
      <c r="Q237" t="s">
        <v>2101</v>
      </c>
    </row>
    <row r="238" spans="1:17">
      <c r="A238" t="s">
        <v>858</v>
      </c>
      <c r="B238" t="s">
        <v>17</v>
      </c>
      <c r="C238" t="s">
        <v>35</v>
      </c>
      <c r="D238">
        <v>19</v>
      </c>
      <c r="E238" t="s">
        <v>19</v>
      </c>
      <c r="F238" t="s">
        <v>20</v>
      </c>
      <c r="G238" t="s">
        <v>860</v>
      </c>
      <c r="H238" t="s">
        <v>22</v>
      </c>
      <c r="I238" t="s">
        <v>23</v>
      </c>
      <c r="J238" t="s">
        <v>135</v>
      </c>
      <c r="K238">
        <v>13</v>
      </c>
      <c r="L238">
        <v>60</v>
      </c>
      <c r="M238">
        <v>1482.579129435331</v>
      </c>
      <c r="N238" t="s">
        <v>61</v>
      </c>
      <c r="O238" t="s">
        <v>43</v>
      </c>
      <c r="P238">
        <v>1</v>
      </c>
      <c r="Q238" t="s">
        <v>2101</v>
      </c>
    </row>
    <row r="239" spans="1:17">
      <c r="A239" t="s">
        <v>858</v>
      </c>
      <c r="B239" t="s">
        <v>17</v>
      </c>
      <c r="C239" t="s">
        <v>35</v>
      </c>
      <c r="D239">
        <v>120</v>
      </c>
      <c r="E239" t="s">
        <v>19</v>
      </c>
      <c r="F239" t="s">
        <v>20</v>
      </c>
      <c r="G239" t="s">
        <v>861</v>
      </c>
      <c r="H239" t="s">
        <v>22</v>
      </c>
      <c r="I239" t="s">
        <v>23</v>
      </c>
      <c r="J239" t="s">
        <v>135</v>
      </c>
      <c r="K239">
        <v>13</v>
      </c>
      <c r="L239">
        <v>60</v>
      </c>
      <c r="M239">
        <v>9363.6576595915649</v>
      </c>
      <c r="N239" t="s">
        <v>61</v>
      </c>
      <c r="O239" t="s">
        <v>43</v>
      </c>
      <c r="P239">
        <v>1</v>
      </c>
      <c r="Q239" t="s">
        <v>2101</v>
      </c>
    </row>
    <row r="240" spans="1:17">
      <c r="A240" t="s">
        <v>858</v>
      </c>
      <c r="B240" t="s">
        <v>17</v>
      </c>
      <c r="C240" t="s">
        <v>35</v>
      </c>
      <c r="D240">
        <v>16</v>
      </c>
      <c r="E240" t="s">
        <v>19</v>
      </c>
      <c r="F240" t="s">
        <v>20</v>
      </c>
      <c r="G240" t="s">
        <v>455</v>
      </c>
      <c r="H240" t="s">
        <v>22</v>
      </c>
      <c r="I240" t="s">
        <v>23</v>
      </c>
      <c r="J240" t="s">
        <v>135</v>
      </c>
      <c r="K240">
        <v>13</v>
      </c>
      <c r="L240">
        <v>60</v>
      </c>
      <c r="M240">
        <v>1248.4876879455419</v>
      </c>
      <c r="N240" t="s">
        <v>61</v>
      </c>
      <c r="O240" t="s">
        <v>43</v>
      </c>
      <c r="P240">
        <v>1</v>
      </c>
      <c r="Q240" t="s">
        <v>2101</v>
      </c>
    </row>
    <row r="241" spans="1:17">
      <c r="A241" t="s">
        <v>858</v>
      </c>
      <c r="B241" t="s">
        <v>17</v>
      </c>
      <c r="C241" t="s">
        <v>35</v>
      </c>
      <c r="D241">
        <v>19</v>
      </c>
      <c r="E241" t="s">
        <v>19</v>
      </c>
      <c r="F241" t="s">
        <v>20</v>
      </c>
      <c r="G241" t="s">
        <v>862</v>
      </c>
      <c r="H241" t="s">
        <v>22</v>
      </c>
      <c r="I241" t="s">
        <v>23</v>
      </c>
      <c r="J241" t="s">
        <v>135</v>
      </c>
      <c r="K241">
        <v>13</v>
      </c>
      <c r="L241">
        <v>60</v>
      </c>
      <c r="M241">
        <v>1482.579129435331</v>
      </c>
      <c r="N241" t="s">
        <v>61</v>
      </c>
      <c r="O241" t="s">
        <v>43</v>
      </c>
      <c r="P241">
        <v>1</v>
      </c>
      <c r="Q241" t="s">
        <v>2101</v>
      </c>
    </row>
    <row r="242" spans="1:17">
      <c r="A242" t="s">
        <v>858</v>
      </c>
      <c r="B242" t="s">
        <v>17</v>
      </c>
      <c r="C242" t="s">
        <v>35</v>
      </c>
      <c r="D242">
        <v>19</v>
      </c>
      <c r="E242" t="s">
        <v>19</v>
      </c>
      <c r="F242" t="s">
        <v>20</v>
      </c>
      <c r="G242" t="s">
        <v>863</v>
      </c>
      <c r="H242" t="s">
        <v>22</v>
      </c>
      <c r="I242" t="s">
        <v>23</v>
      </c>
      <c r="J242" t="s">
        <v>135</v>
      </c>
      <c r="K242">
        <v>13</v>
      </c>
      <c r="L242">
        <v>60</v>
      </c>
      <c r="M242">
        <v>1482.579129435331</v>
      </c>
      <c r="N242" t="s">
        <v>61</v>
      </c>
      <c r="O242" t="s">
        <v>43</v>
      </c>
      <c r="P242">
        <v>1</v>
      </c>
      <c r="Q242" t="s">
        <v>2101</v>
      </c>
    </row>
    <row r="243" spans="1:17">
      <c r="A243" t="s">
        <v>858</v>
      </c>
      <c r="B243" t="s">
        <v>17</v>
      </c>
      <c r="C243" t="s">
        <v>35</v>
      </c>
      <c r="D243">
        <v>19</v>
      </c>
      <c r="E243" t="s">
        <v>19</v>
      </c>
      <c r="F243" t="s">
        <v>20</v>
      </c>
      <c r="G243" t="s">
        <v>757</v>
      </c>
      <c r="H243" t="s">
        <v>22</v>
      </c>
      <c r="I243" t="s">
        <v>23</v>
      </c>
      <c r="J243" t="s">
        <v>135</v>
      </c>
      <c r="K243">
        <v>13</v>
      </c>
      <c r="L243">
        <v>60</v>
      </c>
      <c r="M243">
        <v>1482.579129435331</v>
      </c>
      <c r="N243" t="s">
        <v>61</v>
      </c>
      <c r="O243" t="s">
        <v>43</v>
      </c>
      <c r="P243">
        <v>1</v>
      </c>
      <c r="Q243" t="s">
        <v>2101</v>
      </c>
    </row>
    <row r="244" spans="1:17">
      <c r="A244" t="s">
        <v>858</v>
      </c>
      <c r="B244" t="s">
        <v>17</v>
      </c>
      <c r="C244" t="s">
        <v>35</v>
      </c>
      <c r="D244">
        <v>8</v>
      </c>
      <c r="E244" t="s">
        <v>19</v>
      </c>
      <c r="F244" t="s">
        <v>20</v>
      </c>
      <c r="G244" t="s">
        <v>36</v>
      </c>
      <c r="H244" t="s">
        <v>22</v>
      </c>
      <c r="I244" t="s">
        <v>23</v>
      </c>
      <c r="J244" t="s">
        <v>24</v>
      </c>
      <c r="K244">
        <v>23</v>
      </c>
      <c r="L244">
        <v>100</v>
      </c>
      <c r="M244">
        <v>624.24384397277095</v>
      </c>
      <c r="N244" t="s">
        <v>65</v>
      </c>
      <c r="O244" t="s">
        <v>26</v>
      </c>
      <c r="P244">
        <v>1</v>
      </c>
      <c r="Q244" t="s">
        <v>2101</v>
      </c>
    </row>
    <row r="245" spans="1:17">
      <c r="A245" t="s">
        <v>454</v>
      </c>
      <c r="B245" t="s">
        <v>448</v>
      </c>
      <c r="C245" t="s">
        <v>35</v>
      </c>
      <c r="D245">
        <v>2</v>
      </c>
      <c r="E245" t="s">
        <v>19</v>
      </c>
      <c r="F245" t="s">
        <v>53</v>
      </c>
      <c r="G245" t="s">
        <v>455</v>
      </c>
      <c r="H245" t="s">
        <v>450</v>
      </c>
      <c r="I245" t="s">
        <v>56</v>
      </c>
      <c r="J245" t="s">
        <v>41</v>
      </c>
      <c r="K245">
        <v>13</v>
      </c>
      <c r="L245">
        <v>60</v>
      </c>
      <c r="M245">
        <v>201.23270440251574</v>
      </c>
      <c r="N245" t="s">
        <v>451</v>
      </c>
      <c r="O245" t="s">
        <v>26</v>
      </c>
      <c r="P245">
        <v>1</v>
      </c>
      <c r="Q245" t="s">
        <v>2101</v>
      </c>
    </row>
    <row r="246" spans="1:17">
      <c r="A246" t="s">
        <v>266</v>
      </c>
      <c r="B246" t="s">
        <v>17</v>
      </c>
      <c r="C246" t="s">
        <v>35</v>
      </c>
      <c r="D246">
        <v>16</v>
      </c>
      <c r="E246" t="s">
        <v>19</v>
      </c>
      <c r="F246" t="s">
        <v>20</v>
      </c>
      <c r="G246" t="s">
        <v>267</v>
      </c>
      <c r="H246" t="s">
        <v>22</v>
      </c>
      <c r="I246" t="s">
        <v>23</v>
      </c>
      <c r="J246" t="s">
        <v>47</v>
      </c>
      <c r="K246">
        <v>11</v>
      </c>
      <c r="L246">
        <v>40</v>
      </c>
      <c r="M246">
        <v>1248.4876879455419</v>
      </c>
      <c r="N246" t="s">
        <v>42</v>
      </c>
      <c r="O246" t="s">
        <v>43</v>
      </c>
      <c r="P246">
        <v>1</v>
      </c>
      <c r="Q246" t="s">
        <v>2101</v>
      </c>
    </row>
    <row r="247" spans="1:17">
      <c r="A247" t="s">
        <v>266</v>
      </c>
      <c r="B247" t="s">
        <v>17</v>
      </c>
      <c r="C247" t="s">
        <v>35</v>
      </c>
      <c r="D247">
        <v>44</v>
      </c>
      <c r="E247" t="s">
        <v>19</v>
      </c>
      <c r="F247" t="s">
        <v>20</v>
      </c>
      <c r="G247" t="s">
        <v>268</v>
      </c>
      <c r="H247" t="s">
        <v>22</v>
      </c>
      <c r="I247" t="s">
        <v>23</v>
      </c>
      <c r="J247" t="s">
        <v>47</v>
      </c>
      <c r="K247">
        <v>11</v>
      </c>
      <c r="L247">
        <v>40</v>
      </c>
      <c r="M247">
        <v>3433.3411418502401</v>
      </c>
      <c r="N247" t="s">
        <v>42</v>
      </c>
      <c r="O247" t="s">
        <v>43</v>
      </c>
      <c r="P247">
        <v>1</v>
      </c>
      <c r="Q247" t="s">
        <v>2101</v>
      </c>
    </row>
    <row r="248" spans="1:17">
      <c r="A248" t="s">
        <v>266</v>
      </c>
      <c r="B248" t="s">
        <v>17</v>
      </c>
      <c r="C248" t="s">
        <v>35</v>
      </c>
      <c r="D248">
        <v>24</v>
      </c>
      <c r="E248" t="s">
        <v>19</v>
      </c>
      <c r="F248" t="s">
        <v>20</v>
      </c>
      <c r="G248" t="s">
        <v>269</v>
      </c>
      <c r="H248" t="s">
        <v>22</v>
      </c>
      <c r="I248" t="s">
        <v>23</v>
      </c>
      <c r="J248" t="s">
        <v>24</v>
      </c>
      <c r="K248">
        <v>15</v>
      </c>
      <c r="L248">
        <v>40</v>
      </c>
      <c r="M248">
        <v>1872.7315319183128</v>
      </c>
      <c r="N248" t="s">
        <v>33</v>
      </c>
      <c r="O248" t="s">
        <v>26</v>
      </c>
      <c r="P248">
        <v>1</v>
      </c>
      <c r="Q248" t="s">
        <v>2101</v>
      </c>
    </row>
    <row r="249" spans="1:17">
      <c r="A249" t="s">
        <v>266</v>
      </c>
      <c r="B249" t="s">
        <v>17</v>
      </c>
      <c r="C249" t="s">
        <v>35</v>
      </c>
      <c r="D249">
        <v>2</v>
      </c>
      <c r="E249" t="s">
        <v>19</v>
      </c>
      <c r="F249" t="s">
        <v>20</v>
      </c>
      <c r="G249" t="s">
        <v>421</v>
      </c>
      <c r="H249" t="s">
        <v>22</v>
      </c>
      <c r="I249" t="s">
        <v>23</v>
      </c>
      <c r="J249" t="s">
        <v>47</v>
      </c>
      <c r="K249">
        <v>15</v>
      </c>
      <c r="L249">
        <v>52</v>
      </c>
      <c r="M249">
        <v>156.06096099319274</v>
      </c>
      <c r="N249" t="s">
        <v>33</v>
      </c>
      <c r="O249" t="s">
        <v>26</v>
      </c>
      <c r="P249">
        <v>1</v>
      </c>
      <c r="Q249" t="s">
        <v>2101</v>
      </c>
    </row>
    <row r="250" spans="1:17">
      <c r="A250" t="s">
        <v>266</v>
      </c>
      <c r="B250" t="s">
        <v>17</v>
      </c>
      <c r="C250" t="s">
        <v>35</v>
      </c>
      <c r="D250">
        <v>1</v>
      </c>
      <c r="E250" t="s">
        <v>19</v>
      </c>
      <c r="F250" t="s">
        <v>20</v>
      </c>
      <c r="G250" t="s">
        <v>422</v>
      </c>
      <c r="H250" t="s">
        <v>22</v>
      </c>
      <c r="I250" t="s">
        <v>23</v>
      </c>
      <c r="J250" t="s">
        <v>47</v>
      </c>
      <c r="K250">
        <v>23</v>
      </c>
      <c r="L250">
        <v>52</v>
      </c>
      <c r="M250">
        <v>78.030480496596368</v>
      </c>
      <c r="N250" t="s">
        <v>65</v>
      </c>
      <c r="O250" t="s">
        <v>26</v>
      </c>
      <c r="P250">
        <v>1</v>
      </c>
      <c r="Q250" t="s">
        <v>2101</v>
      </c>
    </row>
    <row r="251" spans="1:17">
      <c r="A251" t="s">
        <v>266</v>
      </c>
      <c r="B251" t="s">
        <v>17</v>
      </c>
      <c r="C251" t="s">
        <v>35</v>
      </c>
      <c r="D251">
        <v>2</v>
      </c>
      <c r="E251" t="s">
        <v>19</v>
      </c>
      <c r="F251" t="s">
        <v>20</v>
      </c>
      <c r="G251" t="s">
        <v>423</v>
      </c>
      <c r="H251" t="s">
        <v>22</v>
      </c>
      <c r="I251" t="s">
        <v>23</v>
      </c>
      <c r="J251" t="s">
        <v>24</v>
      </c>
      <c r="K251">
        <v>15</v>
      </c>
      <c r="L251">
        <v>52</v>
      </c>
      <c r="M251">
        <v>156.06096099319274</v>
      </c>
      <c r="N251" t="s">
        <v>33</v>
      </c>
      <c r="O251" t="s">
        <v>26</v>
      </c>
      <c r="P251">
        <v>1</v>
      </c>
      <c r="Q251" t="s">
        <v>2101</v>
      </c>
    </row>
    <row r="252" spans="1:17">
      <c r="A252" t="s">
        <v>266</v>
      </c>
      <c r="B252" t="s">
        <v>17</v>
      </c>
      <c r="C252" t="s">
        <v>35</v>
      </c>
      <c r="D252">
        <v>2</v>
      </c>
      <c r="E252" t="s">
        <v>19</v>
      </c>
      <c r="F252" t="s">
        <v>20</v>
      </c>
      <c r="G252" t="s">
        <v>424</v>
      </c>
      <c r="H252" t="s">
        <v>22</v>
      </c>
      <c r="I252" t="s">
        <v>23</v>
      </c>
      <c r="J252" t="s">
        <v>47</v>
      </c>
      <c r="K252">
        <v>15</v>
      </c>
      <c r="L252">
        <v>52</v>
      </c>
      <c r="M252">
        <v>156.06096099319274</v>
      </c>
      <c r="N252" t="s">
        <v>33</v>
      </c>
      <c r="O252" t="s">
        <v>26</v>
      </c>
      <c r="P252">
        <v>1</v>
      </c>
      <c r="Q252" t="s">
        <v>2101</v>
      </c>
    </row>
    <row r="253" spans="1:17">
      <c r="A253" t="s">
        <v>266</v>
      </c>
      <c r="B253" t="s">
        <v>17</v>
      </c>
      <c r="C253" t="s">
        <v>35</v>
      </c>
      <c r="D253">
        <v>20</v>
      </c>
      <c r="E253" t="s">
        <v>19</v>
      </c>
      <c r="F253" t="s">
        <v>20</v>
      </c>
      <c r="G253" t="s">
        <v>864</v>
      </c>
      <c r="H253" t="s">
        <v>22</v>
      </c>
      <c r="I253" t="s">
        <v>23</v>
      </c>
      <c r="J253" t="s">
        <v>41</v>
      </c>
      <c r="K253">
        <v>11</v>
      </c>
      <c r="L253">
        <v>60</v>
      </c>
      <c r="M253">
        <v>1560.6096099319275</v>
      </c>
      <c r="N253" t="s">
        <v>42</v>
      </c>
      <c r="O253" t="s">
        <v>43</v>
      </c>
      <c r="P253">
        <v>1</v>
      </c>
      <c r="Q253" t="s">
        <v>2101</v>
      </c>
    </row>
    <row r="254" spans="1:17">
      <c r="A254" t="s">
        <v>266</v>
      </c>
      <c r="B254" t="s">
        <v>17</v>
      </c>
      <c r="C254" t="s">
        <v>35</v>
      </c>
      <c r="D254">
        <v>14</v>
      </c>
      <c r="E254" t="s">
        <v>19</v>
      </c>
      <c r="F254" t="s">
        <v>20</v>
      </c>
      <c r="G254" t="s">
        <v>1744</v>
      </c>
      <c r="H254" t="s">
        <v>22</v>
      </c>
      <c r="I254" t="s">
        <v>23</v>
      </c>
      <c r="J254" t="s">
        <v>103</v>
      </c>
      <c r="K254">
        <v>15</v>
      </c>
      <c r="L254">
        <v>67</v>
      </c>
      <c r="M254">
        <v>1092.4267269523491</v>
      </c>
      <c r="N254" t="s">
        <v>33</v>
      </c>
      <c r="O254" t="s">
        <v>26</v>
      </c>
      <c r="P254">
        <v>1</v>
      </c>
      <c r="Q254" t="s">
        <v>2101</v>
      </c>
    </row>
    <row r="255" spans="1:17">
      <c r="A255" t="s">
        <v>266</v>
      </c>
      <c r="B255" t="s">
        <v>17</v>
      </c>
      <c r="C255" t="s">
        <v>35</v>
      </c>
      <c r="D255">
        <v>6</v>
      </c>
      <c r="E255" t="s">
        <v>19</v>
      </c>
      <c r="F255" t="s">
        <v>20</v>
      </c>
      <c r="G255" t="s">
        <v>1814</v>
      </c>
      <c r="H255" t="s">
        <v>22</v>
      </c>
      <c r="I255" t="s">
        <v>23</v>
      </c>
      <c r="J255" t="s">
        <v>24</v>
      </c>
      <c r="K255">
        <v>15</v>
      </c>
      <c r="L255">
        <v>75</v>
      </c>
      <c r="M255">
        <v>468.18288297957821</v>
      </c>
      <c r="N255" t="s">
        <v>33</v>
      </c>
      <c r="O255" t="s">
        <v>26</v>
      </c>
      <c r="P255">
        <v>1</v>
      </c>
      <c r="Q255" t="s">
        <v>2101</v>
      </c>
    </row>
    <row r="256" spans="1:17">
      <c r="A256" t="s">
        <v>266</v>
      </c>
      <c r="B256" t="s">
        <v>17</v>
      </c>
      <c r="C256" t="s">
        <v>147</v>
      </c>
      <c r="D256">
        <v>40</v>
      </c>
      <c r="E256" t="s">
        <v>19</v>
      </c>
      <c r="F256" t="s">
        <v>20</v>
      </c>
      <c r="G256" t="s">
        <v>80</v>
      </c>
      <c r="H256" t="s">
        <v>22</v>
      </c>
      <c r="I256" t="s">
        <v>23</v>
      </c>
      <c r="J256" t="s">
        <v>103</v>
      </c>
      <c r="K256">
        <v>23</v>
      </c>
      <c r="L256">
        <v>75</v>
      </c>
      <c r="M256">
        <v>3121.219219863855</v>
      </c>
      <c r="N256" t="s">
        <v>65</v>
      </c>
      <c r="O256" t="s">
        <v>26</v>
      </c>
      <c r="P256">
        <v>1</v>
      </c>
      <c r="Q256" t="s">
        <v>2101</v>
      </c>
    </row>
    <row r="257" spans="1:17">
      <c r="A257" t="s">
        <v>865</v>
      </c>
      <c r="B257" t="s">
        <v>17</v>
      </c>
      <c r="D257">
        <v>1</v>
      </c>
      <c r="E257" t="s">
        <v>19</v>
      </c>
      <c r="F257" t="s">
        <v>20</v>
      </c>
      <c r="G257" t="s">
        <v>866</v>
      </c>
      <c r="H257" t="s">
        <v>22</v>
      </c>
      <c r="I257" t="s">
        <v>56</v>
      </c>
      <c r="J257" t="s">
        <v>41</v>
      </c>
      <c r="K257">
        <v>26</v>
      </c>
      <c r="L257">
        <v>60</v>
      </c>
      <c r="M257">
        <v>743.09017536265469</v>
      </c>
      <c r="N257" t="s">
        <v>83</v>
      </c>
      <c r="O257" t="s">
        <v>26</v>
      </c>
      <c r="P257">
        <v>1</v>
      </c>
      <c r="Q257" s="3" t="s">
        <v>31</v>
      </c>
    </row>
    <row r="258" spans="1:17">
      <c r="A258" t="s">
        <v>865</v>
      </c>
      <c r="B258" t="s">
        <v>17</v>
      </c>
      <c r="C258" t="s">
        <v>35</v>
      </c>
      <c r="D258">
        <v>2</v>
      </c>
      <c r="E258" t="s">
        <v>19</v>
      </c>
      <c r="F258" t="s">
        <v>20</v>
      </c>
      <c r="G258" t="s">
        <v>867</v>
      </c>
      <c r="H258" t="s">
        <v>22</v>
      </c>
      <c r="I258" t="s">
        <v>56</v>
      </c>
      <c r="J258" t="s">
        <v>41</v>
      </c>
      <c r="K258">
        <v>14</v>
      </c>
      <c r="L258">
        <v>60</v>
      </c>
      <c r="M258">
        <v>1486.1803507253094</v>
      </c>
      <c r="N258" t="s">
        <v>93</v>
      </c>
      <c r="O258" t="s">
        <v>26</v>
      </c>
      <c r="P258">
        <v>1</v>
      </c>
      <c r="Q258" t="s">
        <v>2101</v>
      </c>
    </row>
    <row r="259" spans="1:17">
      <c r="A259" t="s">
        <v>865</v>
      </c>
      <c r="B259" t="s">
        <v>17</v>
      </c>
      <c r="C259" t="s">
        <v>35</v>
      </c>
      <c r="D259">
        <v>18</v>
      </c>
      <c r="E259" t="s">
        <v>19</v>
      </c>
      <c r="F259" t="s">
        <v>20</v>
      </c>
      <c r="G259" t="s">
        <v>1815</v>
      </c>
      <c r="H259" t="s">
        <v>22</v>
      </c>
      <c r="I259" t="s">
        <v>56</v>
      </c>
      <c r="J259" t="s">
        <v>114</v>
      </c>
      <c r="K259">
        <v>23</v>
      </c>
      <c r="L259">
        <v>75</v>
      </c>
      <c r="M259">
        <v>13375.623156527785</v>
      </c>
      <c r="N259" t="s">
        <v>65</v>
      </c>
      <c r="O259" t="s">
        <v>26</v>
      </c>
      <c r="P259">
        <v>1</v>
      </c>
      <c r="Q259" t="s">
        <v>2101</v>
      </c>
    </row>
    <row r="260" spans="1:17">
      <c r="A260" t="s">
        <v>1618</v>
      </c>
      <c r="B260" t="s">
        <v>17</v>
      </c>
      <c r="C260" t="s">
        <v>35</v>
      </c>
      <c r="D260">
        <v>1</v>
      </c>
      <c r="E260" t="s">
        <v>19</v>
      </c>
      <c r="F260" t="s">
        <v>20</v>
      </c>
      <c r="G260" t="s">
        <v>1619</v>
      </c>
      <c r="H260" t="s">
        <v>22</v>
      </c>
      <c r="I260" t="s">
        <v>31</v>
      </c>
      <c r="J260" t="s">
        <v>103</v>
      </c>
      <c r="K260">
        <v>23</v>
      </c>
      <c r="L260">
        <v>65</v>
      </c>
      <c r="M260">
        <v>534.18268019951495</v>
      </c>
      <c r="N260" t="s">
        <v>65</v>
      </c>
      <c r="O260" t="s">
        <v>26</v>
      </c>
      <c r="P260">
        <v>1</v>
      </c>
      <c r="Q260" t="s">
        <v>2101</v>
      </c>
    </row>
    <row r="261" spans="1:17">
      <c r="A261" t="s">
        <v>1618</v>
      </c>
      <c r="B261" t="s">
        <v>17</v>
      </c>
      <c r="C261" t="s">
        <v>35</v>
      </c>
      <c r="D261">
        <v>12</v>
      </c>
      <c r="E261" t="s">
        <v>19</v>
      </c>
      <c r="F261" t="s">
        <v>20</v>
      </c>
      <c r="G261" t="s">
        <v>1620</v>
      </c>
      <c r="H261" t="s">
        <v>22</v>
      </c>
      <c r="I261" t="s">
        <v>31</v>
      </c>
      <c r="J261" t="s">
        <v>103</v>
      </c>
      <c r="K261">
        <v>23</v>
      </c>
      <c r="L261">
        <v>65</v>
      </c>
      <c r="M261">
        <v>6410.1921623941798</v>
      </c>
      <c r="N261" t="s">
        <v>65</v>
      </c>
      <c r="O261" t="s">
        <v>26</v>
      </c>
      <c r="P261">
        <v>1</v>
      </c>
      <c r="Q261" t="s">
        <v>2101</v>
      </c>
    </row>
    <row r="262" spans="1:17">
      <c r="A262" t="s">
        <v>868</v>
      </c>
      <c r="B262" t="s">
        <v>17</v>
      </c>
      <c r="C262" t="s">
        <v>35</v>
      </c>
      <c r="D262">
        <v>5</v>
      </c>
      <c r="E262" t="s">
        <v>19</v>
      </c>
      <c r="F262" t="s">
        <v>20</v>
      </c>
      <c r="G262" t="s">
        <v>869</v>
      </c>
      <c r="H262" t="s">
        <v>22</v>
      </c>
      <c r="I262" t="s">
        <v>23</v>
      </c>
      <c r="J262" t="s">
        <v>103</v>
      </c>
      <c r="K262">
        <v>23</v>
      </c>
      <c r="L262">
        <v>60</v>
      </c>
      <c r="M262">
        <v>4440.9964501751665</v>
      </c>
      <c r="N262" t="s">
        <v>65</v>
      </c>
      <c r="O262" t="s">
        <v>26</v>
      </c>
      <c r="P262">
        <v>1</v>
      </c>
      <c r="Q262" t="s">
        <v>2101</v>
      </c>
    </row>
    <row r="263" spans="1:17">
      <c r="A263" t="s">
        <v>2096</v>
      </c>
      <c r="B263" t="s">
        <v>17</v>
      </c>
      <c r="C263" t="s">
        <v>35</v>
      </c>
      <c r="D263">
        <v>2</v>
      </c>
      <c r="E263" t="s">
        <v>19</v>
      </c>
      <c r="F263" t="s">
        <v>20</v>
      </c>
      <c r="G263" t="s">
        <v>101</v>
      </c>
      <c r="H263" t="s">
        <v>22</v>
      </c>
      <c r="I263" t="s">
        <v>46</v>
      </c>
      <c r="J263" t="s">
        <v>46</v>
      </c>
      <c r="K263">
        <v>40</v>
      </c>
      <c r="L263">
        <v>200</v>
      </c>
      <c r="M263">
        <v>851.05281303853144</v>
      </c>
      <c r="N263" t="s">
        <v>188</v>
      </c>
      <c r="O263" t="s">
        <v>107</v>
      </c>
      <c r="P263">
        <v>1</v>
      </c>
      <c r="Q263" t="s">
        <v>2101</v>
      </c>
    </row>
    <row r="264" spans="1:17">
      <c r="A264" t="s">
        <v>2096</v>
      </c>
      <c r="B264" t="s">
        <v>17</v>
      </c>
      <c r="C264" t="s">
        <v>35</v>
      </c>
      <c r="D264">
        <v>2</v>
      </c>
      <c r="E264" t="s">
        <v>19</v>
      </c>
      <c r="F264" t="s">
        <v>20</v>
      </c>
      <c r="G264" t="s">
        <v>722</v>
      </c>
      <c r="H264" t="s">
        <v>22</v>
      </c>
      <c r="I264" t="s">
        <v>46</v>
      </c>
      <c r="J264" t="s">
        <v>46</v>
      </c>
      <c r="K264">
        <v>40</v>
      </c>
      <c r="L264">
        <v>200</v>
      </c>
      <c r="M264">
        <v>851.05281303853144</v>
      </c>
      <c r="N264" t="s">
        <v>188</v>
      </c>
      <c r="O264" t="s">
        <v>107</v>
      </c>
      <c r="P264">
        <v>1</v>
      </c>
      <c r="Q264" t="s">
        <v>2101</v>
      </c>
    </row>
    <row r="265" spans="1:17">
      <c r="A265" t="s">
        <v>2096</v>
      </c>
      <c r="B265" t="s">
        <v>17</v>
      </c>
      <c r="C265" t="s">
        <v>35</v>
      </c>
      <c r="D265">
        <v>4</v>
      </c>
      <c r="E265" t="s">
        <v>19</v>
      </c>
      <c r="F265" t="s">
        <v>20</v>
      </c>
      <c r="G265" t="s">
        <v>1629</v>
      </c>
      <c r="H265" t="s">
        <v>22</v>
      </c>
      <c r="I265" t="s">
        <v>46</v>
      </c>
      <c r="J265" t="s">
        <v>46</v>
      </c>
      <c r="K265">
        <v>40</v>
      </c>
      <c r="L265">
        <v>200</v>
      </c>
      <c r="M265">
        <v>1702.1056260770629</v>
      </c>
      <c r="N265" t="s">
        <v>188</v>
      </c>
      <c r="O265" t="s">
        <v>107</v>
      </c>
      <c r="P265">
        <v>1</v>
      </c>
      <c r="Q265" t="s">
        <v>2101</v>
      </c>
    </row>
    <row r="266" spans="1:17">
      <c r="A266" t="s">
        <v>870</v>
      </c>
      <c r="B266" t="s">
        <v>17</v>
      </c>
      <c r="C266" t="s">
        <v>35</v>
      </c>
      <c r="D266">
        <v>6</v>
      </c>
      <c r="E266" t="s">
        <v>19</v>
      </c>
      <c r="F266" t="s">
        <v>20</v>
      </c>
      <c r="G266" t="s">
        <v>871</v>
      </c>
      <c r="H266" t="s">
        <v>22</v>
      </c>
      <c r="I266" t="s">
        <v>46</v>
      </c>
      <c r="J266" t="s">
        <v>46</v>
      </c>
      <c r="K266">
        <v>14</v>
      </c>
      <c r="L266">
        <v>60</v>
      </c>
      <c r="M266">
        <v>2553.1584391155943</v>
      </c>
      <c r="N266" t="s">
        <v>93</v>
      </c>
      <c r="O266" t="s">
        <v>26</v>
      </c>
      <c r="P266">
        <v>1</v>
      </c>
      <c r="Q266" t="s">
        <v>2101</v>
      </c>
    </row>
    <row r="267" spans="1:17">
      <c r="A267" t="s">
        <v>2007</v>
      </c>
      <c r="B267" t="s">
        <v>17</v>
      </c>
      <c r="C267" t="s">
        <v>35</v>
      </c>
      <c r="D267">
        <v>3</v>
      </c>
      <c r="E267" t="s">
        <v>19</v>
      </c>
      <c r="F267" t="s">
        <v>20</v>
      </c>
      <c r="G267" t="s">
        <v>2008</v>
      </c>
      <c r="H267" t="s">
        <v>22</v>
      </c>
      <c r="I267" t="s">
        <v>31</v>
      </c>
      <c r="J267" t="s">
        <v>41</v>
      </c>
      <c r="K267">
        <v>23</v>
      </c>
      <c r="L267">
        <v>100</v>
      </c>
      <c r="M267">
        <v>1321.556081596576</v>
      </c>
      <c r="N267" t="s">
        <v>65</v>
      </c>
      <c r="O267" t="s">
        <v>26</v>
      </c>
      <c r="P267">
        <v>1</v>
      </c>
      <c r="Q267" t="s">
        <v>2101</v>
      </c>
    </row>
    <row r="268" spans="1:17">
      <c r="A268" t="s">
        <v>516</v>
      </c>
      <c r="B268" t="s">
        <v>233</v>
      </c>
      <c r="C268" t="s">
        <v>35</v>
      </c>
      <c r="D268">
        <v>15</v>
      </c>
      <c r="E268" t="s">
        <v>19</v>
      </c>
      <c r="F268" t="s">
        <v>53</v>
      </c>
      <c r="G268" t="s">
        <v>517</v>
      </c>
      <c r="H268" t="s">
        <v>235</v>
      </c>
      <c r="I268" t="s">
        <v>23</v>
      </c>
      <c r="J268" t="s">
        <v>47</v>
      </c>
      <c r="K268">
        <v>23</v>
      </c>
      <c r="L268">
        <v>60</v>
      </c>
      <c r="M268">
        <v>594.53293223559217</v>
      </c>
      <c r="N268" t="s">
        <v>236</v>
      </c>
      <c r="O268" t="s">
        <v>26</v>
      </c>
      <c r="P268">
        <v>1</v>
      </c>
      <c r="Q268" t="s">
        <v>2101</v>
      </c>
    </row>
    <row r="269" spans="1:17">
      <c r="A269" t="s">
        <v>516</v>
      </c>
      <c r="B269" t="s">
        <v>233</v>
      </c>
      <c r="C269" t="s">
        <v>35</v>
      </c>
      <c r="D269">
        <v>12</v>
      </c>
      <c r="E269" t="s">
        <v>19</v>
      </c>
      <c r="F269" t="s">
        <v>53</v>
      </c>
      <c r="G269" t="s">
        <v>518</v>
      </c>
      <c r="H269" t="s">
        <v>235</v>
      </c>
      <c r="I269" t="s">
        <v>23</v>
      </c>
      <c r="J269" t="s">
        <v>47</v>
      </c>
      <c r="K269">
        <v>23</v>
      </c>
      <c r="L269">
        <v>60</v>
      </c>
      <c r="M269">
        <v>475.62634578847371</v>
      </c>
      <c r="N269" t="s">
        <v>236</v>
      </c>
      <c r="O269" t="s">
        <v>26</v>
      </c>
      <c r="P269">
        <v>1</v>
      </c>
      <c r="Q269" t="s">
        <v>2101</v>
      </c>
    </row>
    <row r="270" spans="1:17">
      <c r="A270" t="s">
        <v>516</v>
      </c>
      <c r="B270" t="s">
        <v>233</v>
      </c>
      <c r="C270" t="s">
        <v>35</v>
      </c>
      <c r="D270">
        <v>3</v>
      </c>
      <c r="E270" t="s">
        <v>19</v>
      </c>
      <c r="F270" t="s">
        <v>53</v>
      </c>
      <c r="G270" t="s">
        <v>519</v>
      </c>
      <c r="H270" t="s">
        <v>235</v>
      </c>
      <c r="I270" t="s">
        <v>23</v>
      </c>
      <c r="J270" t="s">
        <v>47</v>
      </c>
      <c r="K270">
        <v>23</v>
      </c>
      <c r="L270">
        <v>60</v>
      </c>
      <c r="M270">
        <v>118.90658644711843</v>
      </c>
      <c r="N270" t="s">
        <v>236</v>
      </c>
      <c r="O270" t="s">
        <v>26</v>
      </c>
      <c r="P270">
        <v>1</v>
      </c>
      <c r="Q270" t="s">
        <v>2101</v>
      </c>
    </row>
    <row r="271" spans="1:17">
      <c r="A271" t="s">
        <v>516</v>
      </c>
      <c r="B271" t="s">
        <v>233</v>
      </c>
      <c r="C271" t="s">
        <v>35</v>
      </c>
      <c r="D271">
        <v>8</v>
      </c>
      <c r="E271" t="s">
        <v>19</v>
      </c>
      <c r="F271" t="s">
        <v>53</v>
      </c>
      <c r="G271" t="s">
        <v>520</v>
      </c>
      <c r="H271" t="s">
        <v>235</v>
      </c>
      <c r="I271" t="s">
        <v>23</v>
      </c>
      <c r="J271" t="s">
        <v>47</v>
      </c>
      <c r="K271">
        <v>23</v>
      </c>
      <c r="L271">
        <v>60</v>
      </c>
      <c r="M271">
        <v>317.08423052564916</v>
      </c>
      <c r="N271" t="s">
        <v>236</v>
      </c>
      <c r="O271" t="s">
        <v>26</v>
      </c>
      <c r="P271">
        <v>1</v>
      </c>
      <c r="Q271" t="s">
        <v>2101</v>
      </c>
    </row>
    <row r="272" spans="1:17">
      <c r="A272" t="s">
        <v>516</v>
      </c>
      <c r="B272" t="s">
        <v>233</v>
      </c>
      <c r="C272" t="s">
        <v>35</v>
      </c>
      <c r="D272">
        <v>35</v>
      </c>
      <c r="E272" t="s">
        <v>19</v>
      </c>
      <c r="F272" t="s">
        <v>53</v>
      </c>
      <c r="G272" t="s">
        <v>521</v>
      </c>
      <c r="H272" t="s">
        <v>235</v>
      </c>
      <c r="I272" t="s">
        <v>23</v>
      </c>
      <c r="J272" t="s">
        <v>47</v>
      </c>
      <c r="K272">
        <v>23</v>
      </c>
      <c r="L272">
        <v>60</v>
      </c>
      <c r="M272">
        <v>1387.243508549715</v>
      </c>
      <c r="N272" t="s">
        <v>236</v>
      </c>
      <c r="O272" t="s">
        <v>26</v>
      </c>
      <c r="P272">
        <v>1</v>
      </c>
      <c r="Q272" t="s">
        <v>2101</v>
      </c>
    </row>
    <row r="273" spans="1:17">
      <c r="A273" t="s">
        <v>516</v>
      </c>
      <c r="B273" t="s">
        <v>211</v>
      </c>
      <c r="C273" t="s">
        <v>147</v>
      </c>
      <c r="D273">
        <v>6</v>
      </c>
      <c r="E273" t="s">
        <v>19</v>
      </c>
      <c r="F273" t="s">
        <v>53</v>
      </c>
      <c r="G273" t="s">
        <v>1745</v>
      </c>
      <c r="H273" t="s">
        <v>235</v>
      </c>
      <c r="I273" t="s">
        <v>23</v>
      </c>
      <c r="J273" t="s">
        <v>47</v>
      </c>
      <c r="K273">
        <v>19</v>
      </c>
      <c r="L273">
        <v>70</v>
      </c>
      <c r="M273">
        <v>237.81317289423686</v>
      </c>
      <c r="N273" t="s">
        <v>214</v>
      </c>
      <c r="O273" t="s">
        <v>26</v>
      </c>
      <c r="P273">
        <v>1</v>
      </c>
      <c r="Q273" t="s">
        <v>2101</v>
      </c>
    </row>
    <row r="274" spans="1:17">
      <c r="A274" t="s">
        <v>516</v>
      </c>
      <c r="B274" t="s">
        <v>211</v>
      </c>
      <c r="C274" t="s">
        <v>147</v>
      </c>
      <c r="D274">
        <v>10</v>
      </c>
      <c r="E274" t="s">
        <v>19</v>
      </c>
      <c r="F274" t="s">
        <v>53</v>
      </c>
      <c r="G274" t="s">
        <v>1746</v>
      </c>
      <c r="H274" t="s">
        <v>235</v>
      </c>
      <c r="I274" t="s">
        <v>23</v>
      </c>
      <c r="J274" t="s">
        <v>47</v>
      </c>
      <c r="K274">
        <v>19</v>
      </c>
      <c r="L274">
        <v>70</v>
      </c>
      <c r="M274">
        <v>396.35528815706147</v>
      </c>
      <c r="N274" t="s">
        <v>214</v>
      </c>
      <c r="O274" t="s">
        <v>26</v>
      </c>
      <c r="P274">
        <v>1</v>
      </c>
      <c r="Q274" t="s">
        <v>2101</v>
      </c>
    </row>
    <row r="275" spans="1:17">
      <c r="A275" t="s">
        <v>872</v>
      </c>
      <c r="B275" t="s">
        <v>17</v>
      </c>
      <c r="C275" t="s">
        <v>35</v>
      </c>
      <c r="D275">
        <v>4</v>
      </c>
      <c r="E275" t="s">
        <v>19</v>
      </c>
      <c r="F275" t="s">
        <v>20</v>
      </c>
      <c r="G275" t="s">
        <v>873</v>
      </c>
      <c r="H275" t="s">
        <v>22</v>
      </c>
      <c r="I275" t="s">
        <v>23</v>
      </c>
      <c r="J275" t="s">
        <v>135</v>
      </c>
      <c r="K275">
        <v>18</v>
      </c>
      <c r="L275">
        <v>60</v>
      </c>
      <c r="M275">
        <v>312.12192198638547</v>
      </c>
      <c r="N275" t="s">
        <v>284</v>
      </c>
      <c r="O275" t="s">
        <v>26</v>
      </c>
      <c r="P275">
        <v>1</v>
      </c>
      <c r="Q275" t="s">
        <v>2101</v>
      </c>
    </row>
    <row r="276" spans="1:17">
      <c r="A276" t="s">
        <v>872</v>
      </c>
      <c r="B276" t="s">
        <v>17</v>
      </c>
      <c r="C276" t="s">
        <v>35</v>
      </c>
      <c r="D276">
        <v>4</v>
      </c>
      <c r="E276" t="s">
        <v>19</v>
      </c>
      <c r="F276" t="s">
        <v>20</v>
      </c>
      <c r="G276" t="s">
        <v>874</v>
      </c>
      <c r="H276" t="s">
        <v>22</v>
      </c>
      <c r="I276" t="s">
        <v>23</v>
      </c>
      <c r="J276" t="s">
        <v>135</v>
      </c>
      <c r="K276">
        <v>18</v>
      </c>
      <c r="L276">
        <v>60</v>
      </c>
      <c r="M276">
        <v>312.12192198638547</v>
      </c>
      <c r="N276" t="s">
        <v>284</v>
      </c>
      <c r="O276" t="s">
        <v>26</v>
      </c>
      <c r="P276">
        <v>1</v>
      </c>
      <c r="Q276" t="s">
        <v>2101</v>
      </c>
    </row>
    <row r="277" spans="1:17">
      <c r="A277" t="s">
        <v>872</v>
      </c>
      <c r="B277" t="s">
        <v>17</v>
      </c>
      <c r="C277" t="s">
        <v>35</v>
      </c>
      <c r="D277">
        <v>8</v>
      </c>
      <c r="E277" t="s">
        <v>19</v>
      </c>
      <c r="F277" t="s">
        <v>20</v>
      </c>
      <c r="G277" t="s">
        <v>296</v>
      </c>
      <c r="H277" t="s">
        <v>22</v>
      </c>
      <c r="I277" t="s">
        <v>23</v>
      </c>
      <c r="J277" t="s">
        <v>135</v>
      </c>
      <c r="K277">
        <v>14</v>
      </c>
      <c r="L277">
        <v>60</v>
      </c>
      <c r="M277">
        <v>624.24384397277095</v>
      </c>
      <c r="N277" t="s">
        <v>93</v>
      </c>
      <c r="O277" t="s">
        <v>26</v>
      </c>
      <c r="P277">
        <v>1</v>
      </c>
      <c r="Q277" t="s">
        <v>2101</v>
      </c>
    </row>
    <row r="278" spans="1:17">
      <c r="A278" t="s">
        <v>872</v>
      </c>
      <c r="B278" t="s">
        <v>17</v>
      </c>
      <c r="C278" t="s">
        <v>35</v>
      </c>
      <c r="D278">
        <v>10</v>
      </c>
      <c r="E278" t="s">
        <v>19</v>
      </c>
      <c r="F278" t="s">
        <v>20</v>
      </c>
      <c r="G278" t="s">
        <v>351</v>
      </c>
      <c r="H278" t="s">
        <v>22</v>
      </c>
      <c r="I278" t="s">
        <v>23</v>
      </c>
      <c r="J278" t="s">
        <v>135</v>
      </c>
      <c r="K278">
        <v>14</v>
      </c>
      <c r="L278">
        <v>60</v>
      </c>
      <c r="M278">
        <v>780.30480496596374</v>
      </c>
      <c r="N278" t="s">
        <v>93</v>
      </c>
      <c r="O278" t="s">
        <v>26</v>
      </c>
      <c r="P278">
        <v>1</v>
      </c>
      <c r="Q278" t="s">
        <v>2101</v>
      </c>
    </row>
    <row r="279" spans="1:17">
      <c r="A279" t="s">
        <v>872</v>
      </c>
      <c r="B279" t="s">
        <v>17</v>
      </c>
      <c r="C279" t="s">
        <v>35</v>
      </c>
      <c r="D279">
        <v>20</v>
      </c>
      <c r="E279" t="s">
        <v>19</v>
      </c>
      <c r="F279" t="s">
        <v>20</v>
      </c>
      <c r="G279" t="s">
        <v>636</v>
      </c>
      <c r="H279" t="s">
        <v>22</v>
      </c>
      <c r="I279" t="s">
        <v>23</v>
      </c>
      <c r="J279" t="s">
        <v>135</v>
      </c>
      <c r="K279">
        <v>23</v>
      </c>
      <c r="L279">
        <v>60</v>
      </c>
      <c r="M279">
        <v>1560.6096099319275</v>
      </c>
      <c r="N279" t="s">
        <v>65</v>
      </c>
      <c r="O279" t="s">
        <v>26</v>
      </c>
      <c r="P279">
        <v>1</v>
      </c>
      <c r="Q279" t="s">
        <v>2101</v>
      </c>
    </row>
    <row r="280" spans="1:17">
      <c r="A280" t="s">
        <v>872</v>
      </c>
      <c r="B280" t="s">
        <v>17</v>
      </c>
      <c r="C280" t="s">
        <v>35</v>
      </c>
      <c r="D280">
        <v>10</v>
      </c>
      <c r="E280" t="s">
        <v>19</v>
      </c>
      <c r="F280" t="s">
        <v>20</v>
      </c>
      <c r="G280" t="s">
        <v>875</v>
      </c>
      <c r="H280" t="s">
        <v>22</v>
      </c>
      <c r="I280" t="s">
        <v>23</v>
      </c>
      <c r="J280" t="s">
        <v>135</v>
      </c>
      <c r="K280">
        <v>14</v>
      </c>
      <c r="L280">
        <v>60</v>
      </c>
      <c r="M280">
        <v>780.30480496596374</v>
      </c>
      <c r="N280" t="s">
        <v>93</v>
      </c>
      <c r="O280" t="s">
        <v>26</v>
      </c>
      <c r="P280">
        <v>1</v>
      </c>
      <c r="Q280" t="s">
        <v>2101</v>
      </c>
    </row>
    <row r="281" spans="1:17">
      <c r="A281" t="s">
        <v>872</v>
      </c>
      <c r="B281" t="s">
        <v>17</v>
      </c>
      <c r="C281" t="s">
        <v>35</v>
      </c>
      <c r="D281">
        <v>10</v>
      </c>
      <c r="E281" t="s">
        <v>19</v>
      </c>
      <c r="F281" t="s">
        <v>20</v>
      </c>
      <c r="G281" t="s">
        <v>876</v>
      </c>
      <c r="H281" t="s">
        <v>22</v>
      </c>
      <c r="I281" t="s">
        <v>23</v>
      </c>
      <c r="J281" t="s">
        <v>135</v>
      </c>
      <c r="K281">
        <v>18</v>
      </c>
      <c r="L281">
        <v>60</v>
      </c>
      <c r="M281">
        <v>780.30480496596374</v>
      </c>
      <c r="N281" t="s">
        <v>284</v>
      </c>
      <c r="O281" t="s">
        <v>26</v>
      </c>
      <c r="P281">
        <v>1</v>
      </c>
      <c r="Q281" t="s">
        <v>2101</v>
      </c>
    </row>
    <row r="282" spans="1:17">
      <c r="A282" t="s">
        <v>872</v>
      </c>
      <c r="B282" t="s">
        <v>17</v>
      </c>
      <c r="C282" t="s">
        <v>35</v>
      </c>
      <c r="D282">
        <v>10</v>
      </c>
      <c r="E282" t="s">
        <v>19</v>
      </c>
      <c r="F282" t="s">
        <v>20</v>
      </c>
      <c r="G282" t="s">
        <v>877</v>
      </c>
      <c r="H282" t="s">
        <v>22</v>
      </c>
      <c r="I282" t="s">
        <v>23</v>
      </c>
      <c r="J282" t="s">
        <v>135</v>
      </c>
      <c r="K282">
        <v>14</v>
      </c>
      <c r="L282">
        <v>60</v>
      </c>
      <c r="M282">
        <v>780.30480496596374</v>
      </c>
      <c r="N282" t="s">
        <v>93</v>
      </c>
      <c r="O282" t="s">
        <v>26</v>
      </c>
      <c r="P282">
        <v>1</v>
      </c>
      <c r="Q282" t="s">
        <v>2101</v>
      </c>
    </row>
    <row r="283" spans="1:17">
      <c r="A283" t="s">
        <v>872</v>
      </c>
      <c r="B283" t="s">
        <v>17</v>
      </c>
      <c r="C283" t="s">
        <v>35</v>
      </c>
      <c r="D283">
        <v>40</v>
      </c>
      <c r="E283" t="s">
        <v>19</v>
      </c>
      <c r="F283" t="s">
        <v>20</v>
      </c>
      <c r="G283" t="s">
        <v>878</v>
      </c>
      <c r="H283" t="s">
        <v>22</v>
      </c>
      <c r="I283" t="s">
        <v>23</v>
      </c>
      <c r="J283" t="s">
        <v>135</v>
      </c>
      <c r="K283">
        <v>23</v>
      </c>
      <c r="L283">
        <v>60</v>
      </c>
      <c r="M283">
        <v>3121.219219863855</v>
      </c>
      <c r="N283" t="s">
        <v>65</v>
      </c>
      <c r="O283" t="s">
        <v>26</v>
      </c>
      <c r="P283">
        <v>1</v>
      </c>
      <c r="Q283" t="s">
        <v>2101</v>
      </c>
    </row>
    <row r="284" spans="1:17">
      <c r="A284" t="s">
        <v>872</v>
      </c>
      <c r="B284" t="s">
        <v>17</v>
      </c>
      <c r="C284" t="s">
        <v>35</v>
      </c>
      <c r="D284">
        <v>8</v>
      </c>
      <c r="E284" t="s">
        <v>19</v>
      </c>
      <c r="F284" t="s">
        <v>20</v>
      </c>
      <c r="G284" t="s">
        <v>879</v>
      </c>
      <c r="H284" t="s">
        <v>22</v>
      </c>
      <c r="I284" t="s">
        <v>23</v>
      </c>
      <c r="J284" t="s">
        <v>135</v>
      </c>
      <c r="K284">
        <v>14</v>
      </c>
      <c r="L284">
        <v>60</v>
      </c>
      <c r="M284">
        <v>624.24384397277095</v>
      </c>
      <c r="N284" t="s">
        <v>93</v>
      </c>
      <c r="O284" t="s">
        <v>26</v>
      </c>
      <c r="P284">
        <v>1</v>
      </c>
      <c r="Q284" t="s">
        <v>2101</v>
      </c>
    </row>
    <row r="285" spans="1:17">
      <c r="A285" t="s">
        <v>872</v>
      </c>
      <c r="B285" t="s">
        <v>17</v>
      </c>
      <c r="C285" t="s">
        <v>35</v>
      </c>
      <c r="D285">
        <v>8</v>
      </c>
      <c r="E285" t="s">
        <v>19</v>
      </c>
      <c r="F285" t="s">
        <v>20</v>
      </c>
      <c r="G285" t="s">
        <v>880</v>
      </c>
      <c r="H285" t="s">
        <v>22</v>
      </c>
      <c r="I285" t="s">
        <v>23</v>
      </c>
      <c r="J285" t="s">
        <v>135</v>
      </c>
      <c r="K285">
        <v>23</v>
      </c>
      <c r="L285">
        <v>60</v>
      </c>
      <c r="M285">
        <v>624.24384397277095</v>
      </c>
      <c r="N285" t="s">
        <v>65</v>
      </c>
      <c r="O285" t="s">
        <v>26</v>
      </c>
      <c r="P285">
        <v>1</v>
      </c>
      <c r="Q285" t="s">
        <v>2101</v>
      </c>
    </row>
    <row r="286" spans="1:17">
      <c r="A286" t="s">
        <v>1621</v>
      </c>
      <c r="B286" t="s">
        <v>17</v>
      </c>
      <c r="C286" t="s">
        <v>147</v>
      </c>
      <c r="D286">
        <v>4</v>
      </c>
      <c r="E286" t="s">
        <v>19</v>
      </c>
      <c r="F286" t="s">
        <v>20</v>
      </c>
      <c r="G286" t="s">
        <v>1622</v>
      </c>
      <c r="H286" t="s">
        <v>22</v>
      </c>
      <c r="I286" t="s">
        <v>31</v>
      </c>
      <c r="J286" t="s">
        <v>24</v>
      </c>
      <c r="K286">
        <v>15</v>
      </c>
      <c r="L286">
        <v>65</v>
      </c>
      <c r="M286">
        <v>4726.5135315812095</v>
      </c>
      <c r="N286" t="s">
        <v>33</v>
      </c>
      <c r="O286" t="s">
        <v>26</v>
      </c>
      <c r="P286">
        <v>1</v>
      </c>
      <c r="Q286" t="s">
        <v>2101</v>
      </c>
    </row>
    <row r="287" spans="1:17">
      <c r="A287" t="s">
        <v>270</v>
      </c>
      <c r="B287" t="s">
        <v>17</v>
      </c>
      <c r="C287" t="s">
        <v>35</v>
      </c>
      <c r="D287">
        <v>4</v>
      </c>
      <c r="E287" t="s">
        <v>19</v>
      </c>
      <c r="F287" t="s">
        <v>20</v>
      </c>
      <c r="G287" t="s">
        <v>271</v>
      </c>
      <c r="H287" t="s">
        <v>22</v>
      </c>
      <c r="I287" t="s">
        <v>56</v>
      </c>
      <c r="J287" t="s">
        <v>60</v>
      </c>
      <c r="K287">
        <v>15</v>
      </c>
      <c r="L287">
        <v>40</v>
      </c>
      <c r="M287">
        <v>2972.3607014506188</v>
      </c>
      <c r="N287" t="s">
        <v>33</v>
      </c>
      <c r="O287" t="s">
        <v>26</v>
      </c>
      <c r="P287">
        <v>1</v>
      </c>
      <c r="Q287" t="s">
        <v>2101</v>
      </c>
    </row>
    <row r="288" spans="1:17">
      <c r="A288" t="s">
        <v>270</v>
      </c>
      <c r="B288" t="s">
        <v>17</v>
      </c>
      <c r="C288" t="s">
        <v>35</v>
      </c>
      <c r="D288">
        <v>1</v>
      </c>
      <c r="E288" t="s">
        <v>19</v>
      </c>
      <c r="F288" t="s">
        <v>20</v>
      </c>
      <c r="G288" t="s">
        <v>881</v>
      </c>
      <c r="H288" t="s">
        <v>22</v>
      </c>
      <c r="I288" t="s">
        <v>56</v>
      </c>
      <c r="J288" t="s">
        <v>41</v>
      </c>
      <c r="K288">
        <v>14</v>
      </c>
      <c r="L288">
        <v>60</v>
      </c>
      <c r="M288">
        <v>743.09017536265469</v>
      </c>
      <c r="N288" t="s">
        <v>93</v>
      </c>
      <c r="O288" t="s">
        <v>26</v>
      </c>
      <c r="P288">
        <v>1</v>
      </c>
      <c r="Q288" t="s">
        <v>2101</v>
      </c>
    </row>
    <row r="289" spans="1:17">
      <c r="A289" t="s">
        <v>270</v>
      </c>
      <c r="B289" t="s">
        <v>17</v>
      </c>
      <c r="C289" t="s">
        <v>35</v>
      </c>
      <c r="D289">
        <v>1</v>
      </c>
      <c r="E289" t="s">
        <v>19</v>
      </c>
      <c r="F289" t="s">
        <v>20</v>
      </c>
      <c r="G289" t="s">
        <v>882</v>
      </c>
      <c r="H289" t="s">
        <v>22</v>
      </c>
      <c r="I289" t="s">
        <v>56</v>
      </c>
      <c r="J289" t="s">
        <v>32</v>
      </c>
      <c r="K289">
        <v>15</v>
      </c>
      <c r="L289">
        <v>60</v>
      </c>
      <c r="M289">
        <v>743.09017536265469</v>
      </c>
      <c r="N289" t="s">
        <v>33</v>
      </c>
      <c r="O289" t="s">
        <v>26</v>
      </c>
      <c r="P289">
        <v>1</v>
      </c>
      <c r="Q289" t="s">
        <v>2101</v>
      </c>
    </row>
    <row r="290" spans="1:17">
      <c r="A290" t="s">
        <v>883</v>
      </c>
      <c r="B290" t="s">
        <v>17</v>
      </c>
      <c r="C290" t="s">
        <v>35</v>
      </c>
      <c r="D290">
        <v>3</v>
      </c>
      <c r="E290" t="s">
        <v>19</v>
      </c>
      <c r="F290" t="s">
        <v>20</v>
      </c>
      <c r="G290" t="s">
        <v>116</v>
      </c>
      <c r="H290" t="s">
        <v>22</v>
      </c>
      <c r="I290" t="s">
        <v>31</v>
      </c>
      <c r="J290" t="s">
        <v>32</v>
      </c>
      <c r="K290">
        <v>13</v>
      </c>
      <c r="L290">
        <v>60</v>
      </c>
      <c r="M290">
        <v>2205.9755311809286</v>
      </c>
      <c r="N290" t="s">
        <v>61</v>
      </c>
      <c r="O290" t="s">
        <v>43</v>
      </c>
      <c r="P290">
        <v>1</v>
      </c>
      <c r="Q290" t="s">
        <v>2101</v>
      </c>
    </row>
    <row r="291" spans="1:17">
      <c r="A291" t="s">
        <v>883</v>
      </c>
      <c r="B291" t="s">
        <v>17</v>
      </c>
      <c r="C291" t="s">
        <v>35</v>
      </c>
      <c r="D291">
        <v>2</v>
      </c>
      <c r="E291" t="s">
        <v>19</v>
      </c>
      <c r="F291" t="s">
        <v>20</v>
      </c>
      <c r="G291" t="s">
        <v>884</v>
      </c>
      <c r="H291" t="s">
        <v>22</v>
      </c>
      <c r="I291" t="s">
        <v>31</v>
      </c>
      <c r="J291" t="s">
        <v>41</v>
      </c>
      <c r="K291">
        <v>23</v>
      </c>
      <c r="L291">
        <v>60</v>
      </c>
      <c r="M291">
        <v>1470.6503541206189</v>
      </c>
      <c r="N291" t="s">
        <v>65</v>
      </c>
      <c r="O291" t="s">
        <v>26</v>
      </c>
      <c r="P291">
        <v>1</v>
      </c>
      <c r="Q291" t="s">
        <v>2101</v>
      </c>
    </row>
    <row r="292" spans="1:17">
      <c r="A292" t="s">
        <v>883</v>
      </c>
      <c r="B292" t="s">
        <v>17</v>
      </c>
      <c r="C292" t="s">
        <v>35</v>
      </c>
      <c r="D292">
        <v>3</v>
      </c>
      <c r="E292" t="s">
        <v>19</v>
      </c>
      <c r="F292" t="s">
        <v>20</v>
      </c>
      <c r="G292" t="s">
        <v>885</v>
      </c>
      <c r="H292" t="s">
        <v>22</v>
      </c>
      <c r="I292" t="s">
        <v>31</v>
      </c>
      <c r="J292" t="s">
        <v>41</v>
      </c>
      <c r="K292">
        <v>13</v>
      </c>
      <c r="L292">
        <v>60</v>
      </c>
      <c r="M292">
        <v>2205.9755311809286</v>
      </c>
      <c r="N292" t="s">
        <v>61</v>
      </c>
      <c r="O292" t="s">
        <v>43</v>
      </c>
      <c r="P292">
        <v>1</v>
      </c>
      <c r="Q292" t="s">
        <v>2101</v>
      </c>
    </row>
    <row r="293" spans="1:17">
      <c r="A293" t="s">
        <v>883</v>
      </c>
      <c r="B293" t="s">
        <v>17</v>
      </c>
      <c r="C293" t="s">
        <v>35</v>
      </c>
      <c r="D293">
        <v>2</v>
      </c>
      <c r="E293" t="s">
        <v>19</v>
      </c>
      <c r="F293" t="s">
        <v>20</v>
      </c>
      <c r="G293" t="s">
        <v>131</v>
      </c>
      <c r="H293" t="s">
        <v>22</v>
      </c>
      <c r="I293" t="s">
        <v>31</v>
      </c>
      <c r="J293" t="s">
        <v>60</v>
      </c>
      <c r="K293">
        <v>13</v>
      </c>
      <c r="L293">
        <v>60</v>
      </c>
      <c r="M293">
        <v>1470.6503541206189</v>
      </c>
      <c r="N293" t="s">
        <v>61</v>
      </c>
      <c r="O293" t="s">
        <v>43</v>
      </c>
      <c r="P293">
        <v>1</v>
      </c>
      <c r="Q293" t="s">
        <v>2101</v>
      </c>
    </row>
    <row r="294" spans="1:17">
      <c r="A294" t="s">
        <v>883</v>
      </c>
      <c r="B294" t="s">
        <v>17</v>
      </c>
      <c r="C294" t="s">
        <v>35</v>
      </c>
      <c r="D294">
        <v>1</v>
      </c>
      <c r="E294" t="s">
        <v>19</v>
      </c>
      <c r="F294" t="s">
        <v>20</v>
      </c>
      <c r="G294" t="s">
        <v>187</v>
      </c>
      <c r="H294" t="s">
        <v>22</v>
      </c>
      <c r="I294" t="s">
        <v>31</v>
      </c>
      <c r="J294" t="s">
        <v>60</v>
      </c>
      <c r="K294">
        <v>13</v>
      </c>
      <c r="L294">
        <v>60</v>
      </c>
      <c r="M294">
        <v>735.32517706030944</v>
      </c>
      <c r="N294" t="s">
        <v>61</v>
      </c>
      <c r="O294" t="s">
        <v>43</v>
      </c>
      <c r="P294">
        <v>1</v>
      </c>
      <c r="Q294" t="s">
        <v>2101</v>
      </c>
    </row>
    <row r="295" spans="1:17">
      <c r="A295" t="s">
        <v>883</v>
      </c>
      <c r="B295" t="s">
        <v>17</v>
      </c>
      <c r="C295" t="s">
        <v>35</v>
      </c>
      <c r="D295">
        <v>1</v>
      </c>
      <c r="E295" t="s">
        <v>19</v>
      </c>
      <c r="F295" t="s">
        <v>20</v>
      </c>
      <c r="G295" t="s">
        <v>886</v>
      </c>
      <c r="H295" t="s">
        <v>22</v>
      </c>
      <c r="I295" t="s">
        <v>31</v>
      </c>
      <c r="J295" t="s">
        <v>41</v>
      </c>
      <c r="K295">
        <v>23</v>
      </c>
      <c r="L295">
        <v>60</v>
      </c>
      <c r="M295">
        <v>735.32517706030944</v>
      </c>
      <c r="N295" t="s">
        <v>65</v>
      </c>
      <c r="O295" t="s">
        <v>26</v>
      </c>
      <c r="P295">
        <v>1</v>
      </c>
      <c r="Q295" t="s">
        <v>2101</v>
      </c>
    </row>
    <row r="296" spans="1:17">
      <c r="A296" t="s">
        <v>883</v>
      </c>
      <c r="B296" t="s">
        <v>17</v>
      </c>
      <c r="C296" t="s">
        <v>35</v>
      </c>
      <c r="D296">
        <v>1</v>
      </c>
      <c r="E296" t="s">
        <v>19</v>
      </c>
      <c r="F296" t="s">
        <v>20</v>
      </c>
      <c r="G296" t="s">
        <v>887</v>
      </c>
      <c r="H296" t="s">
        <v>22</v>
      </c>
      <c r="I296" t="s">
        <v>31</v>
      </c>
      <c r="J296" t="s">
        <v>60</v>
      </c>
      <c r="K296">
        <v>13</v>
      </c>
      <c r="L296">
        <v>60</v>
      </c>
      <c r="M296">
        <v>735.32517706030944</v>
      </c>
      <c r="N296" t="s">
        <v>61</v>
      </c>
      <c r="O296" t="s">
        <v>43</v>
      </c>
      <c r="P296">
        <v>1</v>
      </c>
      <c r="Q296" t="s">
        <v>2101</v>
      </c>
    </row>
    <row r="297" spans="1:17">
      <c r="A297" t="s">
        <v>883</v>
      </c>
      <c r="B297" t="s">
        <v>17</v>
      </c>
      <c r="C297" t="s">
        <v>35</v>
      </c>
      <c r="D297">
        <v>1</v>
      </c>
      <c r="E297" t="s">
        <v>19</v>
      </c>
      <c r="F297" t="s">
        <v>20</v>
      </c>
      <c r="G297" t="s">
        <v>888</v>
      </c>
      <c r="H297" t="s">
        <v>22</v>
      </c>
      <c r="I297" t="s">
        <v>31</v>
      </c>
      <c r="J297" t="s">
        <v>24</v>
      </c>
      <c r="K297">
        <v>23</v>
      </c>
      <c r="L297">
        <v>60</v>
      </c>
      <c r="M297">
        <v>735.32517706030944</v>
      </c>
      <c r="N297" t="s">
        <v>65</v>
      </c>
      <c r="O297" t="s">
        <v>26</v>
      </c>
      <c r="P297">
        <v>1</v>
      </c>
      <c r="Q297" t="s">
        <v>2101</v>
      </c>
    </row>
    <row r="298" spans="1:17">
      <c r="A298" t="s">
        <v>883</v>
      </c>
      <c r="B298" t="s">
        <v>17</v>
      </c>
      <c r="C298" t="s">
        <v>35</v>
      </c>
      <c r="D298">
        <v>1</v>
      </c>
      <c r="E298" t="s">
        <v>19</v>
      </c>
      <c r="F298" t="s">
        <v>20</v>
      </c>
      <c r="G298" t="s">
        <v>30</v>
      </c>
      <c r="H298" t="s">
        <v>22</v>
      </c>
      <c r="I298" t="s">
        <v>31</v>
      </c>
      <c r="J298" t="s">
        <v>41</v>
      </c>
      <c r="K298">
        <v>23</v>
      </c>
      <c r="L298">
        <v>60</v>
      </c>
      <c r="M298">
        <v>735.32517706030944</v>
      </c>
      <c r="N298" t="s">
        <v>65</v>
      </c>
      <c r="O298" t="s">
        <v>26</v>
      </c>
      <c r="P298">
        <v>1</v>
      </c>
      <c r="Q298" t="s">
        <v>2101</v>
      </c>
    </row>
    <row r="299" spans="1:17">
      <c r="A299" t="s">
        <v>883</v>
      </c>
      <c r="B299" t="s">
        <v>17</v>
      </c>
      <c r="C299" t="s">
        <v>35</v>
      </c>
      <c r="D299">
        <v>1</v>
      </c>
      <c r="E299" t="s">
        <v>19</v>
      </c>
      <c r="F299" t="s">
        <v>20</v>
      </c>
      <c r="G299" t="s">
        <v>2009</v>
      </c>
      <c r="H299" t="s">
        <v>22</v>
      </c>
      <c r="I299" t="s">
        <v>31</v>
      </c>
      <c r="J299" t="s">
        <v>24</v>
      </c>
      <c r="K299">
        <v>23</v>
      </c>
      <c r="L299">
        <v>100</v>
      </c>
      <c r="M299">
        <v>735.32517706030944</v>
      </c>
      <c r="N299" t="s">
        <v>65</v>
      </c>
      <c r="O299" t="s">
        <v>26</v>
      </c>
      <c r="P299">
        <v>1</v>
      </c>
      <c r="Q299" t="s">
        <v>2101</v>
      </c>
    </row>
    <row r="300" spans="1:17">
      <c r="A300" t="s">
        <v>889</v>
      </c>
      <c r="B300" t="s">
        <v>17</v>
      </c>
      <c r="C300" t="s">
        <v>81</v>
      </c>
      <c r="D300">
        <v>3</v>
      </c>
      <c r="E300" t="s">
        <v>19</v>
      </c>
      <c r="F300" t="s">
        <v>20</v>
      </c>
      <c r="G300" t="s">
        <v>890</v>
      </c>
      <c r="H300" t="s">
        <v>22</v>
      </c>
      <c r="I300" t="s">
        <v>117</v>
      </c>
      <c r="J300" t="s">
        <v>24</v>
      </c>
      <c r="K300">
        <v>9</v>
      </c>
      <c r="L300">
        <v>60</v>
      </c>
      <c r="M300">
        <v>1334.8904735667775</v>
      </c>
      <c r="N300" t="s">
        <v>48</v>
      </c>
      <c r="O300" t="s">
        <v>43</v>
      </c>
      <c r="P300">
        <v>1</v>
      </c>
      <c r="Q300" t="s">
        <v>53</v>
      </c>
    </row>
    <row r="301" spans="1:17">
      <c r="A301" t="s">
        <v>889</v>
      </c>
      <c r="B301" t="s">
        <v>17</v>
      </c>
      <c r="C301" t="s">
        <v>35</v>
      </c>
      <c r="D301">
        <v>2</v>
      </c>
      <c r="E301" t="s">
        <v>19</v>
      </c>
      <c r="F301" t="s">
        <v>20</v>
      </c>
      <c r="G301" t="s">
        <v>891</v>
      </c>
      <c r="H301" t="s">
        <v>22</v>
      </c>
      <c r="I301" t="s">
        <v>117</v>
      </c>
      <c r="J301" t="s">
        <v>41</v>
      </c>
      <c r="K301">
        <v>15</v>
      </c>
      <c r="L301">
        <v>60</v>
      </c>
      <c r="M301">
        <v>889.92698237785157</v>
      </c>
      <c r="N301" t="s">
        <v>33</v>
      </c>
      <c r="O301" t="s">
        <v>26</v>
      </c>
      <c r="P301">
        <v>1</v>
      </c>
      <c r="Q301" t="s">
        <v>2101</v>
      </c>
    </row>
    <row r="302" spans="1:17">
      <c r="A302" t="s">
        <v>889</v>
      </c>
      <c r="B302" t="s">
        <v>17</v>
      </c>
      <c r="C302" t="s">
        <v>35</v>
      </c>
      <c r="D302">
        <v>1</v>
      </c>
      <c r="E302" t="s">
        <v>19</v>
      </c>
      <c r="F302" t="s">
        <v>20</v>
      </c>
      <c r="G302" t="s">
        <v>892</v>
      </c>
      <c r="H302" t="s">
        <v>22</v>
      </c>
      <c r="I302" t="s">
        <v>117</v>
      </c>
      <c r="J302" t="s">
        <v>47</v>
      </c>
      <c r="K302">
        <v>13</v>
      </c>
      <c r="L302">
        <v>60</v>
      </c>
      <c r="M302">
        <v>444.96349118892579</v>
      </c>
      <c r="N302" t="s">
        <v>61</v>
      </c>
      <c r="O302" t="s">
        <v>43</v>
      </c>
      <c r="P302">
        <v>1</v>
      </c>
      <c r="Q302" t="s">
        <v>2101</v>
      </c>
    </row>
    <row r="303" spans="1:17">
      <c r="A303" t="s">
        <v>893</v>
      </c>
      <c r="B303" t="s">
        <v>17</v>
      </c>
      <c r="C303" t="s">
        <v>35</v>
      </c>
      <c r="D303">
        <v>6</v>
      </c>
      <c r="E303" t="s">
        <v>19</v>
      </c>
      <c r="F303" t="s">
        <v>20</v>
      </c>
      <c r="G303" t="s">
        <v>894</v>
      </c>
      <c r="H303" t="s">
        <v>22</v>
      </c>
      <c r="I303" t="s">
        <v>23</v>
      </c>
      <c r="J303" t="s">
        <v>24</v>
      </c>
      <c r="K303">
        <v>23</v>
      </c>
      <c r="L303">
        <v>60</v>
      </c>
      <c r="M303">
        <v>3205.0960811970899</v>
      </c>
      <c r="N303" t="s">
        <v>65</v>
      </c>
      <c r="O303" t="s">
        <v>26</v>
      </c>
      <c r="P303">
        <v>1</v>
      </c>
      <c r="Q303" t="s">
        <v>2101</v>
      </c>
    </row>
    <row r="304" spans="1:17">
      <c r="A304" t="s">
        <v>893</v>
      </c>
      <c r="B304" t="s">
        <v>17</v>
      </c>
      <c r="C304" t="s">
        <v>35</v>
      </c>
      <c r="D304">
        <v>5</v>
      </c>
      <c r="E304" t="s">
        <v>19</v>
      </c>
      <c r="F304" t="s">
        <v>20</v>
      </c>
      <c r="G304" t="s">
        <v>895</v>
      </c>
      <c r="H304" t="s">
        <v>22</v>
      </c>
      <c r="I304" t="s">
        <v>23</v>
      </c>
      <c r="J304" t="s">
        <v>135</v>
      </c>
      <c r="K304">
        <v>23</v>
      </c>
      <c r="L304">
        <v>60</v>
      </c>
      <c r="M304">
        <v>2670.9134009975746</v>
      </c>
      <c r="N304" t="s">
        <v>65</v>
      </c>
      <c r="O304" t="s">
        <v>26</v>
      </c>
      <c r="P304">
        <v>1</v>
      </c>
      <c r="Q304" t="s">
        <v>2101</v>
      </c>
    </row>
    <row r="305" spans="1:17">
      <c r="A305" t="s">
        <v>893</v>
      </c>
      <c r="B305" t="s">
        <v>17</v>
      </c>
      <c r="C305" t="s">
        <v>35</v>
      </c>
      <c r="D305">
        <v>6</v>
      </c>
      <c r="E305" t="s">
        <v>19</v>
      </c>
      <c r="F305" t="s">
        <v>20</v>
      </c>
      <c r="G305" t="s">
        <v>896</v>
      </c>
      <c r="H305" t="s">
        <v>22</v>
      </c>
      <c r="I305" t="s">
        <v>23</v>
      </c>
      <c r="J305" t="s">
        <v>135</v>
      </c>
      <c r="K305">
        <v>13</v>
      </c>
      <c r="L305">
        <v>60</v>
      </c>
      <c r="M305">
        <v>3205.0960811970899</v>
      </c>
      <c r="N305" t="s">
        <v>61</v>
      </c>
      <c r="O305" t="s">
        <v>43</v>
      </c>
      <c r="P305">
        <v>1</v>
      </c>
      <c r="Q305" t="s">
        <v>2101</v>
      </c>
    </row>
    <row r="306" spans="1:17">
      <c r="A306" t="s">
        <v>893</v>
      </c>
      <c r="B306" t="s">
        <v>17</v>
      </c>
      <c r="C306" t="s">
        <v>35</v>
      </c>
      <c r="D306">
        <v>3</v>
      </c>
      <c r="E306" t="s">
        <v>19</v>
      </c>
      <c r="F306" t="s">
        <v>20</v>
      </c>
      <c r="G306" t="s">
        <v>897</v>
      </c>
      <c r="H306" t="s">
        <v>22</v>
      </c>
      <c r="I306" t="s">
        <v>23</v>
      </c>
      <c r="J306" t="s">
        <v>135</v>
      </c>
      <c r="K306">
        <v>15</v>
      </c>
      <c r="L306">
        <v>60</v>
      </c>
      <c r="M306">
        <v>1602.548040598545</v>
      </c>
      <c r="N306" t="s">
        <v>33</v>
      </c>
      <c r="O306" t="s">
        <v>26</v>
      </c>
      <c r="P306">
        <v>1</v>
      </c>
      <c r="Q306" t="s">
        <v>2101</v>
      </c>
    </row>
    <row r="307" spans="1:17">
      <c r="A307" t="s">
        <v>893</v>
      </c>
      <c r="B307" t="s">
        <v>17</v>
      </c>
      <c r="C307" t="s">
        <v>35</v>
      </c>
      <c r="D307">
        <v>6</v>
      </c>
      <c r="E307" t="s">
        <v>19</v>
      </c>
      <c r="F307" t="s">
        <v>20</v>
      </c>
      <c r="G307" t="s">
        <v>898</v>
      </c>
      <c r="H307" t="s">
        <v>22</v>
      </c>
      <c r="I307" t="s">
        <v>23</v>
      </c>
      <c r="J307" t="s">
        <v>135</v>
      </c>
      <c r="K307">
        <v>23</v>
      </c>
      <c r="L307">
        <v>60</v>
      </c>
      <c r="M307">
        <v>3205.0960811970899</v>
      </c>
      <c r="N307" t="s">
        <v>65</v>
      </c>
      <c r="O307" t="s">
        <v>26</v>
      </c>
      <c r="P307">
        <v>1</v>
      </c>
      <c r="Q307" t="s">
        <v>2101</v>
      </c>
    </row>
    <row r="308" spans="1:17">
      <c r="A308" t="s">
        <v>1788</v>
      </c>
      <c r="B308" t="s">
        <v>146</v>
      </c>
      <c r="C308" t="s">
        <v>1468</v>
      </c>
      <c r="D308">
        <v>37</v>
      </c>
      <c r="E308" t="s">
        <v>19</v>
      </c>
      <c r="F308" t="s">
        <v>53</v>
      </c>
      <c r="G308" t="s">
        <v>1789</v>
      </c>
      <c r="H308" t="s">
        <v>76</v>
      </c>
      <c r="I308" t="s">
        <v>23</v>
      </c>
      <c r="J308" t="s">
        <v>47</v>
      </c>
      <c r="K308">
        <v>20</v>
      </c>
      <c r="L308">
        <v>75</v>
      </c>
      <c r="M308">
        <v>555.03580315178317</v>
      </c>
      <c r="N308" t="s">
        <v>150</v>
      </c>
      <c r="O308" t="s">
        <v>26</v>
      </c>
      <c r="P308">
        <v>1</v>
      </c>
      <c r="Q308" t="s">
        <v>2101</v>
      </c>
    </row>
    <row r="309" spans="1:17">
      <c r="A309" t="s">
        <v>1788</v>
      </c>
      <c r="B309" t="s">
        <v>146</v>
      </c>
      <c r="C309" t="s">
        <v>1468</v>
      </c>
      <c r="D309">
        <v>42</v>
      </c>
      <c r="E309" t="s">
        <v>19</v>
      </c>
      <c r="F309" t="s">
        <v>53</v>
      </c>
      <c r="G309" t="s">
        <v>1269</v>
      </c>
      <c r="H309" t="s">
        <v>76</v>
      </c>
      <c r="I309" t="s">
        <v>23</v>
      </c>
      <c r="J309" t="s">
        <v>47</v>
      </c>
      <c r="K309">
        <v>20</v>
      </c>
      <c r="L309">
        <v>75</v>
      </c>
      <c r="M309">
        <v>630.04064141553772</v>
      </c>
      <c r="N309" t="s">
        <v>150</v>
      </c>
      <c r="O309" t="s">
        <v>26</v>
      </c>
      <c r="P309">
        <v>1</v>
      </c>
      <c r="Q309" t="s">
        <v>2101</v>
      </c>
    </row>
    <row r="310" spans="1:17">
      <c r="A310" t="s">
        <v>1788</v>
      </c>
      <c r="B310" t="s">
        <v>146</v>
      </c>
      <c r="C310" t="s">
        <v>1468</v>
      </c>
      <c r="D310">
        <v>52</v>
      </c>
      <c r="E310" t="s">
        <v>19</v>
      </c>
      <c r="F310" t="s">
        <v>53</v>
      </c>
      <c r="G310" t="s">
        <v>1213</v>
      </c>
      <c r="H310" t="s">
        <v>76</v>
      </c>
      <c r="I310" t="s">
        <v>23</v>
      </c>
      <c r="J310" t="s">
        <v>47</v>
      </c>
      <c r="K310">
        <v>20</v>
      </c>
      <c r="L310">
        <v>75</v>
      </c>
      <c r="M310">
        <v>780.05031794304671</v>
      </c>
      <c r="N310" t="s">
        <v>150</v>
      </c>
      <c r="O310" t="s">
        <v>26</v>
      </c>
      <c r="P310">
        <v>1</v>
      </c>
      <c r="Q310" t="s">
        <v>2101</v>
      </c>
    </row>
    <row r="311" spans="1:17">
      <c r="A311" t="s">
        <v>208</v>
      </c>
      <c r="B311" t="s">
        <v>17</v>
      </c>
      <c r="C311" t="s">
        <v>35</v>
      </c>
      <c r="D311">
        <v>6</v>
      </c>
      <c r="E311" t="s">
        <v>19</v>
      </c>
      <c r="F311" t="s">
        <v>20</v>
      </c>
      <c r="G311" t="s">
        <v>209</v>
      </c>
      <c r="H311" t="s">
        <v>22</v>
      </c>
      <c r="I311" t="s">
        <v>23</v>
      </c>
      <c r="J311" t="s">
        <v>135</v>
      </c>
      <c r="K311">
        <v>7</v>
      </c>
      <c r="L311">
        <v>30</v>
      </c>
      <c r="M311">
        <v>468.18288297957821</v>
      </c>
      <c r="N311" t="s">
        <v>210</v>
      </c>
      <c r="O311" t="s">
        <v>43</v>
      </c>
      <c r="P311">
        <v>1</v>
      </c>
      <c r="Q311" t="s">
        <v>2101</v>
      </c>
    </row>
    <row r="312" spans="1:17">
      <c r="A312" t="s">
        <v>208</v>
      </c>
      <c r="B312" t="s">
        <v>17</v>
      </c>
      <c r="C312" t="s">
        <v>35</v>
      </c>
      <c r="D312">
        <v>16</v>
      </c>
      <c r="E312" t="s">
        <v>19</v>
      </c>
      <c r="F312" t="s">
        <v>20</v>
      </c>
      <c r="G312" t="s">
        <v>105</v>
      </c>
      <c r="H312" t="s">
        <v>22</v>
      </c>
      <c r="I312" t="s">
        <v>23</v>
      </c>
      <c r="J312" t="s">
        <v>135</v>
      </c>
      <c r="K312">
        <v>13</v>
      </c>
      <c r="L312">
        <v>60</v>
      </c>
      <c r="M312">
        <v>1248.4876879455419</v>
      </c>
      <c r="N312" t="s">
        <v>61</v>
      </c>
      <c r="O312" t="s">
        <v>43</v>
      </c>
      <c r="P312">
        <v>1</v>
      </c>
      <c r="Q312" t="s">
        <v>2101</v>
      </c>
    </row>
    <row r="313" spans="1:17">
      <c r="A313" t="s">
        <v>208</v>
      </c>
      <c r="B313" t="s">
        <v>17</v>
      </c>
      <c r="C313" t="s">
        <v>35</v>
      </c>
      <c r="D313">
        <v>6</v>
      </c>
      <c r="E313" t="s">
        <v>19</v>
      </c>
      <c r="F313" t="s">
        <v>20</v>
      </c>
      <c r="G313" t="s">
        <v>45</v>
      </c>
      <c r="H313" t="s">
        <v>22</v>
      </c>
      <c r="I313" t="s">
        <v>23</v>
      </c>
      <c r="J313" t="s">
        <v>41</v>
      </c>
      <c r="K313">
        <v>15</v>
      </c>
      <c r="L313">
        <v>60</v>
      </c>
      <c r="M313">
        <v>468.18288297957821</v>
      </c>
      <c r="N313" t="s">
        <v>33</v>
      </c>
      <c r="O313" t="s">
        <v>26</v>
      </c>
      <c r="P313">
        <v>1</v>
      </c>
      <c r="Q313" t="s">
        <v>2101</v>
      </c>
    </row>
    <row r="314" spans="1:17">
      <c r="A314" t="s">
        <v>208</v>
      </c>
      <c r="B314" t="s">
        <v>17</v>
      </c>
      <c r="C314" t="s">
        <v>35</v>
      </c>
      <c r="D314">
        <v>7</v>
      </c>
      <c r="E314" t="s">
        <v>19</v>
      </c>
      <c r="F314" t="s">
        <v>20</v>
      </c>
      <c r="G314" t="s">
        <v>863</v>
      </c>
      <c r="H314" t="s">
        <v>22</v>
      </c>
      <c r="I314" t="s">
        <v>23</v>
      </c>
      <c r="J314" t="s">
        <v>41</v>
      </c>
      <c r="K314">
        <v>13</v>
      </c>
      <c r="L314">
        <v>60</v>
      </c>
      <c r="M314">
        <v>546.21336347617455</v>
      </c>
      <c r="N314" t="s">
        <v>61</v>
      </c>
      <c r="O314" t="s">
        <v>43</v>
      </c>
      <c r="P314">
        <v>1</v>
      </c>
      <c r="Q314" t="s">
        <v>2101</v>
      </c>
    </row>
    <row r="315" spans="1:17">
      <c r="A315" t="s">
        <v>208</v>
      </c>
      <c r="B315" t="s">
        <v>17</v>
      </c>
      <c r="C315" t="s">
        <v>35</v>
      </c>
      <c r="D315">
        <v>8</v>
      </c>
      <c r="E315" t="s">
        <v>19</v>
      </c>
      <c r="F315" t="s">
        <v>20</v>
      </c>
      <c r="G315" t="s">
        <v>108</v>
      </c>
      <c r="H315" t="s">
        <v>22</v>
      </c>
      <c r="I315" t="s">
        <v>23</v>
      </c>
      <c r="J315" t="s">
        <v>41</v>
      </c>
      <c r="K315">
        <v>15</v>
      </c>
      <c r="L315">
        <v>60</v>
      </c>
      <c r="M315">
        <v>624.24384397277095</v>
      </c>
      <c r="N315" t="s">
        <v>33</v>
      </c>
      <c r="O315" t="s">
        <v>26</v>
      </c>
      <c r="P315">
        <v>1</v>
      </c>
      <c r="Q315" t="s">
        <v>2101</v>
      </c>
    </row>
    <row r="316" spans="1:17">
      <c r="A316" t="s">
        <v>208</v>
      </c>
      <c r="B316" t="s">
        <v>17</v>
      </c>
      <c r="C316" t="s">
        <v>35</v>
      </c>
      <c r="D316">
        <v>1</v>
      </c>
      <c r="E316" t="s">
        <v>19</v>
      </c>
      <c r="F316" t="s">
        <v>20</v>
      </c>
      <c r="G316" t="s">
        <v>30</v>
      </c>
      <c r="H316" t="s">
        <v>22</v>
      </c>
      <c r="I316" t="s">
        <v>23</v>
      </c>
      <c r="J316" t="s">
        <v>41</v>
      </c>
      <c r="K316">
        <v>15</v>
      </c>
      <c r="L316">
        <v>60</v>
      </c>
      <c r="M316">
        <v>78.030480496596368</v>
      </c>
      <c r="N316" t="s">
        <v>33</v>
      </c>
      <c r="O316" t="s">
        <v>26</v>
      </c>
      <c r="P316">
        <v>1</v>
      </c>
      <c r="Q316" t="s">
        <v>2101</v>
      </c>
    </row>
    <row r="317" spans="1:17">
      <c r="A317" t="s">
        <v>208</v>
      </c>
      <c r="B317" t="s">
        <v>17</v>
      </c>
      <c r="C317" t="s">
        <v>35</v>
      </c>
      <c r="D317">
        <v>16</v>
      </c>
      <c r="E317" t="s">
        <v>19</v>
      </c>
      <c r="F317" t="s">
        <v>20</v>
      </c>
      <c r="G317" t="s">
        <v>27</v>
      </c>
      <c r="H317" t="s">
        <v>22</v>
      </c>
      <c r="I317" t="s">
        <v>23</v>
      </c>
      <c r="J317" t="s">
        <v>135</v>
      </c>
      <c r="K317">
        <v>13</v>
      </c>
      <c r="L317">
        <v>60</v>
      </c>
      <c r="M317">
        <v>1248.4876879455419</v>
      </c>
      <c r="N317" t="s">
        <v>61</v>
      </c>
      <c r="O317" t="s">
        <v>43</v>
      </c>
      <c r="P317">
        <v>1</v>
      </c>
      <c r="Q317" t="s">
        <v>2101</v>
      </c>
    </row>
    <row r="318" spans="1:17">
      <c r="A318" t="s">
        <v>208</v>
      </c>
      <c r="B318" t="s">
        <v>17</v>
      </c>
      <c r="C318" t="s">
        <v>35</v>
      </c>
      <c r="D318">
        <v>8</v>
      </c>
      <c r="E318" t="s">
        <v>19</v>
      </c>
      <c r="F318" t="s">
        <v>20</v>
      </c>
      <c r="G318" t="s">
        <v>757</v>
      </c>
      <c r="H318" t="s">
        <v>22</v>
      </c>
      <c r="I318" t="s">
        <v>23</v>
      </c>
      <c r="J318" t="s">
        <v>41</v>
      </c>
      <c r="K318">
        <v>14</v>
      </c>
      <c r="L318">
        <v>75</v>
      </c>
      <c r="M318">
        <v>624.24384397277095</v>
      </c>
      <c r="N318" t="s">
        <v>93</v>
      </c>
      <c r="O318" t="s">
        <v>26</v>
      </c>
      <c r="P318">
        <v>1</v>
      </c>
      <c r="Q318" t="s">
        <v>2101</v>
      </c>
    </row>
    <row r="319" spans="1:17">
      <c r="A319" t="s">
        <v>208</v>
      </c>
      <c r="B319" t="s">
        <v>17</v>
      </c>
      <c r="C319" t="s">
        <v>35</v>
      </c>
      <c r="D319">
        <v>4</v>
      </c>
      <c r="E319" t="s">
        <v>19</v>
      </c>
      <c r="F319" t="s">
        <v>20</v>
      </c>
      <c r="G319" t="s">
        <v>36</v>
      </c>
      <c r="H319" t="s">
        <v>22</v>
      </c>
      <c r="I319" t="s">
        <v>23</v>
      </c>
      <c r="J319" t="s">
        <v>135</v>
      </c>
      <c r="K319">
        <v>14</v>
      </c>
      <c r="L319">
        <v>75</v>
      </c>
      <c r="M319">
        <v>312.12192198638547</v>
      </c>
      <c r="N319" t="s">
        <v>93</v>
      </c>
      <c r="O319" t="s">
        <v>26</v>
      </c>
      <c r="P319">
        <v>1</v>
      </c>
      <c r="Q319" t="s">
        <v>2101</v>
      </c>
    </row>
    <row r="320" spans="1:17">
      <c r="A320" t="s">
        <v>208</v>
      </c>
      <c r="B320" t="s">
        <v>17</v>
      </c>
      <c r="C320" t="s">
        <v>35</v>
      </c>
      <c r="D320">
        <v>6</v>
      </c>
      <c r="E320" t="s">
        <v>19</v>
      </c>
      <c r="F320" t="s">
        <v>20</v>
      </c>
      <c r="G320" t="s">
        <v>85</v>
      </c>
      <c r="H320" t="s">
        <v>22</v>
      </c>
      <c r="I320" t="s">
        <v>23</v>
      </c>
      <c r="J320" t="s">
        <v>135</v>
      </c>
      <c r="K320">
        <v>18</v>
      </c>
      <c r="L320">
        <v>75</v>
      </c>
      <c r="M320">
        <v>468.18288297957821</v>
      </c>
      <c r="N320" t="s">
        <v>284</v>
      </c>
      <c r="O320" t="s">
        <v>26</v>
      </c>
      <c r="P320">
        <v>1</v>
      </c>
      <c r="Q320" t="s">
        <v>2101</v>
      </c>
    </row>
    <row r="321" spans="1:17">
      <c r="A321" t="s">
        <v>899</v>
      </c>
      <c r="B321" t="s">
        <v>17</v>
      </c>
      <c r="C321" t="s">
        <v>35</v>
      </c>
      <c r="D321">
        <v>32</v>
      </c>
      <c r="E321" t="s">
        <v>19</v>
      </c>
      <c r="F321" t="s">
        <v>20</v>
      </c>
      <c r="G321" t="s">
        <v>900</v>
      </c>
      <c r="H321" t="s">
        <v>22</v>
      </c>
      <c r="I321" t="s">
        <v>23</v>
      </c>
      <c r="J321" t="s">
        <v>135</v>
      </c>
      <c r="K321">
        <v>26</v>
      </c>
      <c r="L321">
        <v>60</v>
      </c>
      <c r="M321">
        <v>2496.9753758910838</v>
      </c>
      <c r="N321" t="s">
        <v>83</v>
      </c>
      <c r="O321" t="s">
        <v>26</v>
      </c>
      <c r="P321">
        <v>1</v>
      </c>
      <c r="Q321" t="s">
        <v>2101</v>
      </c>
    </row>
    <row r="322" spans="1:17">
      <c r="A322" t="s">
        <v>899</v>
      </c>
      <c r="B322" t="s">
        <v>17</v>
      </c>
      <c r="C322" t="s">
        <v>35</v>
      </c>
      <c r="D322">
        <v>6</v>
      </c>
      <c r="E322" t="s">
        <v>19</v>
      </c>
      <c r="F322" t="s">
        <v>20</v>
      </c>
      <c r="G322" t="s">
        <v>901</v>
      </c>
      <c r="H322" t="s">
        <v>22</v>
      </c>
      <c r="I322" t="s">
        <v>23</v>
      </c>
      <c r="J322" t="s">
        <v>135</v>
      </c>
      <c r="K322">
        <v>18</v>
      </c>
      <c r="L322">
        <v>60</v>
      </c>
      <c r="M322">
        <v>468.18288297957821</v>
      </c>
      <c r="N322" t="s">
        <v>284</v>
      </c>
      <c r="O322" t="s">
        <v>26</v>
      </c>
      <c r="P322">
        <v>1</v>
      </c>
      <c r="Q322" t="s">
        <v>2101</v>
      </c>
    </row>
    <row r="323" spans="1:17">
      <c r="A323" t="s">
        <v>899</v>
      </c>
      <c r="B323" t="s">
        <v>17</v>
      </c>
      <c r="C323" t="s">
        <v>35</v>
      </c>
      <c r="D323">
        <v>4</v>
      </c>
      <c r="E323" t="s">
        <v>19</v>
      </c>
      <c r="F323" t="s">
        <v>20</v>
      </c>
      <c r="G323" t="s">
        <v>902</v>
      </c>
      <c r="H323" t="s">
        <v>22</v>
      </c>
      <c r="I323" t="s">
        <v>23</v>
      </c>
      <c r="J323" t="s">
        <v>135</v>
      </c>
      <c r="K323">
        <v>18</v>
      </c>
      <c r="L323">
        <v>60</v>
      </c>
      <c r="M323">
        <v>312.12192198638547</v>
      </c>
      <c r="N323" t="s">
        <v>284</v>
      </c>
      <c r="O323" t="s">
        <v>26</v>
      </c>
      <c r="P323">
        <v>1</v>
      </c>
      <c r="Q323" t="s">
        <v>2101</v>
      </c>
    </row>
    <row r="324" spans="1:17">
      <c r="A324" t="s">
        <v>899</v>
      </c>
      <c r="B324" t="s">
        <v>17</v>
      </c>
      <c r="C324" t="s">
        <v>35</v>
      </c>
      <c r="D324">
        <v>6</v>
      </c>
      <c r="E324" t="s">
        <v>19</v>
      </c>
      <c r="F324" t="s">
        <v>20</v>
      </c>
      <c r="G324" t="s">
        <v>903</v>
      </c>
      <c r="H324" t="s">
        <v>22</v>
      </c>
      <c r="I324" t="s">
        <v>23</v>
      </c>
      <c r="J324" t="s">
        <v>135</v>
      </c>
      <c r="K324">
        <v>18</v>
      </c>
      <c r="L324">
        <v>60</v>
      </c>
      <c r="M324">
        <v>468.18288297957821</v>
      </c>
      <c r="N324" t="s">
        <v>284</v>
      </c>
      <c r="O324" t="s">
        <v>26</v>
      </c>
      <c r="P324">
        <v>1</v>
      </c>
      <c r="Q324" t="s">
        <v>2101</v>
      </c>
    </row>
    <row r="325" spans="1:17">
      <c r="A325" t="s">
        <v>899</v>
      </c>
      <c r="B325" t="s">
        <v>17</v>
      </c>
      <c r="C325" t="s">
        <v>35</v>
      </c>
      <c r="D325">
        <v>16</v>
      </c>
      <c r="E325" t="s">
        <v>19</v>
      </c>
      <c r="F325" t="s">
        <v>20</v>
      </c>
      <c r="G325" t="s">
        <v>36</v>
      </c>
      <c r="H325" t="s">
        <v>22</v>
      </c>
      <c r="I325" t="s">
        <v>23</v>
      </c>
      <c r="J325" t="s">
        <v>135</v>
      </c>
      <c r="K325">
        <v>18</v>
      </c>
      <c r="L325">
        <v>60</v>
      </c>
      <c r="M325">
        <v>1248.4876879455419</v>
      </c>
      <c r="N325" t="s">
        <v>284</v>
      </c>
      <c r="O325" t="s">
        <v>26</v>
      </c>
      <c r="P325">
        <v>1</v>
      </c>
      <c r="Q325" t="s">
        <v>2101</v>
      </c>
    </row>
    <row r="326" spans="1:17">
      <c r="A326" t="s">
        <v>1816</v>
      </c>
      <c r="B326" t="s">
        <v>17</v>
      </c>
      <c r="C326" t="s">
        <v>35</v>
      </c>
      <c r="D326">
        <v>4</v>
      </c>
      <c r="E326" t="s">
        <v>19</v>
      </c>
      <c r="F326" t="s">
        <v>20</v>
      </c>
      <c r="G326" t="s">
        <v>413</v>
      </c>
      <c r="H326" t="s">
        <v>22</v>
      </c>
      <c r="I326" t="s">
        <v>37</v>
      </c>
      <c r="J326" t="s">
        <v>38</v>
      </c>
      <c r="K326">
        <v>23</v>
      </c>
      <c r="L326">
        <v>75</v>
      </c>
      <c r="M326">
        <v>2988.1322214986171</v>
      </c>
      <c r="N326" t="s">
        <v>65</v>
      </c>
      <c r="O326" t="s">
        <v>26</v>
      </c>
      <c r="P326">
        <v>1</v>
      </c>
      <c r="Q326" t="s">
        <v>2101</v>
      </c>
    </row>
    <row r="327" spans="1:17">
      <c r="A327" t="s">
        <v>1816</v>
      </c>
      <c r="B327" t="s">
        <v>17</v>
      </c>
      <c r="C327" t="s">
        <v>35</v>
      </c>
      <c r="D327">
        <v>5</v>
      </c>
      <c r="E327" t="s">
        <v>19</v>
      </c>
      <c r="F327" t="s">
        <v>20</v>
      </c>
      <c r="G327" t="s">
        <v>1817</v>
      </c>
      <c r="H327" t="s">
        <v>22</v>
      </c>
      <c r="I327" t="s">
        <v>37</v>
      </c>
      <c r="J327" t="s">
        <v>62</v>
      </c>
      <c r="K327">
        <v>23</v>
      </c>
      <c r="L327">
        <v>75</v>
      </c>
      <c r="M327">
        <v>3735.1652768732715</v>
      </c>
      <c r="N327" t="s">
        <v>65</v>
      </c>
      <c r="O327" t="s">
        <v>26</v>
      </c>
      <c r="P327">
        <v>1</v>
      </c>
      <c r="Q327" t="s">
        <v>2101</v>
      </c>
    </row>
    <row r="328" spans="1:17">
      <c r="A328" t="s">
        <v>1816</v>
      </c>
      <c r="B328" t="s">
        <v>17</v>
      </c>
      <c r="C328" t="s">
        <v>35</v>
      </c>
      <c r="D328">
        <v>4</v>
      </c>
      <c r="E328" t="s">
        <v>19</v>
      </c>
      <c r="F328" t="s">
        <v>20</v>
      </c>
      <c r="G328" t="s">
        <v>1818</v>
      </c>
      <c r="H328" t="s">
        <v>22</v>
      </c>
      <c r="I328" t="s">
        <v>37</v>
      </c>
      <c r="J328" t="s">
        <v>38</v>
      </c>
      <c r="K328">
        <v>23</v>
      </c>
      <c r="L328">
        <v>75</v>
      </c>
      <c r="M328">
        <v>2988.1322214986171</v>
      </c>
      <c r="N328" t="s">
        <v>65</v>
      </c>
      <c r="O328" t="s">
        <v>26</v>
      </c>
      <c r="P328">
        <v>1</v>
      </c>
      <c r="Q328" t="s">
        <v>2101</v>
      </c>
    </row>
    <row r="329" spans="1:17">
      <c r="A329" t="s">
        <v>904</v>
      </c>
      <c r="B329" t="s">
        <v>17</v>
      </c>
      <c r="C329" t="s">
        <v>35</v>
      </c>
      <c r="D329">
        <v>2</v>
      </c>
      <c r="E329" t="s">
        <v>19</v>
      </c>
      <c r="F329" t="s">
        <v>20</v>
      </c>
      <c r="G329" t="s">
        <v>905</v>
      </c>
      <c r="H329" t="s">
        <v>22</v>
      </c>
      <c r="I329" t="s">
        <v>23</v>
      </c>
      <c r="J329" t="s">
        <v>24</v>
      </c>
      <c r="K329">
        <v>13</v>
      </c>
      <c r="L329">
        <v>60</v>
      </c>
      <c r="M329">
        <v>156.06096099319274</v>
      </c>
      <c r="N329" t="s">
        <v>61</v>
      </c>
      <c r="O329" t="s">
        <v>43</v>
      </c>
      <c r="P329">
        <v>1</v>
      </c>
      <c r="Q329" t="s">
        <v>2101</v>
      </c>
    </row>
    <row r="330" spans="1:17">
      <c r="A330" t="s">
        <v>904</v>
      </c>
      <c r="B330" t="s">
        <v>17</v>
      </c>
      <c r="C330" t="s">
        <v>35</v>
      </c>
      <c r="D330">
        <v>6</v>
      </c>
      <c r="E330" t="s">
        <v>19</v>
      </c>
      <c r="F330" t="s">
        <v>20</v>
      </c>
      <c r="G330" t="s">
        <v>906</v>
      </c>
      <c r="H330" t="s">
        <v>22</v>
      </c>
      <c r="I330" t="s">
        <v>23</v>
      </c>
      <c r="J330" t="s">
        <v>135</v>
      </c>
      <c r="K330">
        <v>13</v>
      </c>
      <c r="L330">
        <v>60</v>
      </c>
      <c r="M330">
        <v>468.18288297957821</v>
      </c>
      <c r="N330" t="s">
        <v>61</v>
      </c>
      <c r="O330" t="s">
        <v>43</v>
      </c>
      <c r="P330">
        <v>1</v>
      </c>
      <c r="Q330" t="s">
        <v>2101</v>
      </c>
    </row>
    <row r="331" spans="1:17">
      <c r="A331" t="s">
        <v>904</v>
      </c>
      <c r="B331" t="s">
        <v>17</v>
      </c>
      <c r="C331" t="s">
        <v>35</v>
      </c>
      <c r="D331">
        <v>1</v>
      </c>
      <c r="E331" t="s">
        <v>19</v>
      </c>
      <c r="F331" t="s">
        <v>20</v>
      </c>
      <c r="G331" t="s">
        <v>907</v>
      </c>
      <c r="H331" t="s">
        <v>22</v>
      </c>
      <c r="I331" t="s">
        <v>23</v>
      </c>
      <c r="J331" t="s">
        <v>24</v>
      </c>
      <c r="K331">
        <v>13</v>
      </c>
      <c r="L331">
        <v>60</v>
      </c>
      <c r="M331">
        <v>78.030480496596368</v>
      </c>
      <c r="N331" t="s">
        <v>61</v>
      </c>
      <c r="O331" t="s">
        <v>43</v>
      </c>
      <c r="P331">
        <v>1</v>
      </c>
      <c r="Q331" t="s">
        <v>2101</v>
      </c>
    </row>
    <row r="332" spans="1:17">
      <c r="A332" t="s">
        <v>904</v>
      </c>
      <c r="B332" t="s">
        <v>17</v>
      </c>
      <c r="C332" t="s">
        <v>35</v>
      </c>
      <c r="D332">
        <v>1</v>
      </c>
      <c r="E332" t="s">
        <v>19</v>
      </c>
      <c r="F332" t="s">
        <v>20</v>
      </c>
      <c r="G332" t="s">
        <v>908</v>
      </c>
      <c r="H332" t="s">
        <v>22</v>
      </c>
      <c r="I332" t="s">
        <v>23</v>
      </c>
      <c r="J332" t="s">
        <v>24</v>
      </c>
      <c r="K332">
        <v>13</v>
      </c>
      <c r="L332">
        <v>60</v>
      </c>
      <c r="M332">
        <v>78.030480496596368</v>
      </c>
      <c r="N332" t="s">
        <v>61</v>
      </c>
      <c r="O332" t="s">
        <v>43</v>
      </c>
      <c r="P332">
        <v>1</v>
      </c>
      <c r="Q332" t="s">
        <v>2101</v>
      </c>
    </row>
    <row r="333" spans="1:17">
      <c r="A333" t="s">
        <v>904</v>
      </c>
      <c r="B333" t="s">
        <v>17</v>
      </c>
      <c r="C333" t="s">
        <v>35</v>
      </c>
      <c r="D333">
        <v>9</v>
      </c>
      <c r="E333" t="s">
        <v>19</v>
      </c>
      <c r="F333" t="s">
        <v>20</v>
      </c>
      <c r="G333" t="s">
        <v>1623</v>
      </c>
      <c r="H333" t="s">
        <v>22</v>
      </c>
      <c r="I333" t="s">
        <v>23</v>
      </c>
      <c r="J333" t="s">
        <v>135</v>
      </c>
      <c r="K333">
        <v>23</v>
      </c>
      <c r="L333">
        <v>65</v>
      </c>
      <c r="M333">
        <v>702.27432446936734</v>
      </c>
      <c r="N333" t="s">
        <v>65</v>
      </c>
      <c r="O333" t="s">
        <v>26</v>
      </c>
      <c r="P333">
        <v>1</v>
      </c>
      <c r="Q333" t="s">
        <v>2101</v>
      </c>
    </row>
    <row r="334" spans="1:17">
      <c r="A334" t="s">
        <v>904</v>
      </c>
      <c r="B334" t="s">
        <v>17</v>
      </c>
      <c r="C334" t="s">
        <v>35</v>
      </c>
      <c r="D334">
        <v>6</v>
      </c>
      <c r="E334" t="s">
        <v>19</v>
      </c>
      <c r="F334" t="s">
        <v>20</v>
      </c>
      <c r="G334" t="s">
        <v>1624</v>
      </c>
      <c r="H334" t="s">
        <v>22</v>
      </c>
      <c r="I334" t="s">
        <v>23</v>
      </c>
      <c r="J334" t="s">
        <v>135</v>
      </c>
      <c r="K334">
        <v>23</v>
      </c>
      <c r="L334">
        <v>65</v>
      </c>
      <c r="M334">
        <v>468.18288297957821</v>
      </c>
      <c r="N334" t="s">
        <v>65</v>
      </c>
      <c r="O334" t="s">
        <v>26</v>
      </c>
      <c r="P334">
        <v>1</v>
      </c>
      <c r="Q334" t="s">
        <v>2101</v>
      </c>
    </row>
    <row r="335" spans="1:17">
      <c r="A335" t="s">
        <v>904</v>
      </c>
      <c r="B335" t="s">
        <v>17</v>
      </c>
      <c r="C335" t="s">
        <v>35</v>
      </c>
      <c r="D335">
        <v>1</v>
      </c>
      <c r="E335" t="s">
        <v>19</v>
      </c>
      <c r="F335" t="s">
        <v>20</v>
      </c>
      <c r="G335" t="s">
        <v>1625</v>
      </c>
      <c r="H335" t="s">
        <v>22</v>
      </c>
      <c r="I335" t="s">
        <v>23</v>
      </c>
      <c r="J335" t="s">
        <v>832</v>
      </c>
      <c r="K335">
        <v>20</v>
      </c>
      <c r="L335">
        <v>65</v>
      </c>
      <c r="M335">
        <v>78.030480496596368</v>
      </c>
      <c r="N335" t="s">
        <v>67</v>
      </c>
      <c r="O335" t="s">
        <v>26</v>
      </c>
      <c r="P335">
        <v>1</v>
      </c>
      <c r="Q335" t="s">
        <v>2101</v>
      </c>
    </row>
    <row r="336" spans="1:17">
      <c r="A336" t="s">
        <v>904</v>
      </c>
      <c r="B336" t="s">
        <v>17</v>
      </c>
      <c r="C336" t="s">
        <v>35</v>
      </c>
      <c r="D336">
        <v>9</v>
      </c>
      <c r="E336" t="s">
        <v>19</v>
      </c>
      <c r="F336" t="s">
        <v>20</v>
      </c>
      <c r="G336" t="s">
        <v>1626</v>
      </c>
      <c r="H336" t="s">
        <v>22</v>
      </c>
      <c r="I336" t="s">
        <v>23</v>
      </c>
      <c r="J336" t="s">
        <v>135</v>
      </c>
      <c r="K336">
        <v>13</v>
      </c>
      <c r="L336">
        <v>65</v>
      </c>
      <c r="M336">
        <v>702.27432446936734</v>
      </c>
      <c r="N336" t="s">
        <v>61</v>
      </c>
      <c r="O336" t="s">
        <v>43</v>
      </c>
      <c r="P336">
        <v>1</v>
      </c>
      <c r="Q336" t="s">
        <v>2101</v>
      </c>
    </row>
    <row r="337" spans="1:17">
      <c r="A337" t="s">
        <v>909</v>
      </c>
      <c r="B337" t="s">
        <v>17</v>
      </c>
      <c r="C337" t="s">
        <v>35</v>
      </c>
      <c r="D337">
        <v>4</v>
      </c>
      <c r="E337" t="s">
        <v>19</v>
      </c>
      <c r="F337" t="s">
        <v>20</v>
      </c>
      <c r="G337" t="s">
        <v>910</v>
      </c>
      <c r="H337" t="s">
        <v>22</v>
      </c>
      <c r="I337" t="s">
        <v>23</v>
      </c>
      <c r="J337" t="s">
        <v>135</v>
      </c>
      <c r="K337">
        <v>14</v>
      </c>
      <c r="L337">
        <v>60</v>
      </c>
      <c r="M337">
        <v>2136.7307207980598</v>
      </c>
      <c r="N337" t="s">
        <v>93</v>
      </c>
      <c r="O337" t="s">
        <v>26</v>
      </c>
      <c r="P337">
        <v>1</v>
      </c>
      <c r="Q337" t="s">
        <v>2101</v>
      </c>
    </row>
    <row r="338" spans="1:17">
      <c r="A338" t="s">
        <v>909</v>
      </c>
      <c r="B338" t="s">
        <v>17</v>
      </c>
      <c r="C338" t="s">
        <v>35</v>
      </c>
      <c r="D338">
        <v>4</v>
      </c>
      <c r="E338" t="s">
        <v>19</v>
      </c>
      <c r="F338" t="s">
        <v>20</v>
      </c>
      <c r="G338" t="s">
        <v>911</v>
      </c>
      <c r="H338" t="s">
        <v>22</v>
      </c>
      <c r="I338" t="s">
        <v>23</v>
      </c>
      <c r="J338" t="s">
        <v>41</v>
      </c>
      <c r="K338">
        <v>14</v>
      </c>
      <c r="L338">
        <v>60</v>
      </c>
      <c r="M338">
        <v>2136.7307207980598</v>
      </c>
      <c r="N338" t="s">
        <v>93</v>
      </c>
      <c r="O338" t="s">
        <v>26</v>
      </c>
      <c r="P338">
        <v>1</v>
      </c>
      <c r="Q338" t="s">
        <v>2101</v>
      </c>
    </row>
    <row r="339" spans="1:17">
      <c r="A339" t="s">
        <v>909</v>
      </c>
      <c r="B339" t="s">
        <v>17</v>
      </c>
      <c r="C339" t="s">
        <v>35</v>
      </c>
      <c r="D339">
        <v>8</v>
      </c>
      <c r="E339" t="s">
        <v>19</v>
      </c>
      <c r="F339" t="s">
        <v>20</v>
      </c>
      <c r="G339" t="s">
        <v>912</v>
      </c>
      <c r="H339" t="s">
        <v>22</v>
      </c>
      <c r="I339" t="s">
        <v>23</v>
      </c>
      <c r="J339" t="s">
        <v>135</v>
      </c>
      <c r="K339">
        <v>14</v>
      </c>
      <c r="L339">
        <v>60</v>
      </c>
      <c r="M339">
        <v>4273.4614415961196</v>
      </c>
      <c r="N339" t="s">
        <v>93</v>
      </c>
      <c r="O339" t="s">
        <v>26</v>
      </c>
      <c r="P339">
        <v>1</v>
      </c>
      <c r="Q339" t="s">
        <v>2101</v>
      </c>
    </row>
    <row r="340" spans="1:17">
      <c r="A340" t="s">
        <v>909</v>
      </c>
      <c r="B340" t="s">
        <v>17</v>
      </c>
      <c r="C340" t="s">
        <v>35</v>
      </c>
      <c r="D340">
        <v>2</v>
      </c>
      <c r="E340" t="s">
        <v>19</v>
      </c>
      <c r="F340" t="s">
        <v>20</v>
      </c>
      <c r="G340" t="s">
        <v>913</v>
      </c>
      <c r="H340" t="s">
        <v>22</v>
      </c>
      <c r="I340" t="s">
        <v>23</v>
      </c>
      <c r="J340" t="s">
        <v>135</v>
      </c>
      <c r="K340">
        <v>14</v>
      </c>
      <c r="L340">
        <v>60</v>
      </c>
      <c r="M340">
        <v>1068.3653603990299</v>
      </c>
      <c r="N340" t="s">
        <v>93</v>
      </c>
      <c r="O340" t="s">
        <v>26</v>
      </c>
      <c r="P340">
        <v>1</v>
      </c>
      <c r="Q340" t="s">
        <v>2101</v>
      </c>
    </row>
    <row r="341" spans="1:17">
      <c r="A341" t="s">
        <v>909</v>
      </c>
      <c r="B341" t="s">
        <v>17</v>
      </c>
      <c r="C341" t="s">
        <v>35</v>
      </c>
      <c r="D341">
        <v>3</v>
      </c>
      <c r="E341" t="s">
        <v>19</v>
      </c>
      <c r="F341" t="s">
        <v>20</v>
      </c>
      <c r="G341" t="s">
        <v>914</v>
      </c>
      <c r="H341" t="s">
        <v>22</v>
      </c>
      <c r="I341" t="s">
        <v>23</v>
      </c>
      <c r="J341" t="s">
        <v>135</v>
      </c>
      <c r="K341">
        <v>14</v>
      </c>
      <c r="L341">
        <v>60</v>
      </c>
      <c r="M341">
        <v>1602.548040598545</v>
      </c>
      <c r="N341" t="s">
        <v>93</v>
      </c>
      <c r="O341" t="s">
        <v>26</v>
      </c>
      <c r="P341">
        <v>1</v>
      </c>
      <c r="Q341" t="s">
        <v>2101</v>
      </c>
    </row>
    <row r="342" spans="1:17">
      <c r="A342" t="s">
        <v>909</v>
      </c>
      <c r="B342" t="s">
        <v>17</v>
      </c>
      <c r="C342" t="s">
        <v>35</v>
      </c>
      <c r="D342">
        <v>4</v>
      </c>
      <c r="E342" t="s">
        <v>19</v>
      </c>
      <c r="F342" t="s">
        <v>20</v>
      </c>
      <c r="G342" t="s">
        <v>915</v>
      </c>
      <c r="H342" t="s">
        <v>22</v>
      </c>
      <c r="I342" t="s">
        <v>23</v>
      </c>
      <c r="J342" t="s">
        <v>41</v>
      </c>
      <c r="K342">
        <v>14</v>
      </c>
      <c r="L342">
        <v>60</v>
      </c>
      <c r="M342">
        <v>2136.7307207980598</v>
      </c>
      <c r="N342" t="s">
        <v>93</v>
      </c>
      <c r="O342" t="s">
        <v>26</v>
      </c>
      <c r="P342">
        <v>1</v>
      </c>
      <c r="Q342" t="s">
        <v>2101</v>
      </c>
    </row>
    <row r="343" spans="1:17">
      <c r="A343" t="s">
        <v>909</v>
      </c>
      <c r="B343" t="s">
        <v>17</v>
      </c>
      <c r="C343" t="s">
        <v>35</v>
      </c>
      <c r="D343">
        <v>1</v>
      </c>
      <c r="E343" t="s">
        <v>19</v>
      </c>
      <c r="F343" t="s">
        <v>20</v>
      </c>
      <c r="G343" t="s">
        <v>916</v>
      </c>
      <c r="H343" t="s">
        <v>22</v>
      </c>
      <c r="I343" t="s">
        <v>23</v>
      </c>
      <c r="J343" t="s">
        <v>135</v>
      </c>
      <c r="K343">
        <v>14</v>
      </c>
      <c r="L343">
        <v>60</v>
      </c>
      <c r="M343">
        <v>534.18268019951495</v>
      </c>
      <c r="N343" t="s">
        <v>93</v>
      </c>
      <c r="O343" t="s">
        <v>26</v>
      </c>
      <c r="P343">
        <v>1</v>
      </c>
      <c r="Q343" t="s">
        <v>2101</v>
      </c>
    </row>
    <row r="344" spans="1:17">
      <c r="A344" t="s">
        <v>909</v>
      </c>
      <c r="B344" t="s">
        <v>17</v>
      </c>
      <c r="C344" t="s">
        <v>35</v>
      </c>
      <c r="D344">
        <v>3</v>
      </c>
      <c r="E344" t="s">
        <v>19</v>
      </c>
      <c r="F344" t="s">
        <v>20</v>
      </c>
      <c r="G344" t="s">
        <v>917</v>
      </c>
      <c r="H344" t="s">
        <v>22</v>
      </c>
      <c r="I344" t="s">
        <v>23</v>
      </c>
      <c r="J344" t="s">
        <v>135</v>
      </c>
      <c r="K344">
        <v>14</v>
      </c>
      <c r="L344">
        <v>60</v>
      </c>
      <c r="M344">
        <v>1602.548040598545</v>
      </c>
      <c r="N344" t="s">
        <v>93</v>
      </c>
      <c r="O344" t="s">
        <v>26</v>
      </c>
      <c r="P344">
        <v>1</v>
      </c>
      <c r="Q344" t="s">
        <v>2101</v>
      </c>
    </row>
    <row r="345" spans="1:17">
      <c r="A345" t="s">
        <v>272</v>
      </c>
      <c r="B345" t="s">
        <v>17</v>
      </c>
      <c r="C345" t="s">
        <v>35</v>
      </c>
      <c r="D345">
        <v>1</v>
      </c>
      <c r="E345" t="s">
        <v>19</v>
      </c>
      <c r="F345" t="s">
        <v>20</v>
      </c>
      <c r="G345" t="s">
        <v>273</v>
      </c>
      <c r="H345" t="s">
        <v>22</v>
      </c>
      <c r="I345" t="s">
        <v>37</v>
      </c>
      <c r="J345" t="s">
        <v>38</v>
      </c>
      <c r="K345">
        <v>10</v>
      </c>
      <c r="L345">
        <v>40</v>
      </c>
      <c r="M345">
        <v>747.03305537465428</v>
      </c>
      <c r="N345" t="s">
        <v>274</v>
      </c>
      <c r="O345" t="s">
        <v>43</v>
      </c>
      <c r="P345">
        <v>1</v>
      </c>
      <c r="Q345" t="s">
        <v>2101</v>
      </c>
    </row>
    <row r="346" spans="1:17">
      <c r="A346" t="s">
        <v>272</v>
      </c>
      <c r="B346" t="s">
        <v>17</v>
      </c>
      <c r="C346" t="s">
        <v>35</v>
      </c>
      <c r="D346">
        <v>1</v>
      </c>
      <c r="E346" t="s">
        <v>19</v>
      </c>
      <c r="F346" t="s">
        <v>20</v>
      </c>
      <c r="G346" t="s">
        <v>275</v>
      </c>
      <c r="H346" t="s">
        <v>22</v>
      </c>
      <c r="I346" t="s">
        <v>37</v>
      </c>
      <c r="J346" t="s">
        <v>38</v>
      </c>
      <c r="K346">
        <v>13</v>
      </c>
      <c r="L346">
        <v>40</v>
      </c>
      <c r="M346">
        <v>747.03305537465428</v>
      </c>
      <c r="N346" t="s">
        <v>61</v>
      </c>
      <c r="O346" t="s">
        <v>43</v>
      </c>
      <c r="P346">
        <v>1</v>
      </c>
      <c r="Q346" t="s">
        <v>2101</v>
      </c>
    </row>
    <row r="347" spans="1:17">
      <c r="A347" t="s">
        <v>272</v>
      </c>
      <c r="B347" t="s">
        <v>17</v>
      </c>
      <c r="C347" t="s">
        <v>35</v>
      </c>
      <c r="D347">
        <v>1</v>
      </c>
      <c r="E347" t="s">
        <v>19</v>
      </c>
      <c r="F347" t="s">
        <v>20</v>
      </c>
      <c r="G347" t="s">
        <v>276</v>
      </c>
      <c r="H347" t="s">
        <v>22</v>
      </c>
      <c r="I347" t="s">
        <v>37</v>
      </c>
      <c r="J347" t="s">
        <v>38</v>
      </c>
      <c r="K347">
        <v>13</v>
      </c>
      <c r="L347">
        <v>40</v>
      </c>
      <c r="M347">
        <v>747.03305537465428</v>
      </c>
      <c r="N347" t="s">
        <v>61</v>
      </c>
      <c r="O347" t="s">
        <v>43</v>
      </c>
      <c r="P347">
        <v>1</v>
      </c>
      <c r="Q347" t="s">
        <v>2101</v>
      </c>
    </row>
    <row r="348" spans="1:17">
      <c r="A348" t="s">
        <v>272</v>
      </c>
      <c r="B348" t="s">
        <v>17</v>
      </c>
      <c r="C348" t="s">
        <v>35</v>
      </c>
      <c r="D348">
        <v>1</v>
      </c>
      <c r="E348" t="s">
        <v>19</v>
      </c>
      <c r="F348" t="s">
        <v>20</v>
      </c>
      <c r="G348" t="s">
        <v>918</v>
      </c>
      <c r="H348" t="s">
        <v>22</v>
      </c>
      <c r="I348" t="s">
        <v>37</v>
      </c>
      <c r="J348" t="s">
        <v>38</v>
      </c>
      <c r="K348">
        <v>13</v>
      </c>
      <c r="L348">
        <v>60</v>
      </c>
      <c r="M348">
        <v>747.03305537465428</v>
      </c>
      <c r="N348" t="s">
        <v>61</v>
      </c>
      <c r="O348" t="s">
        <v>43</v>
      </c>
      <c r="P348">
        <v>1</v>
      </c>
      <c r="Q348" t="s">
        <v>2101</v>
      </c>
    </row>
    <row r="349" spans="1:17">
      <c r="A349" t="s">
        <v>272</v>
      </c>
      <c r="B349" t="s">
        <v>17</v>
      </c>
      <c r="C349" t="s">
        <v>35</v>
      </c>
      <c r="D349">
        <v>1</v>
      </c>
      <c r="E349" t="s">
        <v>19</v>
      </c>
      <c r="F349" t="s">
        <v>20</v>
      </c>
      <c r="G349" t="s">
        <v>587</v>
      </c>
      <c r="H349" t="s">
        <v>22</v>
      </c>
      <c r="I349" t="s">
        <v>37</v>
      </c>
      <c r="J349" t="s">
        <v>38</v>
      </c>
      <c r="K349">
        <v>13</v>
      </c>
      <c r="L349">
        <v>60</v>
      </c>
      <c r="M349">
        <v>747.03305537465428</v>
      </c>
      <c r="N349" t="s">
        <v>61</v>
      </c>
      <c r="O349" t="s">
        <v>43</v>
      </c>
      <c r="P349">
        <v>1</v>
      </c>
      <c r="Q349" t="s">
        <v>2101</v>
      </c>
    </row>
    <row r="350" spans="1:17">
      <c r="A350" t="s">
        <v>272</v>
      </c>
      <c r="B350" t="s">
        <v>17</v>
      </c>
      <c r="C350" t="s">
        <v>35</v>
      </c>
      <c r="D350">
        <v>1</v>
      </c>
      <c r="E350" t="s">
        <v>19</v>
      </c>
      <c r="F350" t="s">
        <v>20</v>
      </c>
      <c r="G350" t="s">
        <v>919</v>
      </c>
      <c r="H350" t="s">
        <v>22</v>
      </c>
      <c r="I350" t="s">
        <v>37</v>
      </c>
      <c r="J350" t="s">
        <v>38</v>
      </c>
      <c r="K350">
        <v>23</v>
      </c>
      <c r="L350">
        <v>60</v>
      </c>
      <c r="M350">
        <v>747.03305537465428</v>
      </c>
      <c r="N350" t="s">
        <v>65</v>
      </c>
      <c r="O350" t="s">
        <v>26</v>
      </c>
      <c r="P350">
        <v>1</v>
      </c>
      <c r="Q350" t="s">
        <v>2101</v>
      </c>
    </row>
    <row r="351" spans="1:17">
      <c r="A351" t="s">
        <v>272</v>
      </c>
      <c r="B351" t="s">
        <v>17</v>
      </c>
      <c r="C351" t="s">
        <v>35</v>
      </c>
      <c r="D351">
        <v>1</v>
      </c>
      <c r="E351" t="s">
        <v>19</v>
      </c>
      <c r="F351" t="s">
        <v>20</v>
      </c>
      <c r="G351" t="s">
        <v>920</v>
      </c>
      <c r="H351" t="s">
        <v>22</v>
      </c>
      <c r="I351" t="s">
        <v>37</v>
      </c>
      <c r="J351" t="s">
        <v>41</v>
      </c>
      <c r="K351">
        <v>23</v>
      </c>
      <c r="L351">
        <v>60</v>
      </c>
      <c r="M351">
        <v>747.03305537465428</v>
      </c>
      <c r="N351" t="s">
        <v>65</v>
      </c>
      <c r="O351" t="s">
        <v>26</v>
      </c>
      <c r="P351">
        <v>1</v>
      </c>
      <c r="Q351" t="s">
        <v>2101</v>
      </c>
    </row>
    <row r="352" spans="1:17">
      <c r="A352" t="s">
        <v>272</v>
      </c>
      <c r="B352" t="s">
        <v>17</v>
      </c>
      <c r="C352" t="s">
        <v>35</v>
      </c>
      <c r="D352">
        <v>1</v>
      </c>
      <c r="E352" t="s">
        <v>19</v>
      </c>
      <c r="F352" t="s">
        <v>20</v>
      </c>
      <c r="G352" t="s">
        <v>921</v>
      </c>
      <c r="H352" t="s">
        <v>22</v>
      </c>
      <c r="I352" t="s">
        <v>37</v>
      </c>
      <c r="J352" t="s">
        <v>32</v>
      </c>
      <c r="K352">
        <v>15</v>
      </c>
      <c r="L352">
        <v>60</v>
      </c>
      <c r="M352">
        <v>747.03305537465428</v>
      </c>
      <c r="N352" t="s">
        <v>33</v>
      </c>
      <c r="O352" t="s">
        <v>26</v>
      </c>
      <c r="P352">
        <v>1</v>
      </c>
      <c r="Q352" t="s">
        <v>2101</v>
      </c>
    </row>
    <row r="353" spans="1:17">
      <c r="A353" t="s">
        <v>922</v>
      </c>
      <c r="B353" t="s">
        <v>17</v>
      </c>
      <c r="C353" t="s">
        <v>35</v>
      </c>
      <c r="D353">
        <v>1</v>
      </c>
      <c r="E353" t="s">
        <v>19</v>
      </c>
      <c r="F353" t="s">
        <v>20</v>
      </c>
      <c r="G353" t="s">
        <v>406</v>
      </c>
      <c r="H353" t="s">
        <v>22</v>
      </c>
      <c r="I353" t="s">
        <v>117</v>
      </c>
      <c r="J353" t="s">
        <v>24</v>
      </c>
      <c r="K353">
        <v>14</v>
      </c>
      <c r="L353">
        <v>60</v>
      </c>
      <c r="M353">
        <v>440.51869386552534</v>
      </c>
      <c r="N353" t="s">
        <v>93</v>
      </c>
      <c r="O353" t="s">
        <v>26</v>
      </c>
      <c r="P353">
        <v>1</v>
      </c>
      <c r="Q353" t="s">
        <v>2101</v>
      </c>
    </row>
    <row r="354" spans="1:17">
      <c r="A354" t="s">
        <v>922</v>
      </c>
      <c r="B354" t="s">
        <v>17</v>
      </c>
      <c r="C354" t="s">
        <v>35</v>
      </c>
      <c r="D354">
        <v>3</v>
      </c>
      <c r="E354" t="s">
        <v>19</v>
      </c>
      <c r="F354" t="s">
        <v>20</v>
      </c>
      <c r="G354" t="s">
        <v>1819</v>
      </c>
      <c r="H354" t="s">
        <v>22</v>
      </c>
      <c r="I354" t="s">
        <v>117</v>
      </c>
      <c r="J354" t="s">
        <v>41</v>
      </c>
      <c r="K354">
        <v>23</v>
      </c>
      <c r="L354">
        <v>75</v>
      </c>
      <c r="M354">
        <v>1321.556081596576</v>
      </c>
      <c r="N354" t="s">
        <v>65</v>
      </c>
      <c r="O354" t="s">
        <v>26</v>
      </c>
      <c r="P354">
        <v>1</v>
      </c>
      <c r="Q354" t="s">
        <v>2101</v>
      </c>
    </row>
    <row r="355" spans="1:17">
      <c r="A355" t="s">
        <v>922</v>
      </c>
      <c r="B355" t="s">
        <v>17</v>
      </c>
      <c r="C355" t="s">
        <v>35</v>
      </c>
      <c r="D355">
        <v>8</v>
      </c>
      <c r="E355" t="s">
        <v>19</v>
      </c>
      <c r="F355" t="s">
        <v>20</v>
      </c>
      <c r="G355" t="s">
        <v>480</v>
      </c>
      <c r="H355" t="s">
        <v>22</v>
      </c>
      <c r="I355" t="s">
        <v>117</v>
      </c>
      <c r="J355" t="s">
        <v>47</v>
      </c>
      <c r="K355">
        <v>14</v>
      </c>
      <c r="L355">
        <v>75</v>
      </c>
      <c r="M355">
        <v>3524.1495509242027</v>
      </c>
      <c r="N355" t="s">
        <v>93</v>
      </c>
      <c r="O355" t="s">
        <v>26</v>
      </c>
      <c r="P355">
        <v>1</v>
      </c>
      <c r="Q355" t="s">
        <v>2101</v>
      </c>
    </row>
    <row r="356" spans="1:17">
      <c r="A356" t="s">
        <v>277</v>
      </c>
      <c r="B356" t="s">
        <v>17</v>
      </c>
      <c r="C356" t="s">
        <v>35</v>
      </c>
      <c r="D356">
        <v>4</v>
      </c>
      <c r="E356" t="s">
        <v>19</v>
      </c>
      <c r="F356" t="s">
        <v>20</v>
      </c>
      <c r="G356" t="s">
        <v>278</v>
      </c>
      <c r="H356" t="s">
        <v>22</v>
      </c>
      <c r="I356" t="s">
        <v>37</v>
      </c>
      <c r="J356" t="s">
        <v>38</v>
      </c>
      <c r="K356">
        <v>15</v>
      </c>
      <c r="L356">
        <v>40</v>
      </c>
      <c r="M356">
        <v>2988.1322214986171</v>
      </c>
      <c r="N356" t="s">
        <v>33</v>
      </c>
      <c r="O356" t="s">
        <v>26</v>
      </c>
      <c r="P356">
        <v>1</v>
      </c>
      <c r="Q356" t="s">
        <v>2101</v>
      </c>
    </row>
    <row r="357" spans="1:17">
      <c r="A357" t="s">
        <v>277</v>
      </c>
      <c r="B357" t="s">
        <v>17</v>
      </c>
      <c r="C357" t="s">
        <v>35</v>
      </c>
      <c r="D357">
        <v>1</v>
      </c>
      <c r="E357" t="s">
        <v>19</v>
      </c>
      <c r="F357" t="s">
        <v>20</v>
      </c>
      <c r="G357" t="s">
        <v>329</v>
      </c>
      <c r="H357" t="s">
        <v>22</v>
      </c>
      <c r="I357" t="s">
        <v>37</v>
      </c>
      <c r="J357" t="s">
        <v>32</v>
      </c>
      <c r="K357">
        <v>13</v>
      </c>
      <c r="L357">
        <v>60</v>
      </c>
      <c r="M357">
        <v>747.03305537465428</v>
      </c>
      <c r="N357" t="s">
        <v>61</v>
      </c>
      <c r="O357" t="s">
        <v>43</v>
      </c>
      <c r="P357">
        <v>1</v>
      </c>
      <c r="Q357" t="s">
        <v>2101</v>
      </c>
    </row>
    <row r="358" spans="1:17">
      <c r="A358" t="s">
        <v>277</v>
      </c>
      <c r="B358" t="s">
        <v>17</v>
      </c>
      <c r="C358" t="s">
        <v>35</v>
      </c>
      <c r="D358">
        <v>1</v>
      </c>
      <c r="E358" t="s">
        <v>19</v>
      </c>
      <c r="F358" t="s">
        <v>20</v>
      </c>
      <c r="G358" t="s">
        <v>923</v>
      </c>
      <c r="H358" t="s">
        <v>22</v>
      </c>
      <c r="I358" t="s">
        <v>37</v>
      </c>
      <c r="J358" t="s">
        <v>41</v>
      </c>
      <c r="K358">
        <v>23</v>
      </c>
      <c r="L358">
        <v>60</v>
      </c>
      <c r="M358">
        <v>747.03305537465428</v>
      </c>
      <c r="N358" t="s">
        <v>65</v>
      </c>
      <c r="O358" t="s">
        <v>26</v>
      </c>
      <c r="P358">
        <v>1</v>
      </c>
      <c r="Q358" t="s">
        <v>2101</v>
      </c>
    </row>
    <row r="359" spans="1:17">
      <c r="A359" t="s">
        <v>277</v>
      </c>
      <c r="B359" t="s">
        <v>17</v>
      </c>
      <c r="C359" t="s">
        <v>35</v>
      </c>
      <c r="D359">
        <v>1</v>
      </c>
      <c r="E359" t="s">
        <v>19</v>
      </c>
      <c r="F359" t="s">
        <v>20</v>
      </c>
      <c r="G359" t="s">
        <v>768</v>
      </c>
      <c r="H359" t="s">
        <v>22</v>
      </c>
      <c r="I359" t="s">
        <v>37</v>
      </c>
      <c r="J359" t="s">
        <v>32</v>
      </c>
      <c r="K359">
        <v>13</v>
      </c>
      <c r="L359">
        <v>60</v>
      </c>
      <c r="M359">
        <v>747.03305537465428</v>
      </c>
      <c r="N359" t="s">
        <v>61</v>
      </c>
      <c r="O359" t="s">
        <v>43</v>
      </c>
      <c r="P359">
        <v>1</v>
      </c>
      <c r="Q359" t="s">
        <v>2101</v>
      </c>
    </row>
    <row r="360" spans="1:17">
      <c r="A360" t="s">
        <v>277</v>
      </c>
      <c r="B360" t="s">
        <v>17</v>
      </c>
      <c r="C360" t="s">
        <v>35</v>
      </c>
      <c r="D360">
        <v>2</v>
      </c>
      <c r="E360" t="s">
        <v>19</v>
      </c>
      <c r="F360" t="s">
        <v>20</v>
      </c>
      <c r="G360" t="s">
        <v>1820</v>
      </c>
      <c r="H360" t="s">
        <v>22</v>
      </c>
      <c r="I360" t="s">
        <v>37</v>
      </c>
      <c r="J360" t="s">
        <v>60</v>
      </c>
      <c r="K360">
        <v>23</v>
      </c>
      <c r="L360">
        <v>75</v>
      </c>
      <c r="M360">
        <v>1494.0661107493086</v>
      </c>
      <c r="N360" t="s">
        <v>65</v>
      </c>
      <c r="O360" t="s">
        <v>26</v>
      </c>
      <c r="P360">
        <v>1</v>
      </c>
      <c r="Q360" t="s">
        <v>2101</v>
      </c>
    </row>
    <row r="361" spans="1:17">
      <c r="A361" t="s">
        <v>382</v>
      </c>
      <c r="B361" t="s">
        <v>383</v>
      </c>
      <c r="C361" t="s">
        <v>147</v>
      </c>
      <c r="D361">
        <v>2</v>
      </c>
      <c r="E361" t="s">
        <v>19</v>
      </c>
      <c r="F361" t="s">
        <v>53</v>
      </c>
      <c r="G361" t="s">
        <v>384</v>
      </c>
      <c r="H361" t="s">
        <v>385</v>
      </c>
      <c r="I361" t="s">
        <v>70</v>
      </c>
      <c r="J361" t="s">
        <v>47</v>
      </c>
      <c r="K361">
        <v>19</v>
      </c>
      <c r="L361">
        <v>50</v>
      </c>
      <c r="M361">
        <v>83.589576547231275</v>
      </c>
      <c r="N361" t="s">
        <v>386</v>
      </c>
      <c r="O361" t="s">
        <v>26</v>
      </c>
      <c r="P361">
        <v>1</v>
      </c>
      <c r="Q361" t="s">
        <v>2101</v>
      </c>
    </row>
    <row r="362" spans="1:17">
      <c r="A362" t="s">
        <v>382</v>
      </c>
      <c r="B362" t="s">
        <v>383</v>
      </c>
      <c r="C362" t="s">
        <v>147</v>
      </c>
      <c r="D362">
        <v>2</v>
      </c>
      <c r="E362" t="s">
        <v>19</v>
      </c>
      <c r="F362" t="s">
        <v>53</v>
      </c>
      <c r="G362" t="s">
        <v>387</v>
      </c>
      <c r="H362" t="s">
        <v>385</v>
      </c>
      <c r="I362" t="s">
        <v>70</v>
      </c>
      <c r="J362" t="s">
        <v>47</v>
      </c>
      <c r="K362">
        <v>19</v>
      </c>
      <c r="L362">
        <v>50</v>
      </c>
      <c r="M362">
        <v>83.589576547231275</v>
      </c>
      <c r="N362" t="s">
        <v>386</v>
      </c>
      <c r="O362" t="s">
        <v>26</v>
      </c>
      <c r="P362">
        <v>1</v>
      </c>
      <c r="Q362" t="s">
        <v>2101</v>
      </c>
    </row>
    <row r="363" spans="1:17">
      <c r="A363" t="s">
        <v>1763</v>
      </c>
      <c r="B363" t="s">
        <v>1764</v>
      </c>
      <c r="C363" t="s">
        <v>35</v>
      </c>
      <c r="D363">
        <v>6</v>
      </c>
      <c r="E363" t="s">
        <v>19</v>
      </c>
      <c r="F363" t="s">
        <v>53</v>
      </c>
      <c r="G363" t="s">
        <v>1765</v>
      </c>
      <c r="H363" t="s">
        <v>450</v>
      </c>
      <c r="I363" t="s">
        <v>31</v>
      </c>
      <c r="J363" t="s">
        <v>47</v>
      </c>
      <c r="K363">
        <v>27</v>
      </c>
      <c r="L363">
        <v>75</v>
      </c>
      <c r="M363">
        <v>82.695652173913047</v>
      </c>
      <c r="N363" t="s">
        <v>1766</v>
      </c>
      <c r="O363" t="s">
        <v>107</v>
      </c>
      <c r="P363">
        <v>1</v>
      </c>
      <c r="Q363" t="s">
        <v>2101</v>
      </c>
    </row>
    <row r="364" spans="1:17">
      <c r="A364" t="s">
        <v>1763</v>
      </c>
      <c r="B364" t="s">
        <v>1764</v>
      </c>
      <c r="C364" t="s">
        <v>35</v>
      </c>
      <c r="D364">
        <v>17</v>
      </c>
      <c r="E364" t="s">
        <v>19</v>
      </c>
      <c r="F364" t="s">
        <v>53</v>
      </c>
      <c r="G364" t="s">
        <v>1767</v>
      </c>
      <c r="H364" t="s">
        <v>450</v>
      </c>
      <c r="I364" t="s">
        <v>31</v>
      </c>
      <c r="J364" t="s">
        <v>47</v>
      </c>
      <c r="K364">
        <v>27</v>
      </c>
      <c r="L364">
        <v>75</v>
      </c>
      <c r="M364">
        <v>234.30434782608697</v>
      </c>
      <c r="N364" t="s">
        <v>1766</v>
      </c>
      <c r="O364" t="s">
        <v>107</v>
      </c>
      <c r="P364">
        <v>1</v>
      </c>
      <c r="Q364" t="s">
        <v>2101</v>
      </c>
    </row>
    <row r="365" spans="1:17">
      <c r="A365" t="s">
        <v>924</v>
      </c>
      <c r="B365" t="s">
        <v>17</v>
      </c>
      <c r="C365" t="s">
        <v>35</v>
      </c>
      <c r="D365">
        <v>1</v>
      </c>
      <c r="E365" t="s">
        <v>19</v>
      </c>
      <c r="F365" t="s">
        <v>20</v>
      </c>
      <c r="G365" t="s">
        <v>925</v>
      </c>
      <c r="H365" t="s">
        <v>22</v>
      </c>
      <c r="I365" t="s">
        <v>70</v>
      </c>
      <c r="J365" t="s">
        <v>47</v>
      </c>
      <c r="K365">
        <v>26</v>
      </c>
      <c r="L365">
        <v>60</v>
      </c>
      <c r="M365">
        <v>735.32517706030944</v>
      </c>
      <c r="N365" t="s">
        <v>83</v>
      </c>
      <c r="O365" t="s">
        <v>26</v>
      </c>
      <c r="P365">
        <v>1</v>
      </c>
      <c r="Q365" t="s">
        <v>2101</v>
      </c>
    </row>
    <row r="366" spans="1:17">
      <c r="A366" t="s">
        <v>924</v>
      </c>
      <c r="B366" t="s">
        <v>17</v>
      </c>
      <c r="C366" t="s">
        <v>35</v>
      </c>
      <c r="D366">
        <v>3</v>
      </c>
      <c r="E366" t="s">
        <v>19</v>
      </c>
      <c r="F366" t="s">
        <v>20</v>
      </c>
      <c r="G366" t="s">
        <v>108</v>
      </c>
      <c r="H366" t="s">
        <v>22</v>
      </c>
      <c r="I366" t="s">
        <v>70</v>
      </c>
      <c r="J366" t="s">
        <v>47</v>
      </c>
      <c r="K366">
        <v>26</v>
      </c>
      <c r="L366">
        <v>60</v>
      </c>
      <c r="M366">
        <v>2205.9755311809286</v>
      </c>
      <c r="N366" t="s">
        <v>83</v>
      </c>
      <c r="O366" t="s">
        <v>26</v>
      </c>
      <c r="P366">
        <v>1</v>
      </c>
      <c r="Q366" t="s">
        <v>2101</v>
      </c>
    </row>
    <row r="367" spans="1:17">
      <c r="A367" t="s">
        <v>279</v>
      </c>
      <c r="B367" t="s">
        <v>17</v>
      </c>
      <c r="C367" t="s">
        <v>35</v>
      </c>
      <c r="D367">
        <v>1</v>
      </c>
      <c r="E367" t="s">
        <v>19</v>
      </c>
      <c r="F367" t="s">
        <v>20</v>
      </c>
      <c r="G367" t="s">
        <v>280</v>
      </c>
      <c r="H367" t="s">
        <v>22</v>
      </c>
      <c r="I367" t="s">
        <v>56</v>
      </c>
      <c r="J367" t="s">
        <v>60</v>
      </c>
      <c r="K367">
        <v>25</v>
      </c>
      <c r="L367">
        <v>40</v>
      </c>
      <c r="M367">
        <v>743.09017536265469</v>
      </c>
      <c r="N367" t="s">
        <v>281</v>
      </c>
      <c r="O367" t="s">
        <v>26</v>
      </c>
      <c r="P367">
        <v>1</v>
      </c>
      <c r="Q367" t="s">
        <v>2101</v>
      </c>
    </row>
    <row r="368" spans="1:17">
      <c r="A368" t="s">
        <v>279</v>
      </c>
      <c r="B368" t="s">
        <v>17</v>
      </c>
      <c r="C368" t="s">
        <v>35</v>
      </c>
      <c r="D368">
        <v>1</v>
      </c>
      <c r="E368" t="s">
        <v>19</v>
      </c>
      <c r="F368" t="s">
        <v>20</v>
      </c>
      <c r="G368" t="s">
        <v>556</v>
      </c>
      <c r="H368" t="s">
        <v>22</v>
      </c>
      <c r="I368" t="s">
        <v>56</v>
      </c>
      <c r="J368" t="s">
        <v>60</v>
      </c>
      <c r="K368">
        <v>25</v>
      </c>
      <c r="L368">
        <v>60</v>
      </c>
      <c r="M368">
        <v>743.09017536265469</v>
      </c>
      <c r="N368" t="s">
        <v>281</v>
      </c>
      <c r="O368" t="s">
        <v>26</v>
      </c>
      <c r="P368">
        <v>1</v>
      </c>
      <c r="Q368" t="s">
        <v>2101</v>
      </c>
    </row>
    <row r="369" spans="1:17">
      <c r="A369" t="s">
        <v>1627</v>
      </c>
      <c r="B369" t="s">
        <v>17</v>
      </c>
      <c r="C369" t="s">
        <v>35</v>
      </c>
      <c r="D369">
        <v>1</v>
      </c>
      <c r="E369" t="s">
        <v>19</v>
      </c>
      <c r="F369" t="s">
        <v>20</v>
      </c>
      <c r="G369" t="s">
        <v>1628</v>
      </c>
      <c r="H369" t="s">
        <v>22</v>
      </c>
      <c r="I369" t="s">
        <v>56</v>
      </c>
      <c r="J369" t="s">
        <v>41</v>
      </c>
      <c r="K369">
        <v>26</v>
      </c>
      <c r="L369">
        <v>65</v>
      </c>
      <c r="M369">
        <v>743.09017536265469</v>
      </c>
      <c r="N369" t="s">
        <v>83</v>
      </c>
      <c r="O369" t="s">
        <v>26</v>
      </c>
      <c r="P369">
        <v>1</v>
      </c>
      <c r="Q369" t="s">
        <v>2101</v>
      </c>
    </row>
    <row r="370" spans="1:17">
      <c r="A370" t="s">
        <v>282</v>
      </c>
      <c r="B370" t="s">
        <v>17</v>
      </c>
      <c r="C370" t="s">
        <v>35</v>
      </c>
      <c r="D370">
        <v>2</v>
      </c>
      <c r="E370" t="s">
        <v>19</v>
      </c>
      <c r="F370" t="s">
        <v>20</v>
      </c>
      <c r="G370" t="s">
        <v>283</v>
      </c>
      <c r="H370" t="s">
        <v>22</v>
      </c>
      <c r="I370" t="s">
        <v>37</v>
      </c>
      <c r="J370" t="s">
        <v>60</v>
      </c>
      <c r="K370">
        <v>18</v>
      </c>
      <c r="L370">
        <v>40</v>
      </c>
      <c r="M370">
        <v>1494.0661107493086</v>
      </c>
      <c r="N370" t="s">
        <v>284</v>
      </c>
      <c r="O370" t="s">
        <v>26</v>
      </c>
      <c r="P370">
        <v>1</v>
      </c>
      <c r="Q370" t="s">
        <v>2101</v>
      </c>
    </row>
    <row r="371" spans="1:17">
      <c r="A371" t="s">
        <v>282</v>
      </c>
      <c r="B371" t="s">
        <v>17</v>
      </c>
      <c r="C371" t="s">
        <v>35</v>
      </c>
      <c r="D371">
        <v>1</v>
      </c>
      <c r="E371" t="s">
        <v>19</v>
      </c>
      <c r="F371" t="s">
        <v>20</v>
      </c>
      <c r="G371" t="s">
        <v>285</v>
      </c>
      <c r="H371" t="s">
        <v>22</v>
      </c>
      <c r="I371" t="s">
        <v>37</v>
      </c>
      <c r="J371" t="s">
        <v>60</v>
      </c>
      <c r="K371">
        <v>23</v>
      </c>
      <c r="L371">
        <v>40</v>
      </c>
      <c r="M371">
        <v>747.03305537465428</v>
      </c>
      <c r="N371" t="s">
        <v>65</v>
      </c>
      <c r="O371" t="s">
        <v>26</v>
      </c>
      <c r="P371">
        <v>1</v>
      </c>
      <c r="Q371" t="s">
        <v>2101</v>
      </c>
    </row>
    <row r="372" spans="1:17">
      <c r="A372" t="s">
        <v>282</v>
      </c>
      <c r="B372" t="s">
        <v>17</v>
      </c>
      <c r="C372" t="s">
        <v>35</v>
      </c>
      <c r="D372">
        <v>1</v>
      </c>
      <c r="E372" t="s">
        <v>19</v>
      </c>
      <c r="F372" t="s">
        <v>20</v>
      </c>
      <c r="G372" t="s">
        <v>286</v>
      </c>
      <c r="H372" t="s">
        <v>22</v>
      </c>
      <c r="I372" t="s">
        <v>37</v>
      </c>
      <c r="J372" t="s">
        <v>103</v>
      </c>
      <c r="K372">
        <v>13</v>
      </c>
      <c r="L372">
        <v>40</v>
      </c>
      <c r="M372">
        <v>747.03305537465428</v>
      </c>
      <c r="N372" t="s">
        <v>61</v>
      </c>
      <c r="O372" t="s">
        <v>43</v>
      </c>
      <c r="P372">
        <v>1</v>
      </c>
      <c r="Q372" t="s">
        <v>2101</v>
      </c>
    </row>
    <row r="373" spans="1:17">
      <c r="A373" t="s">
        <v>282</v>
      </c>
      <c r="B373" t="s">
        <v>17</v>
      </c>
      <c r="C373" t="s">
        <v>35</v>
      </c>
      <c r="D373">
        <v>4</v>
      </c>
      <c r="E373" t="s">
        <v>19</v>
      </c>
      <c r="F373" t="s">
        <v>20</v>
      </c>
      <c r="G373" t="s">
        <v>287</v>
      </c>
      <c r="H373" t="s">
        <v>22</v>
      </c>
      <c r="I373" t="s">
        <v>37</v>
      </c>
      <c r="J373" t="s">
        <v>38</v>
      </c>
      <c r="K373">
        <v>11</v>
      </c>
      <c r="L373">
        <v>40</v>
      </c>
      <c r="M373">
        <v>2988.1322214986171</v>
      </c>
      <c r="N373" t="s">
        <v>42</v>
      </c>
      <c r="O373" t="s">
        <v>43</v>
      </c>
      <c r="P373">
        <v>1</v>
      </c>
      <c r="Q373" t="s">
        <v>2101</v>
      </c>
    </row>
    <row r="374" spans="1:17">
      <c r="A374" t="s">
        <v>282</v>
      </c>
      <c r="B374" t="s">
        <v>17</v>
      </c>
      <c r="C374" t="s">
        <v>35</v>
      </c>
      <c r="D374">
        <v>2</v>
      </c>
      <c r="E374" t="s">
        <v>19</v>
      </c>
      <c r="F374" t="s">
        <v>20</v>
      </c>
      <c r="G374" t="s">
        <v>926</v>
      </c>
      <c r="H374" t="s">
        <v>22</v>
      </c>
      <c r="I374" t="s">
        <v>37</v>
      </c>
      <c r="J374" t="s">
        <v>24</v>
      </c>
      <c r="K374">
        <v>14</v>
      </c>
      <c r="L374">
        <v>60</v>
      </c>
      <c r="M374">
        <v>1494.0661107493086</v>
      </c>
      <c r="N374" t="s">
        <v>93</v>
      </c>
      <c r="O374" t="s">
        <v>26</v>
      </c>
      <c r="P374">
        <v>1</v>
      </c>
      <c r="Q374" t="s">
        <v>2101</v>
      </c>
    </row>
    <row r="375" spans="1:17">
      <c r="A375" t="s">
        <v>282</v>
      </c>
      <c r="B375" t="s">
        <v>17</v>
      </c>
      <c r="C375" t="s">
        <v>35</v>
      </c>
      <c r="D375">
        <v>2</v>
      </c>
      <c r="E375" t="s">
        <v>19</v>
      </c>
      <c r="F375" t="s">
        <v>20</v>
      </c>
      <c r="G375" t="s">
        <v>927</v>
      </c>
      <c r="H375" t="s">
        <v>22</v>
      </c>
      <c r="I375" t="s">
        <v>37</v>
      </c>
      <c r="J375" t="s">
        <v>60</v>
      </c>
      <c r="K375">
        <v>20</v>
      </c>
      <c r="L375">
        <v>60</v>
      </c>
      <c r="M375">
        <v>1494.0661107493086</v>
      </c>
      <c r="N375" t="s">
        <v>67</v>
      </c>
      <c r="O375" t="s">
        <v>26</v>
      </c>
      <c r="P375">
        <v>1</v>
      </c>
      <c r="Q375" t="s">
        <v>2101</v>
      </c>
    </row>
    <row r="376" spans="1:17">
      <c r="A376" t="s">
        <v>282</v>
      </c>
      <c r="B376" t="s">
        <v>17</v>
      </c>
      <c r="C376" t="s">
        <v>35</v>
      </c>
      <c r="D376">
        <v>1</v>
      </c>
      <c r="E376" t="s">
        <v>19</v>
      </c>
      <c r="F376" t="s">
        <v>20</v>
      </c>
      <c r="G376" t="s">
        <v>928</v>
      </c>
      <c r="H376" t="s">
        <v>22</v>
      </c>
      <c r="I376" t="s">
        <v>37</v>
      </c>
      <c r="J376" t="s">
        <v>60</v>
      </c>
      <c r="K376">
        <v>23</v>
      </c>
      <c r="L376">
        <v>60</v>
      </c>
      <c r="M376">
        <v>747.03305537465428</v>
      </c>
      <c r="N376" t="s">
        <v>65</v>
      </c>
      <c r="O376" t="s">
        <v>26</v>
      </c>
      <c r="P376">
        <v>1</v>
      </c>
      <c r="Q376" t="s">
        <v>2101</v>
      </c>
    </row>
    <row r="377" spans="1:17">
      <c r="A377" t="s">
        <v>282</v>
      </c>
      <c r="B377" t="s">
        <v>17</v>
      </c>
      <c r="C377" t="s">
        <v>35</v>
      </c>
      <c r="D377">
        <v>1</v>
      </c>
      <c r="E377" t="s">
        <v>19</v>
      </c>
      <c r="F377" t="s">
        <v>20</v>
      </c>
      <c r="G377" t="s">
        <v>549</v>
      </c>
      <c r="H377" t="s">
        <v>22</v>
      </c>
      <c r="I377" t="s">
        <v>37</v>
      </c>
      <c r="J377" t="s">
        <v>60</v>
      </c>
      <c r="K377">
        <v>23</v>
      </c>
      <c r="L377">
        <v>60</v>
      </c>
      <c r="M377">
        <v>747.03305537465428</v>
      </c>
      <c r="N377" t="s">
        <v>65</v>
      </c>
      <c r="O377" t="s">
        <v>26</v>
      </c>
      <c r="P377">
        <v>1</v>
      </c>
      <c r="Q377" t="s">
        <v>2101</v>
      </c>
    </row>
    <row r="378" spans="1:17">
      <c r="A378" t="s">
        <v>282</v>
      </c>
      <c r="B378" t="s">
        <v>17</v>
      </c>
      <c r="C378" t="s">
        <v>35</v>
      </c>
      <c r="D378">
        <v>1</v>
      </c>
      <c r="E378" t="s">
        <v>19</v>
      </c>
      <c r="F378" t="s">
        <v>20</v>
      </c>
      <c r="G378" t="s">
        <v>929</v>
      </c>
      <c r="H378" t="s">
        <v>22</v>
      </c>
      <c r="I378" t="s">
        <v>37</v>
      </c>
      <c r="J378" t="s">
        <v>60</v>
      </c>
      <c r="K378">
        <v>23</v>
      </c>
      <c r="L378">
        <v>60</v>
      </c>
      <c r="M378">
        <v>747.03305537465428</v>
      </c>
      <c r="N378" t="s">
        <v>65</v>
      </c>
      <c r="O378" t="s">
        <v>26</v>
      </c>
      <c r="P378">
        <v>1</v>
      </c>
      <c r="Q378" t="s">
        <v>2101</v>
      </c>
    </row>
    <row r="379" spans="1:17">
      <c r="A379" t="s">
        <v>282</v>
      </c>
      <c r="B379" t="s">
        <v>17</v>
      </c>
      <c r="C379" t="s">
        <v>35</v>
      </c>
      <c r="D379">
        <v>1</v>
      </c>
      <c r="E379" t="s">
        <v>19</v>
      </c>
      <c r="F379" t="s">
        <v>20</v>
      </c>
      <c r="G379" t="s">
        <v>930</v>
      </c>
      <c r="H379" t="s">
        <v>22</v>
      </c>
      <c r="I379" t="s">
        <v>37</v>
      </c>
      <c r="J379" t="s">
        <v>60</v>
      </c>
      <c r="K379">
        <v>23</v>
      </c>
      <c r="L379">
        <v>60</v>
      </c>
      <c r="M379">
        <v>747.03305537465428</v>
      </c>
      <c r="N379" t="s">
        <v>65</v>
      </c>
      <c r="O379" t="s">
        <v>26</v>
      </c>
      <c r="P379">
        <v>1</v>
      </c>
      <c r="Q379" t="s">
        <v>2101</v>
      </c>
    </row>
    <row r="380" spans="1:17">
      <c r="A380" t="s">
        <v>282</v>
      </c>
      <c r="B380" t="s">
        <v>17</v>
      </c>
      <c r="C380" t="s">
        <v>35</v>
      </c>
      <c r="D380">
        <v>2</v>
      </c>
      <c r="E380" t="s">
        <v>19</v>
      </c>
      <c r="F380" t="s">
        <v>20</v>
      </c>
      <c r="G380" t="s">
        <v>931</v>
      </c>
      <c r="H380" t="s">
        <v>22</v>
      </c>
      <c r="I380" t="s">
        <v>37</v>
      </c>
      <c r="J380" t="s">
        <v>41</v>
      </c>
      <c r="K380">
        <v>23</v>
      </c>
      <c r="L380">
        <v>60</v>
      </c>
      <c r="M380">
        <v>1494.0661107493086</v>
      </c>
      <c r="N380" t="s">
        <v>65</v>
      </c>
      <c r="O380" t="s">
        <v>26</v>
      </c>
      <c r="P380">
        <v>1</v>
      </c>
      <c r="Q380" t="s">
        <v>2101</v>
      </c>
    </row>
    <row r="381" spans="1:17">
      <c r="A381" t="s">
        <v>282</v>
      </c>
      <c r="B381" t="s">
        <v>17</v>
      </c>
      <c r="C381" t="s">
        <v>35</v>
      </c>
      <c r="D381">
        <v>2</v>
      </c>
      <c r="E381" t="s">
        <v>19</v>
      </c>
      <c r="F381" t="s">
        <v>20</v>
      </c>
      <c r="G381" t="s">
        <v>629</v>
      </c>
      <c r="H381" t="s">
        <v>22</v>
      </c>
      <c r="I381" t="s">
        <v>37</v>
      </c>
      <c r="J381" t="s">
        <v>41</v>
      </c>
      <c r="K381">
        <v>20</v>
      </c>
      <c r="L381">
        <v>60</v>
      </c>
      <c r="M381">
        <v>1494.0661107493086</v>
      </c>
      <c r="N381" t="s">
        <v>67</v>
      </c>
      <c r="O381" t="s">
        <v>26</v>
      </c>
      <c r="P381">
        <v>1</v>
      </c>
      <c r="Q381" t="s">
        <v>2101</v>
      </c>
    </row>
    <row r="382" spans="1:17">
      <c r="A382" t="s">
        <v>282</v>
      </c>
      <c r="B382" t="s">
        <v>17</v>
      </c>
      <c r="C382" t="s">
        <v>35</v>
      </c>
      <c r="D382">
        <v>4</v>
      </c>
      <c r="E382" t="s">
        <v>19</v>
      </c>
      <c r="F382" t="s">
        <v>20</v>
      </c>
      <c r="G382" t="s">
        <v>2010</v>
      </c>
      <c r="H382" t="s">
        <v>22</v>
      </c>
      <c r="I382" t="s">
        <v>37</v>
      </c>
      <c r="J382" t="s">
        <v>60</v>
      </c>
      <c r="K382">
        <v>23</v>
      </c>
      <c r="L382">
        <v>100</v>
      </c>
      <c r="M382">
        <v>2988.1322214986171</v>
      </c>
      <c r="N382" t="s">
        <v>65</v>
      </c>
      <c r="O382" t="s">
        <v>26</v>
      </c>
      <c r="P382">
        <v>1</v>
      </c>
      <c r="Q382" t="s">
        <v>2101</v>
      </c>
    </row>
    <row r="383" spans="1:17">
      <c r="A383" t="s">
        <v>456</v>
      </c>
      <c r="B383" t="s">
        <v>448</v>
      </c>
      <c r="C383" t="s">
        <v>35</v>
      </c>
      <c r="D383">
        <v>4</v>
      </c>
      <c r="E383" t="s">
        <v>19</v>
      </c>
      <c r="F383" t="s">
        <v>53</v>
      </c>
      <c r="G383" t="s">
        <v>457</v>
      </c>
      <c r="H383" t="s">
        <v>450</v>
      </c>
      <c r="I383" t="s">
        <v>56</v>
      </c>
      <c r="J383" t="s">
        <v>47</v>
      </c>
      <c r="K383">
        <v>20</v>
      </c>
      <c r="L383">
        <v>60</v>
      </c>
      <c r="M383">
        <v>402.46540880503147</v>
      </c>
      <c r="N383" t="s">
        <v>451</v>
      </c>
      <c r="O383" t="s">
        <v>26</v>
      </c>
      <c r="P383">
        <v>1</v>
      </c>
      <c r="Q383" t="s">
        <v>2101</v>
      </c>
    </row>
    <row r="384" spans="1:17">
      <c r="A384" t="s">
        <v>572</v>
      </c>
      <c r="B384" t="s">
        <v>194</v>
      </c>
      <c r="C384" t="s">
        <v>35</v>
      </c>
      <c r="D384">
        <v>4</v>
      </c>
      <c r="E384" t="s">
        <v>19</v>
      </c>
      <c r="F384" t="s">
        <v>53</v>
      </c>
      <c r="G384" t="s">
        <v>573</v>
      </c>
      <c r="H384" t="s">
        <v>385</v>
      </c>
      <c r="I384" t="s">
        <v>46</v>
      </c>
      <c r="J384" t="s">
        <v>24</v>
      </c>
      <c r="K384">
        <v>23</v>
      </c>
      <c r="L384">
        <v>60</v>
      </c>
      <c r="M384">
        <v>167.17915309446255</v>
      </c>
      <c r="N384" t="s">
        <v>197</v>
      </c>
      <c r="O384" t="s">
        <v>26</v>
      </c>
      <c r="P384">
        <v>1</v>
      </c>
      <c r="Q384" t="s">
        <v>2101</v>
      </c>
    </row>
    <row r="385" spans="1:17">
      <c r="A385" t="s">
        <v>572</v>
      </c>
      <c r="B385" t="s">
        <v>194</v>
      </c>
      <c r="C385" t="s">
        <v>35</v>
      </c>
      <c r="D385">
        <v>1</v>
      </c>
      <c r="E385" t="s">
        <v>19</v>
      </c>
      <c r="F385" t="s">
        <v>53</v>
      </c>
      <c r="G385" t="s">
        <v>574</v>
      </c>
      <c r="H385" t="s">
        <v>385</v>
      </c>
      <c r="I385" t="s">
        <v>46</v>
      </c>
      <c r="J385" t="s">
        <v>41</v>
      </c>
      <c r="K385">
        <v>23</v>
      </c>
      <c r="L385">
        <v>60</v>
      </c>
      <c r="M385">
        <v>41.794788273615637</v>
      </c>
      <c r="N385" t="s">
        <v>197</v>
      </c>
      <c r="O385" t="s">
        <v>26</v>
      </c>
      <c r="P385">
        <v>1</v>
      </c>
      <c r="Q385" t="s">
        <v>2101</v>
      </c>
    </row>
    <row r="386" spans="1:17">
      <c r="A386" t="s">
        <v>572</v>
      </c>
      <c r="B386" t="s">
        <v>194</v>
      </c>
      <c r="C386" t="s">
        <v>35</v>
      </c>
      <c r="D386">
        <v>16</v>
      </c>
      <c r="E386" t="s">
        <v>19</v>
      </c>
      <c r="F386" t="s">
        <v>53</v>
      </c>
      <c r="G386" t="s">
        <v>575</v>
      </c>
      <c r="H386" t="s">
        <v>385</v>
      </c>
      <c r="I386" t="s">
        <v>46</v>
      </c>
      <c r="J386" t="s">
        <v>24</v>
      </c>
      <c r="K386">
        <v>23</v>
      </c>
      <c r="L386">
        <v>60</v>
      </c>
      <c r="M386">
        <v>668.7166123778502</v>
      </c>
      <c r="N386" t="s">
        <v>197</v>
      </c>
      <c r="O386" t="s">
        <v>26</v>
      </c>
      <c r="P386">
        <v>1</v>
      </c>
      <c r="Q386" t="s">
        <v>2101</v>
      </c>
    </row>
    <row r="387" spans="1:17">
      <c r="A387" t="s">
        <v>572</v>
      </c>
      <c r="B387" t="s">
        <v>194</v>
      </c>
      <c r="C387" t="s">
        <v>35</v>
      </c>
      <c r="D387">
        <v>10</v>
      </c>
      <c r="E387" t="s">
        <v>19</v>
      </c>
      <c r="F387" t="s">
        <v>53</v>
      </c>
      <c r="G387" t="s">
        <v>576</v>
      </c>
      <c r="H387" t="s">
        <v>385</v>
      </c>
      <c r="I387" t="s">
        <v>46</v>
      </c>
      <c r="J387" t="s">
        <v>47</v>
      </c>
      <c r="K387">
        <v>23</v>
      </c>
      <c r="L387">
        <v>60</v>
      </c>
      <c r="M387">
        <v>417.94788273615637</v>
      </c>
      <c r="N387" t="s">
        <v>197</v>
      </c>
      <c r="O387" t="s">
        <v>26</v>
      </c>
      <c r="P387">
        <v>1</v>
      </c>
      <c r="Q387" t="s">
        <v>2101</v>
      </c>
    </row>
    <row r="388" spans="1:17">
      <c r="A388" t="s">
        <v>572</v>
      </c>
      <c r="B388" t="s">
        <v>194</v>
      </c>
      <c r="C388" t="s">
        <v>35</v>
      </c>
      <c r="D388">
        <v>9</v>
      </c>
      <c r="E388" t="s">
        <v>19</v>
      </c>
      <c r="F388" t="s">
        <v>53</v>
      </c>
      <c r="G388" t="s">
        <v>577</v>
      </c>
      <c r="H388" t="s">
        <v>385</v>
      </c>
      <c r="I388" t="s">
        <v>46</v>
      </c>
      <c r="J388" t="s">
        <v>24</v>
      </c>
      <c r="K388">
        <v>23</v>
      </c>
      <c r="L388">
        <v>60</v>
      </c>
      <c r="M388">
        <v>376.15309446254071</v>
      </c>
      <c r="N388" t="s">
        <v>197</v>
      </c>
      <c r="O388" t="s">
        <v>26</v>
      </c>
      <c r="P388">
        <v>1</v>
      </c>
      <c r="Q388" t="s">
        <v>2101</v>
      </c>
    </row>
    <row r="389" spans="1:17">
      <c r="A389" t="s">
        <v>572</v>
      </c>
      <c r="B389" t="s">
        <v>194</v>
      </c>
      <c r="C389" t="s">
        <v>35</v>
      </c>
      <c r="D389">
        <v>11</v>
      </c>
      <c r="E389" t="s">
        <v>19</v>
      </c>
      <c r="F389" t="s">
        <v>53</v>
      </c>
      <c r="G389" t="s">
        <v>578</v>
      </c>
      <c r="H389" t="s">
        <v>385</v>
      </c>
      <c r="I389" t="s">
        <v>46</v>
      </c>
      <c r="J389" t="s">
        <v>47</v>
      </c>
      <c r="K389">
        <v>23</v>
      </c>
      <c r="L389">
        <v>60</v>
      </c>
      <c r="M389">
        <v>459.74267100977204</v>
      </c>
      <c r="N389" t="s">
        <v>197</v>
      </c>
      <c r="O389" t="s">
        <v>26</v>
      </c>
      <c r="P389">
        <v>1</v>
      </c>
      <c r="Q389" t="s">
        <v>2101</v>
      </c>
    </row>
    <row r="390" spans="1:17">
      <c r="A390" t="s">
        <v>572</v>
      </c>
      <c r="B390" t="s">
        <v>194</v>
      </c>
      <c r="C390" t="s">
        <v>35</v>
      </c>
      <c r="D390">
        <v>1</v>
      </c>
      <c r="E390" t="s">
        <v>19</v>
      </c>
      <c r="F390" t="s">
        <v>53</v>
      </c>
      <c r="G390" t="s">
        <v>579</v>
      </c>
      <c r="H390" t="s">
        <v>385</v>
      </c>
      <c r="I390" t="s">
        <v>46</v>
      </c>
      <c r="J390" t="s">
        <v>47</v>
      </c>
      <c r="K390">
        <v>23</v>
      </c>
      <c r="L390">
        <v>60</v>
      </c>
      <c r="M390">
        <v>41.794788273615637</v>
      </c>
      <c r="N390" t="s">
        <v>197</v>
      </c>
      <c r="O390" t="s">
        <v>26</v>
      </c>
      <c r="P390">
        <v>1</v>
      </c>
      <c r="Q390" t="s">
        <v>2101</v>
      </c>
    </row>
    <row r="391" spans="1:17">
      <c r="A391" t="s">
        <v>119</v>
      </c>
      <c r="B391" t="s">
        <v>17</v>
      </c>
      <c r="C391" t="s">
        <v>81</v>
      </c>
      <c r="D391">
        <v>5</v>
      </c>
      <c r="E391" t="s">
        <v>19</v>
      </c>
      <c r="F391" t="s">
        <v>20</v>
      </c>
      <c r="G391" t="s">
        <v>120</v>
      </c>
      <c r="H391" t="s">
        <v>22</v>
      </c>
      <c r="I391" t="s">
        <v>117</v>
      </c>
      <c r="J391" t="s">
        <v>24</v>
      </c>
      <c r="K391">
        <v>23</v>
      </c>
      <c r="L391">
        <v>23</v>
      </c>
      <c r="M391">
        <v>2224.8174559446288</v>
      </c>
      <c r="N391" t="s">
        <v>65</v>
      </c>
      <c r="O391" t="s">
        <v>26</v>
      </c>
      <c r="P391">
        <v>1</v>
      </c>
      <c r="Q391" t="s">
        <v>53</v>
      </c>
    </row>
    <row r="392" spans="1:17">
      <c r="A392" t="s">
        <v>119</v>
      </c>
      <c r="B392" t="s">
        <v>17</v>
      </c>
      <c r="C392" t="s">
        <v>51</v>
      </c>
      <c r="D392">
        <v>1</v>
      </c>
      <c r="E392" t="s">
        <v>19</v>
      </c>
      <c r="F392" t="s">
        <v>20</v>
      </c>
      <c r="G392" t="s">
        <v>121</v>
      </c>
      <c r="H392" t="s">
        <v>22</v>
      </c>
      <c r="I392" t="s">
        <v>117</v>
      </c>
      <c r="J392" t="s">
        <v>24</v>
      </c>
      <c r="K392">
        <v>23</v>
      </c>
      <c r="L392">
        <v>23</v>
      </c>
      <c r="M392">
        <v>444.96349118892579</v>
      </c>
      <c r="N392" t="s">
        <v>65</v>
      </c>
      <c r="O392" t="s">
        <v>26</v>
      </c>
      <c r="P392">
        <v>1</v>
      </c>
      <c r="Q392" t="s">
        <v>53</v>
      </c>
    </row>
    <row r="393" spans="1:17">
      <c r="A393" t="s">
        <v>119</v>
      </c>
      <c r="B393" t="s">
        <v>17</v>
      </c>
      <c r="C393" t="s">
        <v>81</v>
      </c>
      <c r="D393">
        <v>5</v>
      </c>
      <c r="E393" t="s">
        <v>19</v>
      </c>
      <c r="F393" t="s">
        <v>20</v>
      </c>
      <c r="G393" t="s">
        <v>122</v>
      </c>
      <c r="H393" t="s">
        <v>22</v>
      </c>
      <c r="I393" t="s">
        <v>117</v>
      </c>
      <c r="J393" t="s">
        <v>24</v>
      </c>
      <c r="K393">
        <v>13</v>
      </c>
      <c r="L393">
        <v>23</v>
      </c>
      <c r="M393">
        <v>2224.8174559446288</v>
      </c>
      <c r="N393" t="s">
        <v>61</v>
      </c>
      <c r="O393" t="s">
        <v>43</v>
      </c>
      <c r="P393">
        <v>1</v>
      </c>
      <c r="Q393" t="s">
        <v>53</v>
      </c>
    </row>
    <row r="394" spans="1:17">
      <c r="A394" t="s">
        <v>119</v>
      </c>
      <c r="B394" t="s">
        <v>17</v>
      </c>
      <c r="C394" t="s">
        <v>81</v>
      </c>
      <c r="D394">
        <v>7</v>
      </c>
      <c r="E394" t="s">
        <v>19</v>
      </c>
      <c r="F394" t="s">
        <v>20</v>
      </c>
      <c r="G394" t="s">
        <v>123</v>
      </c>
      <c r="H394" t="s">
        <v>22</v>
      </c>
      <c r="I394" t="s">
        <v>117</v>
      </c>
      <c r="J394" t="s">
        <v>24</v>
      </c>
      <c r="K394">
        <v>23</v>
      </c>
      <c r="L394">
        <v>23</v>
      </c>
      <c r="M394">
        <v>3114.7444383224806</v>
      </c>
      <c r="N394" t="s">
        <v>65</v>
      </c>
      <c r="O394" t="s">
        <v>26</v>
      </c>
      <c r="P394">
        <v>1</v>
      </c>
      <c r="Q394" t="s">
        <v>53</v>
      </c>
    </row>
    <row r="395" spans="1:17">
      <c r="A395" t="s">
        <v>119</v>
      </c>
      <c r="B395" t="s">
        <v>17</v>
      </c>
      <c r="C395" t="s">
        <v>51</v>
      </c>
      <c r="D395">
        <v>1</v>
      </c>
      <c r="E395" t="s">
        <v>19</v>
      </c>
      <c r="F395" t="s">
        <v>20</v>
      </c>
      <c r="G395" t="s">
        <v>124</v>
      </c>
      <c r="H395" t="s">
        <v>22</v>
      </c>
      <c r="I395" t="s">
        <v>117</v>
      </c>
      <c r="J395" t="s">
        <v>47</v>
      </c>
      <c r="K395">
        <v>23</v>
      </c>
      <c r="L395">
        <v>23</v>
      </c>
      <c r="M395">
        <v>444.96349118892579</v>
      </c>
      <c r="N395" t="s">
        <v>65</v>
      </c>
      <c r="O395" t="s">
        <v>26</v>
      </c>
      <c r="P395">
        <v>1</v>
      </c>
      <c r="Q395" t="s">
        <v>53</v>
      </c>
    </row>
    <row r="396" spans="1:17">
      <c r="A396" t="s">
        <v>119</v>
      </c>
      <c r="B396" t="s">
        <v>17</v>
      </c>
      <c r="C396" t="s">
        <v>51</v>
      </c>
      <c r="D396">
        <v>7</v>
      </c>
      <c r="E396" t="s">
        <v>19</v>
      </c>
      <c r="F396" t="s">
        <v>20</v>
      </c>
      <c r="G396" t="s">
        <v>125</v>
      </c>
      <c r="H396" t="s">
        <v>22</v>
      </c>
      <c r="I396" t="s">
        <v>117</v>
      </c>
      <c r="J396" t="s">
        <v>41</v>
      </c>
      <c r="K396">
        <v>23</v>
      </c>
      <c r="L396">
        <v>23</v>
      </c>
      <c r="M396">
        <v>3114.7444383224806</v>
      </c>
      <c r="N396" t="s">
        <v>65</v>
      </c>
      <c r="O396" t="s">
        <v>26</v>
      </c>
      <c r="P396">
        <v>1</v>
      </c>
      <c r="Q396" t="s">
        <v>53</v>
      </c>
    </row>
    <row r="397" spans="1:17">
      <c r="A397" t="s">
        <v>119</v>
      </c>
      <c r="B397" t="s">
        <v>17</v>
      </c>
      <c r="C397" t="s">
        <v>81</v>
      </c>
      <c r="D397">
        <v>3</v>
      </c>
      <c r="E397" t="s">
        <v>19</v>
      </c>
      <c r="F397" t="s">
        <v>20</v>
      </c>
      <c r="G397" t="s">
        <v>126</v>
      </c>
      <c r="H397" t="s">
        <v>22</v>
      </c>
      <c r="I397" t="s">
        <v>117</v>
      </c>
      <c r="J397" t="s">
        <v>24</v>
      </c>
      <c r="K397">
        <v>23</v>
      </c>
      <c r="L397">
        <v>23</v>
      </c>
      <c r="M397">
        <v>1334.8904735667775</v>
      </c>
      <c r="N397" t="s">
        <v>65</v>
      </c>
      <c r="O397" t="s">
        <v>26</v>
      </c>
      <c r="P397">
        <v>1</v>
      </c>
      <c r="Q397" t="s">
        <v>53</v>
      </c>
    </row>
    <row r="398" spans="1:17">
      <c r="A398" t="s">
        <v>119</v>
      </c>
      <c r="B398" t="s">
        <v>17</v>
      </c>
      <c r="C398" t="s">
        <v>81</v>
      </c>
      <c r="D398">
        <v>5</v>
      </c>
      <c r="E398" t="s">
        <v>19</v>
      </c>
      <c r="F398" t="s">
        <v>20</v>
      </c>
      <c r="G398" t="s">
        <v>127</v>
      </c>
      <c r="H398" t="s">
        <v>22</v>
      </c>
      <c r="I398" t="s">
        <v>117</v>
      </c>
      <c r="J398" t="s">
        <v>24</v>
      </c>
      <c r="K398">
        <v>23</v>
      </c>
      <c r="L398">
        <v>23</v>
      </c>
      <c r="M398">
        <v>2224.8174559446288</v>
      </c>
      <c r="N398" t="s">
        <v>65</v>
      </c>
      <c r="O398" t="s">
        <v>26</v>
      </c>
      <c r="P398">
        <v>1</v>
      </c>
      <c r="Q398" t="s">
        <v>53</v>
      </c>
    </row>
    <row r="399" spans="1:17">
      <c r="A399" t="s">
        <v>119</v>
      </c>
      <c r="B399" t="s">
        <v>17</v>
      </c>
      <c r="C399" t="s">
        <v>81</v>
      </c>
      <c r="D399">
        <v>1</v>
      </c>
      <c r="E399" t="s">
        <v>19</v>
      </c>
      <c r="F399" t="s">
        <v>20</v>
      </c>
      <c r="G399" t="s">
        <v>128</v>
      </c>
      <c r="H399" t="s">
        <v>22</v>
      </c>
      <c r="I399" t="s">
        <v>117</v>
      </c>
      <c r="J399" t="s">
        <v>47</v>
      </c>
      <c r="K399">
        <v>23</v>
      </c>
      <c r="L399">
        <v>23</v>
      </c>
      <c r="M399">
        <v>444.96349118892579</v>
      </c>
      <c r="N399" t="s">
        <v>65</v>
      </c>
      <c r="O399" t="s">
        <v>26</v>
      </c>
      <c r="P399">
        <v>1</v>
      </c>
      <c r="Q399" t="s">
        <v>53</v>
      </c>
    </row>
    <row r="400" spans="1:17">
      <c r="A400" t="s">
        <v>119</v>
      </c>
      <c r="B400" t="s">
        <v>17</v>
      </c>
      <c r="C400" t="s">
        <v>35</v>
      </c>
      <c r="D400">
        <v>3</v>
      </c>
      <c r="E400" t="s">
        <v>19</v>
      </c>
      <c r="F400" t="s">
        <v>20</v>
      </c>
      <c r="G400" t="s">
        <v>932</v>
      </c>
      <c r="H400" t="s">
        <v>22</v>
      </c>
      <c r="I400" t="s">
        <v>117</v>
      </c>
      <c r="J400" t="s">
        <v>24</v>
      </c>
      <c r="K400">
        <v>23</v>
      </c>
      <c r="L400">
        <v>60</v>
      </c>
      <c r="M400">
        <v>1334.8904735667775</v>
      </c>
      <c r="N400" t="s">
        <v>65</v>
      </c>
      <c r="O400" t="s">
        <v>26</v>
      </c>
      <c r="P400">
        <v>1</v>
      </c>
      <c r="Q400" t="s">
        <v>2101</v>
      </c>
    </row>
    <row r="401" spans="1:17">
      <c r="A401" t="s">
        <v>119</v>
      </c>
      <c r="B401" t="s">
        <v>17</v>
      </c>
      <c r="C401" t="s">
        <v>147</v>
      </c>
      <c r="D401">
        <v>1</v>
      </c>
      <c r="E401" t="s">
        <v>19</v>
      </c>
      <c r="F401" t="s">
        <v>20</v>
      </c>
      <c r="G401" t="s">
        <v>933</v>
      </c>
      <c r="H401" t="s">
        <v>22</v>
      </c>
      <c r="I401" t="s">
        <v>117</v>
      </c>
      <c r="J401" t="s">
        <v>47</v>
      </c>
      <c r="K401">
        <v>23</v>
      </c>
      <c r="L401">
        <v>60</v>
      </c>
      <c r="M401">
        <v>444.96349118892579</v>
      </c>
      <c r="N401" t="s">
        <v>65</v>
      </c>
      <c r="O401" t="s">
        <v>26</v>
      </c>
      <c r="P401">
        <v>1</v>
      </c>
      <c r="Q401" t="s">
        <v>2101</v>
      </c>
    </row>
    <row r="402" spans="1:17">
      <c r="A402" t="s">
        <v>119</v>
      </c>
      <c r="B402" t="s">
        <v>17</v>
      </c>
      <c r="C402" t="s">
        <v>35</v>
      </c>
      <c r="D402">
        <v>1</v>
      </c>
      <c r="E402" t="s">
        <v>19</v>
      </c>
      <c r="F402" t="s">
        <v>20</v>
      </c>
      <c r="G402" t="s">
        <v>934</v>
      </c>
      <c r="H402" t="s">
        <v>22</v>
      </c>
      <c r="I402" t="s">
        <v>117</v>
      </c>
      <c r="J402" t="s">
        <v>47</v>
      </c>
      <c r="K402">
        <v>23</v>
      </c>
      <c r="L402">
        <v>60</v>
      </c>
      <c r="M402">
        <v>444.96349118892579</v>
      </c>
      <c r="N402" t="s">
        <v>65</v>
      </c>
      <c r="O402" t="s">
        <v>26</v>
      </c>
      <c r="P402">
        <v>1</v>
      </c>
      <c r="Q402" t="s">
        <v>2101</v>
      </c>
    </row>
    <row r="403" spans="1:17">
      <c r="A403" t="s">
        <v>119</v>
      </c>
      <c r="B403" t="s">
        <v>17</v>
      </c>
      <c r="C403" t="s">
        <v>147</v>
      </c>
      <c r="D403">
        <v>2</v>
      </c>
      <c r="E403" t="s">
        <v>19</v>
      </c>
      <c r="F403" t="s">
        <v>20</v>
      </c>
      <c r="G403" t="s">
        <v>935</v>
      </c>
      <c r="H403" t="s">
        <v>22</v>
      </c>
      <c r="I403" t="s">
        <v>117</v>
      </c>
      <c r="J403" t="s">
        <v>24</v>
      </c>
      <c r="K403">
        <v>15</v>
      </c>
      <c r="L403">
        <v>60</v>
      </c>
      <c r="M403">
        <v>889.92698237785157</v>
      </c>
      <c r="N403" t="s">
        <v>33</v>
      </c>
      <c r="O403" t="s">
        <v>26</v>
      </c>
      <c r="P403">
        <v>1</v>
      </c>
      <c r="Q403" t="s">
        <v>2101</v>
      </c>
    </row>
    <row r="404" spans="1:17">
      <c r="A404" t="s">
        <v>119</v>
      </c>
      <c r="B404" t="s">
        <v>17</v>
      </c>
      <c r="C404" t="s">
        <v>147</v>
      </c>
      <c r="D404">
        <v>6</v>
      </c>
      <c r="E404" t="s">
        <v>19</v>
      </c>
      <c r="F404" t="s">
        <v>20</v>
      </c>
      <c r="G404" t="s">
        <v>886</v>
      </c>
      <c r="H404" t="s">
        <v>22</v>
      </c>
      <c r="I404" t="s">
        <v>117</v>
      </c>
      <c r="J404" t="s">
        <v>32</v>
      </c>
      <c r="K404">
        <v>20</v>
      </c>
      <c r="L404">
        <v>60</v>
      </c>
      <c r="M404">
        <v>2669.7809471335549</v>
      </c>
      <c r="N404" t="s">
        <v>67</v>
      </c>
      <c r="O404" t="s">
        <v>26</v>
      </c>
      <c r="P404">
        <v>1</v>
      </c>
      <c r="Q404" t="s">
        <v>2101</v>
      </c>
    </row>
    <row r="405" spans="1:17">
      <c r="A405" t="s">
        <v>119</v>
      </c>
      <c r="B405" t="s">
        <v>17</v>
      </c>
      <c r="C405" t="s">
        <v>35</v>
      </c>
      <c r="D405">
        <v>1</v>
      </c>
      <c r="E405" t="s">
        <v>19</v>
      </c>
      <c r="F405" t="s">
        <v>20</v>
      </c>
      <c r="G405" t="s">
        <v>333</v>
      </c>
      <c r="H405" t="s">
        <v>22</v>
      </c>
      <c r="I405" t="s">
        <v>117</v>
      </c>
      <c r="J405" t="s">
        <v>41</v>
      </c>
      <c r="K405">
        <v>23</v>
      </c>
      <c r="L405">
        <v>60</v>
      </c>
      <c r="M405">
        <v>444.96349118892579</v>
      </c>
      <c r="N405" t="s">
        <v>65</v>
      </c>
      <c r="O405" t="s">
        <v>26</v>
      </c>
      <c r="P405">
        <v>1</v>
      </c>
      <c r="Q405" t="s">
        <v>2101</v>
      </c>
    </row>
    <row r="406" spans="1:17">
      <c r="A406" t="s">
        <v>119</v>
      </c>
      <c r="B406" t="s">
        <v>17</v>
      </c>
      <c r="C406" t="s">
        <v>147</v>
      </c>
      <c r="D406">
        <v>2</v>
      </c>
      <c r="E406" t="s">
        <v>19</v>
      </c>
      <c r="F406" t="s">
        <v>20</v>
      </c>
      <c r="G406" t="s">
        <v>936</v>
      </c>
      <c r="H406" t="s">
        <v>22</v>
      </c>
      <c r="I406" t="s">
        <v>117</v>
      </c>
      <c r="J406" t="s">
        <v>41</v>
      </c>
      <c r="K406">
        <v>23</v>
      </c>
      <c r="L406">
        <v>60</v>
      </c>
      <c r="M406">
        <v>889.92698237785157</v>
      </c>
      <c r="N406" t="s">
        <v>65</v>
      </c>
      <c r="O406" t="s">
        <v>26</v>
      </c>
      <c r="P406">
        <v>1</v>
      </c>
      <c r="Q406" t="s">
        <v>2101</v>
      </c>
    </row>
    <row r="407" spans="1:17">
      <c r="A407" t="s">
        <v>288</v>
      </c>
      <c r="B407" t="s">
        <v>17</v>
      </c>
      <c r="C407" t="s">
        <v>35</v>
      </c>
      <c r="D407">
        <v>1</v>
      </c>
      <c r="E407" t="s">
        <v>19</v>
      </c>
      <c r="F407" t="s">
        <v>20</v>
      </c>
      <c r="G407" t="s">
        <v>289</v>
      </c>
      <c r="H407" t="s">
        <v>22</v>
      </c>
      <c r="I407" t="s">
        <v>31</v>
      </c>
      <c r="J407" t="s">
        <v>60</v>
      </c>
      <c r="K407">
        <v>14</v>
      </c>
      <c r="L407">
        <v>40</v>
      </c>
      <c r="M407">
        <v>440.51869386552534</v>
      </c>
      <c r="N407" t="s">
        <v>93</v>
      </c>
      <c r="O407" t="s">
        <v>26</v>
      </c>
      <c r="P407">
        <v>1</v>
      </c>
      <c r="Q407" t="s">
        <v>2101</v>
      </c>
    </row>
    <row r="408" spans="1:17">
      <c r="A408" t="s">
        <v>288</v>
      </c>
      <c r="B408" t="s">
        <v>17</v>
      </c>
      <c r="C408" t="s">
        <v>147</v>
      </c>
      <c r="D408">
        <v>1</v>
      </c>
      <c r="E408" t="s">
        <v>19</v>
      </c>
      <c r="F408" t="s">
        <v>20</v>
      </c>
      <c r="G408" t="s">
        <v>401</v>
      </c>
      <c r="H408" t="s">
        <v>22</v>
      </c>
      <c r="I408" t="s">
        <v>31</v>
      </c>
      <c r="J408" t="s">
        <v>32</v>
      </c>
      <c r="K408">
        <v>16</v>
      </c>
      <c r="L408">
        <v>50</v>
      </c>
      <c r="M408">
        <v>440.51869386552534</v>
      </c>
      <c r="N408" t="s">
        <v>402</v>
      </c>
      <c r="O408" t="s">
        <v>26</v>
      </c>
      <c r="P408">
        <v>1</v>
      </c>
      <c r="Q408" t="s">
        <v>2101</v>
      </c>
    </row>
    <row r="409" spans="1:17">
      <c r="A409" t="s">
        <v>288</v>
      </c>
      <c r="B409" t="s">
        <v>17</v>
      </c>
      <c r="C409" t="s">
        <v>147</v>
      </c>
      <c r="D409">
        <v>1</v>
      </c>
      <c r="E409" t="s">
        <v>19</v>
      </c>
      <c r="F409" t="s">
        <v>20</v>
      </c>
      <c r="G409" t="s">
        <v>403</v>
      </c>
      <c r="H409" t="s">
        <v>22</v>
      </c>
      <c r="I409" t="s">
        <v>31</v>
      </c>
      <c r="J409" t="s">
        <v>32</v>
      </c>
      <c r="K409">
        <v>16</v>
      </c>
      <c r="L409">
        <v>50</v>
      </c>
      <c r="M409">
        <v>440.51869386552534</v>
      </c>
      <c r="N409" t="s">
        <v>402</v>
      </c>
      <c r="O409" t="s">
        <v>26</v>
      </c>
      <c r="P409">
        <v>1</v>
      </c>
      <c r="Q409" t="s">
        <v>2101</v>
      </c>
    </row>
    <row r="410" spans="1:17">
      <c r="A410" t="s">
        <v>288</v>
      </c>
      <c r="B410" t="s">
        <v>17</v>
      </c>
      <c r="C410" t="s">
        <v>147</v>
      </c>
      <c r="D410">
        <v>1</v>
      </c>
      <c r="E410" t="s">
        <v>19</v>
      </c>
      <c r="F410" t="s">
        <v>20</v>
      </c>
      <c r="G410" t="s">
        <v>404</v>
      </c>
      <c r="H410" t="s">
        <v>22</v>
      </c>
      <c r="I410" t="s">
        <v>31</v>
      </c>
      <c r="J410" t="s">
        <v>32</v>
      </c>
      <c r="K410">
        <v>16</v>
      </c>
      <c r="L410">
        <v>50</v>
      </c>
      <c r="M410">
        <v>440.51869386552534</v>
      </c>
      <c r="N410" t="s">
        <v>402</v>
      </c>
      <c r="O410" t="s">
        <v>26</v>
      </c>
      <c r="P410">
        <v>1</v>
      </c>
      <c r="Q410" t="s">
        <v>2101</v>
      </c>
    </row>
    <row r="411" spans="1:17">
      <c r="A411" t="s">
        <v>288</v>
      </c>
      <c r="B411" t="s">
        <v>17</v>
      </c>
      <c r="C411" t="s">
        <v>35</v>
      </c>
      <c r="D411">
        <v>1</v>
      </c>
      <c r="E411" t="s">
        <v>19</v>
      </c>
      <c r="F411" t="s">
        <v>20</v>
      </c>
      <c r="G411" t="s">
        <v>937</v>
      </c>
      <c r="H411" t="s">
        <v>22</v>
      </c>
      <c r="I411" t="s">
        <v>31</v>
      </c>
      <c r="J411" t="s">
        <v>60</v>
      </c>
      <c r="K411">
        <v>14</v>
      </c>
      <c r="L411">
        <v>60</v>
      </c>
      <c r="M411">
        <v>440.51869386552534</v>
      </c>
      <c r="N411" t="s">
        <v>93</v>
      </c>
      <c r="O411" t="s">
        <v>26</v>
      </c>
      <c r="P411">
        <v>1</v>
      </c>
      <c r="Q411" t="s">
        <v>2101</v>
      </c>
    </row>
    <row r="412" spans="1:17">
      <c r="A412" t="s">
        <v>288</v>
      </c>
      <c r="B412" t="s">
        <v>17</v>
      </c>
      <c r="C412" t="s">
        <v>35</v>
      </c>
      <c r="D412">
        <v>2</v>
      </c>
      <c r="E412" t="s">
        <v>19</v>
      </c>
      <c r="F412" t="s">
        <v>20</v>
      </c>
      <c r="G412" t="s">
        <v>817</v>
      </c>
      <c r="H412" t="s">
        <v>22</v>
      </c>
      <c r="I412" t="s">
        <v>31</v>
      </c>
      <c r="J412" t="s">
        <v>41</v>
      </c>
      <c r="K412">
        <v>14</v>
      </c>
      <c r="L412">
        <v>60</v>
      </c>
      <c r="M412">
        <v>881.03738773105067</v>
      </c>
      <c r="N412" t="s">
        <v>93</v>
      </c>
      <c r="O412" t="s">
        <v>26</v>
      </c>
      <c r="P412">
        <v>1</v>
      </c>
      <c r="Q412" t="s">
        <v>2101</v>
      </c>
    </row>
    <row r="413" spans="1:17">
      <c r="A413" t="s">
        <v>288</v>
      </c>
      <c r="B413" t="s">
        <v>17</v>
      </c>
      <c r="C413" t="s">
        <v>35</v>
      </c>
      <c r="D413">
        <v>2</v>
      </c>
      <c r="E413" t="s">
        <v>19</v>
      </c>
      <c r="F413" t="s">
        <v>20</v>
      </c>
      <c r="G413" t="s">
        <v>938</v>
      </c>
      <c r="H413" t="s">
        <v>22</v>
      </c>
      <c r="I413" t="s">
        <v>31</v>
      </c>
      <c r="J413" t="s">
        <v>41</v>
      </c>
      <c r="K413">
        <v>23</v>
      </c>
      <c r="L413">
        <v>60</v>
      </c>
      <c r="M413">
        <v>881.03738773105067</v>
      </c>
      <c r="N413" t="s">
        <v>65</v>
      </c>
      <c r="O413" t="s">
        <v>26</v>
      </c>
      <c r="P413">
        <v>1</v>
      </c>
      <c r="Q413" t="s">
        <v>2101</v>
      </c>
    </row>
    <row r="414" spans="1:17">
      <c r="A414" t="s">
        <v>1821</v>
      </c>
      <c r="B414" t="s">
        <v>17</v>
      </c>
      <c r="C414" t="s">
        <v>35</v>
      </c>
      <c r="D414">
        <v>1</v>
      </c>
      <c r="E414" t="s">
        <v>19</v>
      </c>
      <c r="F414" t="s">
        <v>20</v>
      </c>
      <c r="G414" t="s">
        <v>1073</v>
      </c>
      <c r="H414" t="s">
        <v>22</v>
      </c>
      <c r="I414" t="s">
        <v>117</v>
      </c>
      <c r="J414" t="s">
        <v>32</v>
      </c>
      <c r="K414">
        <v>23</v>
      </c>
      <c r="L414">
        <v>75</v>
      </c>
      <c r="M414">
        <v>444.96349118892579</v>
      </c>
      <c r="N414" t="s">
        <v>65</v>
      </c>
      <c r="O414" t="s">
        <v>26</v>
      </c>
      <c r="P414">
        <v>1</v>
      </c>
      <c r="Q414" t="s">
        <v>2101</v>
      </c>
    </row>
    <row r="415" spans="1:17">
      <c r="A415" t="s">
        <v>1821</v>
      </c>
      <c r="B415" t="s">
        <v>17</v>
      </c>
      <c r="C415" t="s">
        <v>35</v>
      </c>
      <c r="D415">
        <v>6</v>
      </c>
      <c r="E415" t="s">
        <v>19</v>
      </c>
      <c r="F415" t="s">
        <v>20</v>
      </c>
      <c r="G415" t="s">
        <v>1093</v>
      </c>
      <c r="H415" t="s">
        <v>22</v>
      </c>
      <c r="I415" t="s">
        <v>117</v>
      </c>
      <c r="J415" t="s">
        <v>24</v>
      </c>
      <c r="K415">
        <v>23</v>
      </c>
      <c r="L415">
        <v>75</v>
      </c>
      <c r="M415">
        <v>2669.7809471335549</v>
      </c>
      <c r="N415" t="s">
        <v>65</v>
      </c>
      <c r="O415" t="s">
        <v>26</v>
      </c>
      <c r="P415">
        <v>1</v>
      </c>
      <c r="Q415" t="s">
        <v>2101</v>
      </c>
    </row>
    <row r="416" spans="1:17">
      <c r="A416" t="s">
        <v>1821</v>
      </c>
      <c r="B416" t="s">
        <v>17</v>
      </c>
      <c r="C416" t="s">
        <v>35</v>
      </c>
      <c r="D416">
        <v>4</v>
      </c>
      <c r="E416" t="s">
        <v>19</v>
      </c>
      <c r="F416" t="s">
        <v>20</v>
      </c>
      <c r="G416" t="s">
        <v>1822</v>
      </c>
      <c r="H416" t="s">
        <v>22</v>
      </c>
      <c r="I416" t="s">
        <v>117</v>
      </c>
      <c r="J416" t="s">
        <v>24</v>
      </c>
      <c r="K416">
        <v>23</v>
      </c>
      <c r="L416">
        <v>75</v>
      </c>
      <c r="M416">
        <v>1779.8539647557031</v>
      </c>
      <c r="N416" t="s">
        <v>65</v>
      </c>
      <c r="O416" t="s">
        <v>26</v>
      </c>
      <c r="P416">
        <v>1</v>
      </c>
      <c r="Q416" t="s">
        <v>2101</v>
      </c>
    </row>
    <row r="417" spans="1:17">
      <c r="A417" t="s">
        <v>1823</v>
      </c>
      <c r="B417" t="s">
        <v>17</v>
      </c>
      <c r="C417" t="s">
        <v>35</v>
      </c>
      <c r="D417">
        <v>4</v>
      </c>
      <c r="E417" t="s">
        <v>19</v>
      </c>
      <c r="F417" t="s">
        <v>20</v>
      </c>
      <c r="G417" t="s">
        <v>1824</v>
      </c>
      <c r="H417" t="s">
        <v>22</v>
      </c>
      <c r="I417" t="s">
        <v>31</v>
      </c>
      <c r="J417" t="s">
        <v>41</v>
      </c>
      <c r="K417">
        <v>26</v>
      </c>
      <c r="L417">
        <v>75</v>
      </c>
      <c r="M417">
        <v>3493.8861470114853</v>
      </c>
      <c r="N417" t="s">
        <v>83</v>
      </c>
      <c r="O417" t="s">
        <v>26</v>
      </c>
      <c r="P417">
        <v>1</v>
      </c>
      <c r="Q417" t="s">
        <v>2101</v>
      </c>
    </row>
    <row r="418" spans="1:17">
      <c r="A418" t="s">
        <v>1823</v>
      </c>
      <c r="B418" t="s">
        <v>17</v>
      </c>
      <c r="C418" t="s">
        <v>35</v>
      </c>
      <c r="D418">
        <v>11</v>
      </c>
      <c r="E418" t="s">
        <v>19</v>
      </c>
      <c r="F418" t="s">
        <v>20</v>
      </c>
      <c r="G418" t="s">
        <v>1825</v>
      </c>
      <c r="H418" t="s">
        <v>22</v>
      </c>
      <c r="I418" t="s">
        <v>31</v>
      </c>
      <c r="J418" t="s">
        <v>24</v>
      </c>
      <c r="K418">
        <v>23</v>
      </c>
      <c r="L418">
        <v>75</v>
      </c>
      <c r="M418">
        <v>9608.1869042815852</v>
      </c>
      <c r="N418" t="s">
        <v>65</v>
      </c>
      <c r="O418" t="s">
        <v>26</v>
      </c>
      <c r="P418">
        <v>1</v>
      </c>
      <c r="Q418" t="s">
        <v>2101</v>
      </c>
    </row>
    <row r="419" spans="1:17">
      <c r="A419" t="s">
        <v>1823</v>
      </c>
      <c r="B419" t="s">
        <v>17</v>
      </c>
      <c r="C419" t="s">
        <v>35</v>
      </c>
      <c r="D419">
        <v>4</v>
      </c>
      <c r="E419" t="s">
        <v>19</v>
      </c>
      <c r="F419" t="s">
        <v>20</v>
      </c>
      <c r="G419" t="s">
        <v>1826</v>
      </c>
      <c r="H419" t="s">
        <v>22</v>
      </c>
      <c r="I419" t="s">
        <v>31</v>
      </c>
      <c r="J419" t="s">
        <v>41</v>
      </c>
      <c r="K419">
        <v>26</v>
      </c>
      <c r="L419">
        <v>75</v>
      </c>
      <c r="M419">
        <v>3493.8861470114853</v>
      </c>
      <c r="N419" t="s">
        <v>83</v>
      </c>
      <c r="O419" t="s">
        <v>26</v>
      </c>
      <c r="P419">
        <v>1</v>
      </c>
      <c r="Q419" t="s">
        <v>2101</v>
      </c>
    </row>
    <row r="420" spans="1:17">
      <c r="A420" t="s">
        <v>425</v>
      </c>
      <c r="B420" t="s">
        <v>194</v>
      </c>
      <c r="C420" t="s">
        <v>35</v>
      </c>
      <c r="D420">
        <v>23</v>
      </c>
      <c r="E420" t="s">
        <v>19</v>
      </c>
      <c r="F420" t="s">
        <v>53</v>
      </c>
      <c r="G420" t="s">
        <v>426</v>
      </c>
      <c r="H420" t="s">
        <v>76</v>
      </c>
      <c r="I420" t="s">
        <v>23</v>
      </c>
      <c r="J420" t="s">
        <v>135</v>
      </c>
      <c r="K420">
        <v>14</v>
      </c>
      <c r="L420">
        <v>57</v>
      </c>
      <c r="M420">
        <v>345.02225601327063</v>
      </c>
      <c r="N420" t="s">
        <v>197</v>
      </c>
      <c r="O420" t="s">
        <v>26</v>
      </c>
      <c r="P420">
        <v>1</v>
      </c>
      <c r="Q420" t="s">
        <v>2101</v>
      </c>
    </row>
    <row r="421" spans="1:17">
      <c r="A421" t="s">
        <v>425</v>
      </c>
      <c r="B421" t="s">
        <v>194</v>
      </c>
      <c r="C421" t="s">
        <v>35</v>
      </c>
      <c r="D421">
        <v>23</v>
      </c>
      <c r="E421" t="s">
        <v>19</v>
      </c>
      <c r="F421" t="s">
        <v>53</v>
      </c>
      <c r="G421" t="s">
        <v>427</v>
      </c>
      <c r="H421" t="s">
        <v>76</v>
      </c>
      <c r="I421" t="s">
        <v>23</v>
      </c>
      <c r="J421" t="s">
        <v>135</v>
      </c>
      <c r="K421">
        <v>14</v>
      </c>
      <c r="L421">
        <v>57</v>
      </c>
      <c r="M421">
        <v>345.02225601327063</v>
      </c>
      <c r="N421" t="s">
        <v>197</v>
      </c>
      <c r="O421" t="s">
        <v>26</v>
      </c>
      <c r="P421">
        <v>1</v>
      </c>
      <c r="Q421" t="s">
        <v>2101</v>
      </c>
    </row>
    <row r="422" spans="1:17">
      <c r="A422" t="s">
        <v>425</v>
      </c>
      <c r="B422" t="s">
        <v>194</v>
      </c>
      <c r="C422" t="s">
        <v>35</v>
      </c>
      <c r="D422">
        <v>23</v>
      </c>
      <c r="E422" t="s">
        <v>19</v>
      </c>
      <c r="F422" t="s">
        <v>53</v>
      </c>
      <c r="G422" t="s">
        <v>428</v>
      </c>
      <c r="H422" t="s">
        <v>76</v>
      </c>
      <c r="I422" t="s">
        <v>23</v>
      </c>
      <c r="J422" t="s">
        <v>135</v>
      </c>
      <c r="K422">
        <v>14</v>
      </c>
      <c r="L422">
        <v>57</v>
      </c>
      <c r="M422">
        <v>345.02225601327063</v>
      </c>
      <c r="N422" t="s">
        <v>197</v>
      </c>
      <c r="O422" t="s">
        <v>26</v>
      </c>
      <c r="P422">
        <v>1</v>
      </c>
      <c r="Q422" t="s">
        <v>2101</v>
      </c>
    </row>
    <row r="423" spans="1:17">
      <c r="A423" t="s">
        <v>425</v>
      </c>
      <c r="B423" t="s">
        <v>194</v>
      </c>
      <c r="C423" t="s">
        <v>35</v>
      </c>
      <c r="D423">
        <v>46</v>
      </c>
      <c r="E423" t="s">
        <v>19</v>
      </c>
      <c r="F423" t="s">
        <v>53</v>
      </c>
      <c r="G423" t="s">
        <v>429</v>
      </c>
      <c r="H423" t="s">
        <v>76</v>
      </c>
      <c r="I423" t="s">
        <v>23</v>
      </c>
      <c r="J423" t="s">
        <v>135</v>
      </c>
      <c r="K423">
        <v>14</v>
      </c>
      <c r="L423">
        <v>57</v>
      </c>
      <c r="M423">
        <v>690.04451202654127</v>
      </c>
      <c r="N423" t="s">
        <v>197</v>
      </c>
      <c r="O423" t="s">
        <v>26</v>
      </c>
      <c r="P423">
        <v>1</v>
      </c>
      <c r="Q423" t="s">
        <v>2101</v>
      </c>
    </row>
    <row r="424" spans="1:17">
      <c r="A424" t="s">
        <v>425</v>
      </c>
      <c r="B424" t="s">
        <v>194</v>
      </c>
      <c r="C424" t="s">
        <v>35</v>
      </c>
      <c r="D424">
        <v>23</v>
      </c>
      <c r="E424" t="s">
        <v>19</v>
      </c>
      <c r="F424" t="s">
        <v>53</v>
      </c>
      <c r="G424" t="s">
        <v>430</v>
      </c>
      <c r="H424" t="s">
        <v>76</v>
      </c>
      <c r="I424" t="s">
        <v>23</v>
      </c>
      <c r="J424" t="s">
        <v>135</v>
      </c>
      <c r="K424">
        <v>14</v>
      </c>
      <c r="L424">
        <v>57</v>
      </c>
      <c r="M424">
        <v>345.02225601327063</v>
      </c>
      <c r="N424" t="s">
        <v>197</v>
      </c>
      <c r="O424" t="s">
        <v>26</v>
      </c>
      <c r="P424">
        <v>1</v>
      </c>
      <c r="Q424" t="s">
        <v>2101</v>
      </c>
    </row>
    <row r="425" spans="1:17">
      <c r="A425" t="s">
        <v>425</v>
      </c>
      <c r="B425" t="s">
        <v>194</v>
      </c>
      <c r="C425" t="s">
        <v>35</v>
      </c>
      <c r="D425">
        <v>15</v>
      </c>
      <c r="E425" t="s">
        <v>19</v>
      </c>
      <c r="F425" t="s">
        <v>53</v>
      </c>
      <c r="G425" t="s">
        <v>431</v>
      </c>
      <c r="H425" t="s">
        <v>76</v>
      </c>
      <c r="I425" t="s">
        <v>23</v>
      </c>
      <c r="J425" t="s">
        <v>47</v>
      </c>
      <c r="K425">
        <v>14</v>
      </c>
      <c r="L425">
        <v>57</v>
      </c>
      <c r="M425">
        <v>225.01451479126348</v>
      </c>
      <c r="N425" t="s">
        <v>197</v>
      </c>
      <c r="O425" t="s">
        <v>26</v>
      </c>
      <c r="P425">
        <v>1</v>
      </c>
      <c r="Q425" t="s">
        <v>2101</v>
      </c>
    </row>
    <row r="426" spans="1:17">
      <c r="A426" t="s">
        <v>425</v>
      </c>
      <c r="B426" t="s">
        <v>194</v>
      </c>
      <c r="C426" t="s">
        <v>35</v>
      </c>
      <c r="D426">
        <v>46</v>
      </c>
      <c r="E426" t="s">
        <v>19</v>
      </c>
      <c r="F426" t="s">
        <v>53</v>
      </c>
      <c r="G426" t="s">
        <v>432</v>
      </c>
      <c r="H426" t="s">
        <v>76</v>
      </c>
      <c r="I426" t="s">
        <v>23</v>
      </c>
      <c r="J426" t="s">
        <v>135</v>
      </c>
      <c r="K426">
        <v>14</v>
      </c>
      <c r="L426">
        <v>57</v>
      </c>
      <c r="M426">
        <v>690.04451202654127</v>
      </c>
      <c r="N426" t="s">
        <v>197</v>
      </c>
      <c r="O426" t="s">
        <v>26</v>
      </c>
      <c r="P426">
        <v>1</v>
      </c>
      <c r="Q426" t="s">
        <v>2101</v>
      </c>
    </row>
    <row r="427" spans="1:17">
      <c r="A427" t="s">
        <v>425</v>
      </c>
      <c r="B427" t="s">
        <v>194</v>
      </c>
      <c r="C427" t="s">
        <v>35</v>
      </c>
      <c r="D427">
        <v>23</v>
      </c>
      <c r="E427" t="s">
        <v>19</v>
      </c>
      <c r="F427" t="s">
        <v>53</v>
      </c>
      <c r="G427" t="s">
        <v>433</v>
      </c>
      <c r="H427" t="s">
        <v>76</v>
      </c>
      <c r="I427" t="s">
        <v>23</v>
      </c>
      <c r="J427" t="s">
        <v>135</v>
      </c>
      <c r="K427">
        <v>14</v>
      </c>
      <c r="L427">
        <v>57</v>
      </c>
      <c r="M427">
        <v>345.02225601327063</v>
      </c>
      <c r="N427" t="s">
        <v>197</v>
      </c>
      <c r="O427" t="s">
        <v>26</v>
      </c>
      <c r="P427">
        <v>1</v>
      </c>
      <c r="Q427" t="s">
        <v>2101</v>
      </c>
    </row>
    <row r="428" spans="1:17">
      <c r="A428" t="s">
        <v>425</v>
      </c>
      <c r="B428" t="s">
        <v>194</v>
      </c>
      <c r="C428" t="s">
        <v>35</v>
      </c>
      <c r="D428">
        <v>23</v>
      </c>
      <c r="E428" t="s">
        <v>19</v>
      </c>
      <c r="F428" t="s">
        <v>53</v>
      </c>
      <c r="G428" t="s">
        <v>434</v>
      </c>
      <c r="H428" t="s">
        <v>76</v>
      </c>
      <c r="I428" t="s">
        <v>23</v>
      </c>
      <c r="J428" t="s">
        <v>135</v>
      </c>
      <c r="K428">
        <v>14</v>
      </c>
      <c r="L428">
        <v>57</v>
      </c>
      <c r="M428">
        <v>345.02225601327063</v>
      </c>
      <c r="N428" t="s">
        <v>197</v>
      </c>
      <c r="O428" t="s">
        <v>26</v>
      </c>
      <c r="P428">
        <v>1</v>
      </c>
      <c r="Q428" t="s">
        <v>2101</v>
      </c>
    </row>
    <row r="429" spans="1:17">
      <c r="A429" t="s">
        <v>425</v>
      </c>
      <c r="B429" t="s">
        <v>194</v>
      </c>
      <c r="C429" t="s">
        <v>35</v>
      </c>
      <c r="D429">
        <v>46</v>
      </c>
      <c r="E429" t="s">
        <v>19</v>
      </c>
      <c r="F429" t="s">
        <v>53</v>
      </c>
      <c r="G429" t="s">
        <v>435</v>
      </c>
      <c r="H429" t="s">
        <v>76</v>
      </c>
      <c r="I429" t="s">
        <v>23</v>
      </c>
      <c r="J429" t="s">
        <v>135</v>
      </c>
      <c r="K429">
        <v>14</v>
      </c>
      <c r="L429">
        <v>57</v>
      </c>
      <c r="M429">
        <v>690.04451202654127</v>
      </c>
      <c r="N429" t="s">
        <v>197</v>
      </c>
      <c r="O429" t="s">
        <v>26</v>
      </c>
      <c r="P429">
        <v>1</v>
      </c>
      <c r="Q429" t="s">
        <v>2101</v>
      </c>
    </row>
    <row r="430" spans="1:17">
      <c r="A430" t="s">
        <v>425</v>
      </c>
      <c r="B430" t="s">
        <v>194</v>
      </c>
      <c r="C430" t="s">
        <v>35</v>
      </c>
      <c r="D430">
        <v>23</v>
      </c>
      <c r="E430" t="s">
        <v>19</v>
      </c>
      <c r="F430" t="s">
        <v>53</v>
      </c>
      <c r="G430" t="s">
        <v>436</v>
      </c>
      <c r="H430" t="s">
        <v>76</v>
      </c>
      <c r="I430" t="s">
        <v>23</v>
      </c>
      <c r="J430" t="s">
        <v>135</v>
      </c>
      <c r="K430">
        <v>14</v>
      </c>
      <c r="L430">
        <v>57</v>
      </c>
      <c r="M430">
        <v>345.02225601327063</v>
      </c>
      <c r="N430" t="s">
        <v>197</v>
      </c>
      <c r="O430" t="s">
        <v>26</v>
      </c>
      <c r="P430">
        <v>1</v>
      </c>
      <c r="Q430" t="s">
        <v>2101</v>
      </c>
    </row>
    <row r="431" spans="1:17">
      <c r="A431" t="s">
        <v>425</v>
      </c>
      <c r="B431" t="s">
        <v>194</v>
      </c>
      <c r="C431" t="s">
        <v>35</v>
      </c>
      <c r="D431">
        <v>46</v>
      </c>
      <c r="E431" t="s">
        <v>19</v>
      </c>
      <c r="F431" t="s">
        <v>53</v>
      </c>
      <c r="G431" t="s">
        <v>437</v>
      </c>
      <c r="H431" t="s">
        <v>76</v>
      </c>
      <c r="I431" t="s">
        <v>23</v>
      </c>
      <c r="J431" t="s">
        <v>135</v>
      </c>
      <c r="K431">
        <v>14</v>
      </c>
      <c r="L431">
        <v>57</v>
      </c>
      <c r="M431">
        <v>690.04451202654127</v>
      </c>
      <c r="N431" t="s">
        <v>197</v>
      </c>
      <c r="O431" t="s">
        <v>26</v>
      </c>
      <c r="P431">
        <v>1</v>
      </c>
      <c r="Q431" t="s">
        <v>2101</v>
      </c>
    </row>
    <row r="432" spans="1:17">
      <c r="A432" t="s">
        <v>425</v>
      </c>
      <c r="B432" t="s">
        <v>194</v>
      </c>
      <c r="C432" t="s">
        <v>35</v>
      </c>
      <c r="D432">
        <v>46</v>
      </c>
      <c r="E432" t="s">
        <v>19</v>
      </c>
      <c r="F432" t="s">
        <v>53</v>
      </c>
      <c r="G432" t="s">
        <v>438</v>
      </c>
      <c r="H432" t="s">
        <v>76</v>
      </c>
      <c r="I432" t="s">
        <v>23</v>
      </c>
      <c r="J432" t="s">
        <v>135</v>
      </c>
      <c r="K432">
        <v>14</v>
      </c>
      <c r="L432">
        <v>57</v>
      </c>
      <c r="M432">
        <v>690.04451202654127</v>
      </c>
      <c r="N432" t="s">
        <v>197</v>
      </c>
      <c r="O432" t="s">
        <v>26</v>
      </c>
      <c r="P432">
        <v>1</v>
      </c>
      <c r="Q432" t="s">
        <v>2101</v>
      </c>
    </row>
    <row r="433" spans="1:17">
      <c r="A433" t="s">
        <v>425</v>
      </c>
      <c r="B433" t="s">
        <v>194</v>
      </c>
      <c r="C433" t="s">
        <v>35</v>
      </c>
      <c r="D433">
        <v>69</v>
      </c>
      <c r="E433" t="s">
        <v>19</v>
      </c>
      <c r="F433" t="s">
        <v>53</v>
      </c>
      <c r="G433" t="s">
        <v>439</v>
      </c>
      <c r="H433" t="s">
        <v>76</v>
      </c>
      <c r="I433" t="s">
        <v>23</v>
      </c>
      <c r="J433" t="s">
        <v>135</v>
      </c>
      <c r="K433">
        <v>14</v>
      </c>
      <c r="L433">
        <v>57</v>
      </c>
      <c r="M433">
        <v>1035.0667680398119</v>
      </c>
      <c r="N433" t="s">
        <v>197</v>
      </c>
      <c r="O433" t="s">
        <v>26</v>
      </c>
      <c r="P433">
        <v>1</v>
      </c>
      <c r="Q433" t="s">
        <v>2101</v>
      </c>
    </row>
    <row r="434" spans="1:17">
      <c r="A434" t="s">
        <v>425</v>
      </c>
      <c r="B434" t="s">
        <v>194</v>
      </c>
      <c r="C434" t="s">
        <v>35</v>
      </c>
      <c r="D434">
        <v>23</v>
      </c>
      <c r="E434" t="s">
        <v>19</v>
      </c>
      <c r="F434" t="s">
        <v>53</v>
      </c>
      <c r="G434" t="s">
        <v>440</v>
      </c>
      <c r="H434" t="s">
        <v>76</v>
      </c>
      <c r="I434" t="s">
        <v>23</v>
      </c>
      <c r="J434" t="s">
        <v>135</v>
      </c>
      <c r="K434">
        <v>14</v>
      </c>
      <c r="L434">
        <v>57</v>
      </c>
      <c r="M434">
        <v>345.02225601327063</v>
      </c>
      <c r="N434" t="s">
        <v>197</v>
      </c>
      <c r="O434" t="s">
        <v>26</v>
      </c>
      <c r="P434">
        <v>1</v>
      </c>
      <c r="Q434" t="s">
        <v>2101</v>
      </c>
    </row>
    <row r="435" spans="1:17">
      <c r="A435" t="s">
        <v>425</v>
      </c>
      <c r="B435" t="s">
        <v>194</v>
      </c>
      <c r="C435" t="s">
        <v>35</v>
      </c>
      <c r="D435">
        <v>23</v>
      </c>
      <c r="E435" t="s">
        <v>19</v>
      </c>
      <c r="F435" t="s">
        <v>53</v>
      </c>
      <c r="G435" t="s">
        <v>441</v>
      </c>
      <c r="H435" t="s">
        <v>76</v>
      </c>
      <c r="I435" t="s">
        <v>23</v>
      </c>
      <c r="J435" t="s">
        <v>135</v>
      </c>
      <c r="K435">
        <v>14</v>
      </c>
      <c r="L435">
        <v>57</v>
      </c>
      <c r="M435">
        <v>345.02225601327063</v>
      </c>
      <c r="N435" t="s">
        <v>197</v>
      </c>
      <c r="O435" t="s">
        <v>26</v>
      </c>
      <c r="P435">
        <v>1</v>
      </c>
      <c r="Q435" t="s">
        <v>2101</v>
      </c>
    </row>
    <row r="436" spans="1:17">
      <c r="A436" t="s">
        <v>425</v>
      </c>
      <c r="B436" t="s">
        <v>194</v>
      </c>
      <c r="C436" t="s">
        <v>35</v>
      </c>
      <c r="D436">
        <v>23</v>
      </c>
      <c r="E436" t="s">
        <v>19</v>
      </c>
      <c r="F436" t="s">
        <v>53</v>
      </c>
      <c r="G436" t="s">
        <v>442</v>
      </c>
      <c r="H436" t="s">
        <v>76</v>
      </c>
      <c r="I436" t="s">
        <v>23</v>
      </c>
      <c r="J436" t="s">
        <v>135</v>
      </c>
      <c r="K436">
        <v>14</v>
      </c>
      <c r="L436">
        <v>57</v>
      </c>
      <c r="M436">
        <v>345.02225601327063</v>
      </c>
      <c r="N436" t="s">
        <v>197</v>
      </c>
      <c r="O436" t="s">
        <v>26</v>
      </c>
      <c r="P436">
        <v>1</v>
      </c>
      <c r="Q436" t="s">
        <v>2101</v>
      </c>
    </row>
    <row r="437" spans="1:17">
      <c r="A437" t="s">
        <v>425</v>
      </c>
      <c r="B437" t="s">
        <v>194</v>
      </c>
      <c r="C437" t="s">
        <v>35</v>
      </c>
      <c r="D437">
        <v>23</v>
      </c>
      <c r="E437" t="s">
        <v>19</v>
      </c>
      <c r="F437" t="s">
        <v>53</v>
      </c>
      <c r="G437" t="s">
        <v>443</v>
      </c>
      <c r="H437" t="s">
        <v>76</v>
      </c>
      <c r="I437" t="s">
        <v>23</v>
      </c>
      <c r="J437" t="s">
        <v>135</v>
      </c>
      <c r="K437">
        <v>14</v>
      </c>
      <c r="L437">
        <v>57</v>
      </c>
      <c r="M437">
        <v>345.02225601327063</v>
      </c>
      <c r="N437" t="s">
        <v>197</v>
      </c>
      <c r="O437" t="s">
        <v>26</v>
      </c>
      <c r="P437">
        <v>1</v>
      </c>
      <c r="Q437" t="s">
        <v>2101</v>
      </c>
    </row>
    <row r="438" spans="1:17">
      <c r="A438" t="s">
        <v>425</v>
      </c>
      <c r="B438" t="s">
        <v>194</v>
      </c>
      <c r="C438" t="s">
        <v>35</v>
      </c>
      <c r="D438">
        <v>23</v>
      </c>
      <c r="E438" t="s">
        <v>19</v>
      </c>
      <c r="F438" t="s">
        <v>53</v>
      </c>
      <c r="G438" t="s">
        <v>444</v>
      </c>
      <c r="H438" t="s">
        <v>76</v>
      </c>
      <c r="I438" t="s">
        <v>23</v>
      </c>
      <c r="J438" t="s">
        <v>135</v>
      </c>
      <c r="K438">
        <v>14</v>
      </c>
      <c r="L438">
        <v>57</v>
      </c>
      <c r="M438">
        <v>345.02225601327063</v>
      </c>
      <c r="N438" t="s">
        <v>197</v>
      </c>
      <c r="O438" t="s">
        <v>26</v>
      </c>
      <c r="P438">
        <v>1</v>
      </c>
      <c r="Q438" t="s">
        <v>2101</v>
      </c>
    </row>
    <row r="439" spans="1:17">
      <c r="A439" t="s">
        <v>425</v>
      </c>
      <c r="B439" t="s">
        <v>194</v>
      </c>
      <c r="C439" t="s">
        <v>35</v>
      </c>
      <c r="D439">
        <v>46</v>
      </c>
      <c r="E439" t="s">
        <v>19</v>
      </c>
      <c r="F439" t="s">
        <v>53</v>
      </c>
      <c r="G439" t="s">
        <v>445</v>
      </c>
      <c r="H439" t="s">
        <v>76</v>
      </c>
      <c r="I439" t="s">
        <v>23</v>
      </c>
      <c r="J439" t="s">
        <v>135</v>
      </c>
      <c r="K439">
        <v>14</v>
      </c>
      <c r="L439">
        <v>57</v>
      </c>
      <c r="M439">
        <v>690.04451202654127</v>
      </c>
      <c r="N439" t="s">
        <v>197</v>
      </c>
      <c r="O439" t="s">
        <v>26</v>
      </c>
      <c r="P439">
        <v>1</v>
      </c>
      <c r="Q439" t="s">
        <v>2101</v>
      </c>
    </row>
    <row r="440" spans="1:17">
      <c r="A440" t="s">
        <v>290</v>
      </c>
      <c r="B440" t="s">
        <v>17</v>
      </c>
      <c r="C440" t="s">
        <v>35</v>
      </c>
      <c r="D440">
        <v>2</v>
      </c>
      <c r="E440" t="s">
        <v>19</v>
      </c>
      <c r="F440" t="s">
        <v>20</v>
      </c>
      <c r="G440" t="s">
        <v>291</v>
      </c>
      <c r="H440" t="s">
        <v>22</v>
      </c>
      <c r="I440" t="s">
        <v>70</v>
      </c>
      <c r="J440" t="s">
        <v>41</v>
      </c>
      <c r="K440">
        <v>19</v>
      </c>
      <c r="L440">
        <v>40</v>
      </c>
      <c r="M440">
        <v>1470.6503541206189</v>
      </c>
      <c r="N440" t="s">
        <v>132</v>
      </c>
      <c r="O440" t="s">
        <v>26</v>
      </c>
      <c r="P440">
        <v>1</v>
      </c>
      <c r="Q440" t="s">
        <v>2101</v>
      </c>
    </row>
    <row r="441" spans="1:17">
      <c r="A441" t="s">
        <v>290</v>
      </c>
      <c r="B441" t="s">
        <v>17</v>
      </c>
      <c r="C441" t="s">
        <v>35</v>
      </c>
      <c r="D441">
        <v>2</v>
      </c>
      <c r="E441" t="s">
        <v>19</v>
      </c>
      <c r="F441" t="s">
        <v>20</v>
      </c>
      <c r="G441" t="s">
        <v>292</v>
      </c>
      <c r="H441" t="s">
        <v>22</v>
      </c>
      <c r="I441" t="s">
        <v>70</v>
      </c>
      <c r="J441" t="s">
        <v>41</v>
      </c>
      <c r="K441">
        <v>19</v>
      </c>
      <c r="L441">
        <v>40</v>
      </c>
      <c r="M441">
        <v>1470.6503541206189</v>
      </c>
      <c r="N441" t="s">
        <v>132</v>
      </c>
      <c r="O441" t="s">
        <v>26</v>
      </c>
      <c r="P441">
        <v>1</v>
      </c>
      <c r="Q441" t="s">
        <v>2101</v>
      </c>
    </row>
    <row r="442" spans="1:17">
      <c r="A442" t="s">
        <v>290</v>
      </c>
      <c r="B442" t="s">
        <v>17</v>
      </c>
      <c r="C442" t="s">
        <v>35</v>
      </c>
      <c r="D442">
        <v>1</v>
      </c>
      <c r="E442" t="s">
        <v>19</v>
      </c>
      <c r="F442" t="s">
        <v>20</v>
      </c>
      <c r="G442" t="s">
        <v>293</v>
      </c>
      <c r="H442" t="s">
        <v>22</v>
      </c>
      <c r="I442" t="s">
        <v>70</v>
      </c>
      <c r="J442" t="s">
        <v>24</v>
      </c>
      <c r="K442">
        <v>13</v>
      </c>
      <c r="L442">
        <v>40</v>
      </c>
      <c r="M442">
        <v>735.32517706030944</v>
      </c>
      <c r="N442" t="s">
        <v>61</v>
      </c>
      <c r="O442" t="s">
        <v>43</v>
      </c>
      <c r="P442">
        <v>1</v>
      </c>
      <c r="Q442" t="s">
        <v>2101</v>
      </c>
    </row>
    <row r="443" spans="1:17">
      <c r="A443" t="s">
        <v>290</v>
      </c>
      <c r="B443" t="s">
        <v>17</v>
      </c>
      <c r="C443" t="s">
        <v>35</v>
      </c>
      <c r="D443">
        <v>2</v>
      </c>
      <c r="E443" t="s">
        <v>19</v>
      </c>
      <c r="F443" t="s">
        <v>20</v>
      </c>
      <c r="G443" t="s">
        <v>294</v>
      </c>
      <c r="H443" t="s">
        <v>22</v>
      </c>
      <c r="I443" t="s">
        <v>70</v>
      </c>
      <c r="J443" t="s">
        <v>47</v>
      </c>
      <c r="K443">
        <v>19</v>
      </c>
      <c r="L443">
        <v>40</v>
      </c>
      <c r="M443">
        <v>1470.6503541206189</v>
      </c>
      <c r="N443" t="s">
        <v>132</v>
      </c>
      <c r="O443" t="s">
        <v>26</v>
      </c>
      <c r="P443">
        <v>1</v>
      </c>
      <c r="Q443" t="s">
        <v>2101</v>
      </c>
    </row>
    <row r="444" spans="1:17">
      <c r="A444" t="s">
        <v>290</v>
      </c>
      <c r="B444" t="s">
        <v>17</v>
      </c>
      <c r="C444" t="s">
        <v>35</v>
      </c>
      <c r="D444">
        <v>1</v>
      </c>
      <c r="E444" t="s">
        <v>19</v>
      </c>
      <c r="F444" t="s">
        <v>20</v>
      </c>
      <c r="G444" t="s">
        <v>939</v>
      </c>
      <c r="H444" t="s">
        <v>22</v>
      </c>
      <c r="I444" t="s">
        <v>70</v>
      </c>
      <c r="J444" t="s">
        <v>24</v>
      </c>
      <c r="K444">
        <v>15</v>
      </c>
      <c r="L444">
        <v>60</v>
      </c>
      <c r="M444">
        <v>735.32517706030944</v>
      </c>
      <c r="N444" t="s">
        <v>33</v>
      </c>
      <c r="O444" t="s">
        <v>26</v>
      </c>
      <c r="P444">
        <v>1</v>
      </c>
      <c r="Q444" t="s">
        <v>2101</v>
      </c>
    </row>
    <row r="445" spans="1:17">
      <c r="A445" t="s">
        <v>290</v>
      </c>
      <c r="B445" t="s">
        <v>17</v>
      </c>
      <c r="C445" t="s">
        <v>147</v>
      </c>
      <c r="D445">
        <v>2</v>
      </c>
      <c r="E445" t="s">
        <v>19</v>
      </c>
      <c r="F445" t="s">
        <v>20</v>
      </c>
      <c r="G445" t="s">
        <v>345</v>
      </c>
      <c r="H445" t="s">
        <v>22</v>
      </c>
      <c r="I445" t="s">
        <v>70</v>
      </c>
      <c r="J445" t="s">
        <v>24</v>
      </c>
      <c r="K445">
        <v>15</v>
      </c>
      <c r="L445">
        <v>75</v>
      </c>
      <c r="M445">
        <v>1470.6503541206189</v>
      </c>
      <c r="N445" t="s">
        <v>33</v>
      </c>
      <c r="O445" t="s">
        <v>26</v>
      </c>
      <c r="P445">
        <v>1</v>
      </c>
      <c r="Q445" t="s">
        <v>2101</v>
      </c>
    </row>
    <row r="446" spans="1:17">
      <c r="A446" t="s">
        <v>295</v>
      </c>
      <c r="B446" t="s">
        <v>17</v>
      </c>
      <c r="C446" t="s">
        <v>35</v>
      </c>
      <c r="D446">
        <v>6</v>
      </c>
      <c r="E446" t="s">
        <v>19</v>
      </c>
      <c r="F446" t="s">
        <v>20</v>
      </c>
      <c r="G446" t="s">
        <v>296</v>
      </c>
      <c r="H446" t="s">
        <v>22</v>
      </c>
      <c r="I446" t="s">
        <v>37</v>
      </c>
      <c r="J446" t="s">
        <v>41</v>
      </c>
      <c r="K446">
        <v>14</v>
      </c>
      <c r="L446">
        <v>40</v>
      </c>
      <c r="M446">
        <v>4482.1983322479255</v>
      </c>
      <c r="N446" t="s">
        <v>93</v>
      </c>
      <c r="O446" t="s">
        <v>26</v>
      </c>
      <c r="P446">
        <v>1</v>
      </c>
      <c r="Q446" t="s">
        <v>2101</v>
      </c>
    </row>
    <row r="447" spans="1:17">
      <c r="A447" t="s">
        <v>295</v>
      </c>
      <c r="B447" t="s">
        <v>17</v>
      </c>
      <c r="C447" t="s">
        <v>35</v>
      </c>
      <c r="D447">
        <v>6</v>
      </c>
      <c r="E447" t="s">
        <v>19</v>
      </c>
      <c r="F447" t="s">
        <v>20</v>
      </c>
      <c r="G447" t="s">
        <v>297</v>
      </c>
      <c r="H447" t="s">
        <v>22</v>
      </c>
      <c r="I447" t="s">
        <v>37</v>
      </c>
      <c r="J447" t="s">
        <v>41</v>
      </c>
      <c r="K447">
        <v>14</v>
      </c>
      <c r="L447">
        <v>40</v>
      </c>
      <c r="M447">
        <v>4482.1983322479255</v>
      </c>
      <c r="N447" t="s">
        <v>93</v>
      </c>
      <c r="O447" t="s">
        <v>26</v>
      </c>
      <c r="P447">
        <v>1</v>
      </c>
      <c r="Q447" t="s">
        <v>2101</v>
      </c>
    </row>
    <row r="448" spans="1:17">
      <c r="A448" t="s">
        <v>295</v>
      </c>
      <c r="B448" t="s">
        <v>17</v>
      </c>
      <c r="C448" t="s">
        <v>35</v>
      </c>
      <c r="D448">
        <v>1</v>
      </c>
      <c r="E448" t="s">
        <v>19</v>
      </c>
      <c r="F448" t="s">
        <v>20</v>
      </c>
      <c r="G448" t="s">
        <v>298</v>
      </c>
      <c r="H448" t="s">
        <v>22</v>
      </c>
      <c r="I448" t="s">
        <v>37</v>
      </c>
      <c r="J448" t="s">
        <v>24</v>
      </c>
      <c r="K448">
        <v>13</v>
      </c>
      <c r="L448">
        <v>40</v>
      </c>
      <c r="M448">
        <v>747.03305537465428</v>
      </c>
      <c r="N448" t="s">
        <v>61</v>
      </c>
      <c r="O448" t="s">
        <v>43</v>
      </c>
      <c r="P448">
        <v>1</v>
      </c>
      <c r="Q448" t="s">
        <v>2101</v>
      </c>
    </row>
    <row r="449" spans="1:17">
      <c r="A449" t="s">
        <v>295</v>
      </c>
      <c r="B449" t="s">
        <v>17</v>
      </c>
      <c r="C449" t="s">
        <v>35</v>
      </c>
      <c r="D449">
        <v>1</v>
      </c>
      <c r="E449" t="s">
        <v>19</v>
      </c>
      <c r="F449" t="s">
        <v>20</v>
      </c>
      <c r="G449" t="s">
        <v>940</v>
      </c>
      <c r="H449" t="s">
        <v>22</v>
      </c>
      <c r="I449" t="s">
        <v>37</v>
      </c>
      <c r="J449" t="s">
        <v>62</v>
      </c>
      <c r="K449">
        <v>14</v>
      </c>
      <c r="L449">
        <v>60</v>
      </c>
      <c r="M449">
        <v>747.03305537465428</v>
      </c>
      <c r="N449" t="s">
        <v>93</v>
      </c>
      <c r="O449" t="s">
        <v>26</v>
      </c>
      <c r="P449">
        <v>1</v>
      </c>
      <c r="Q449" t="s">
        <v>2101</v>
      </c>
    </row>
    <row r="450" spans="1:17">
      <c r="A450" t="s">
        <v>295</v>
      </c>
      <c r="B450" t="s">
        <v>17</v>
      </c>
      <c r="C450" t="s">
        <v>147</v>
      </c>
      <c r="D450">
        <v>1</v>
      </c>
      <c r="E450" t="s">
        <v>19</v>
      </c>
      <c r="F450" t="s">
        <v>20</v>
      </c>
      <c r="G450" t="s">
        <v>1629</v>
      </c>
      <c r="H450" t="s">
        <v>22</v>
      </c>
      <c r="I450" t="s">
        <v>37</v>
      </c>
      <c r="J450" t="s">
        <v>24</v>
      </c>
      <c r="K450">
        <v>23</v>
      </c>
      <c r="L450">
        <v>65</v>
      </c>
      <c r="M450">
        <v>747.03305537465428</v>
      </c>
      <c r="N450" t="s">
        <v>65</v>
      </c>
      <c r="O450" t="s">
        <v>26</v>
      </c>
      <c r="P450">
        <v>1</v>
      </c>
      <c r="Q450" t="s">
        <v>2101</v>
      </c>
    </row>
    <row r="451" spans="1:17">
      <c r="A451" t="s">
        <v>295</v>
      </c>
      <c r="B451" t="s">
        <v>17</v>
      </c>
      <c r="C451" t="s">
        <v>35</v>
      </c>
      <c r="D451">
        <v>11</v>
      </c>
      <c r="E451" t="s">
        <v>19</v>
      </c>
      <c r="F451" t="s">
        <v>20</v>
      </c>
      <c r="G451" t="s">
        <v>944</v>
      </c>
      <c r="H451" t="s">
        <v>22</v>
      </c>
      <c r="I451" t="s">
        <v>37</v>
      </c>
      <c r="J451" t="s">
        <v>62</v>
      </c>
      <c r="K451">
        <v>23</v>
      </c>
      <c r="L451">
        <v>75</v>
      </c>
      <c r="M451">
        <v>8217.3636091211974</v>
      </c>
      <c r="N451" t="s">
        <v>65</v>
      </c>
      <c r="O451" t="s">
        <v>26</v>
      </c>
      <c r="P451">
        <v>1</v>
      </c>
      <c r="Q451" t="s">
        <v>2101</v>
      </c>
    </row>
    <row r="452" spans="1:17">
      <c r="A452" t="s">
        <v>1771</v>
      </c>
      <c r="B452" t="s">
        <v>494</v>
      </c>
      <c r="C452" t="s">
        <v>35</v>
      </c>
      <c r="D452">
        <v>1</v>
      </c>
      <c r="E452" t="s">
        <v>19</v>
      </c>
      <c r="F452" t="s">
        <v>53</v>
      </c>
      <c r="G452" t="s">
        <v>1772</v>
      </c>
      <c r="H452" t="s">
        <v>450</v>
      </c>
      <c r="I452" t="s">
        <v>56</v>
      </c>
      <c r="J452" t="s">
        <v>60</v>
      </c>
      <c r="K452">
        <v>23</v>
      </c>
      <c r="L452">
        <v>75</v>
      </c>
      <c r="M452">
        <v>538</v>
      </c>
      <c r="N452" t="s">
        <v>236</v>
      </c>
      <c r="O452" t="s">
        <v>26</v>
      </c>
      <c r="P452">
        <v>1</v>
      </c>
      <c r="Q452" t="s">
        <v>2101</v>
      </c>
    </row>
    <row r="453" spans="1:17">
      <c r="A453" t="s">
        <v>941</v>
      </c>
      <c r="B453" t="s">
        <v>17</v>
      </c>
      <c r="C453" t="s">
        <v>35</v>
      </c>
      <c r="D453">
        <v>1</v>
      </c>
      <c r="E453" t="s">
        <v>19</v>
      </c>
      <c r="F453" t="s">
        <v>20</v>
      </c>
      <c r="G453" t="s">
        <v>108</v>
      </c>
      <c r="H453" t="s">
        <v>22</v>
      </c>
      <c r="I453" t="s">
        <v>23</v>
      </c>
      <c r="J453" t="s">
        <v>24</v>
      </c>
      <c r="K453">
        <v>23</v>
      </c>
      <c r="L453">
        <v>60</v>
      </c>
      <c r="M453">
        <v>747.03305537465428</v>
      </c>
      <c r="N453" t="s">
        <v>65</v>
      </c>
      <c r="O453" t="s">
        <v>26</v>
      </c>
      <c r="P453">
        <v>1</v>
      </c>
      <c r="Q453" t="s">
        <v>2101</v>
      </c>
    </row>
    <row r="454" spans="1:17">
      <c r="A454" t="s">
        <v>16</v>
      </c>
      <c r="B454" t="s">
        <v>17</v>
      </c>
      <c r="C454" t="s">
        <v>18</v>
      </c>
      <c r="D454">
        <v>128</v>
      </c>
      <c r="E454" t="s">
        <v>19</v>
      </c>
      <c r="F454" t="s">
        <v>20</v>
      </c>
      <c r="G454" t="s">
        <v>21</v>
      </c>
      <c r="H454" t="s">
        <v>22</v>
      </c>
      <c r="I454" t="s">
        <v>23</v>
      </c>
      <c r="J454" t="s">
        <v>24</v>
      </c>
      <c r="K454">
        <v>3</v>
      </c>
      <c r="L454">
        <v>5</v>
      </c>
      <c r="M454">
        <v>9987.9015035643351</v>
      </c>
      <c r="N454" t="s">
        <v>25</v>
      </c>
      <c r="O454" t="s">
        <v>26</v>
      </c>
      <c r="P454">
        <v>1</v>
      </c>
      <c r="Q454" t="s">
        <v>53</v>
      </c>
    </row>
    <row r="455" spans="1:17">
      <c r="A455" t="s">
        <v>16</v>
      </c>
      <c r="B455" t="s">
        <v>17</v>
      </c>
      <c r="C455" t="s">
        <v>18</v>
      </c>
      <c r="D455">
        <v>214</v>
      </c>
      <c r="E455" t="s">
        <v>19</v>
      </c>
      <c r="F455" t="s">
        <v>20</v>
      </c>
      <c r="G455" t="s">
        <v>27</v>
      </c>
      <c r="H455" t="s">
        <v>22</v>
      </c>
      <c r="I455" t="s">
        <v>23</v>
      </c>
      <c r="J455" t="s">
        <v>24</v>
      </c>
      <c r="K455">
        <v>3</v>
      </c>
      <c r="L455">
        <v>5</v>
      </c>
      <c r="M455">
        <v>16698.522826271623</v>
      </c>
      <c r="N455" t="s">
        <v>25</v>
      </c>
      <c r="O455" t="s">
        <v>26</v>
      </c>
      <c r="P455">
        <v>1</v>
      </c>
      <c r="Q455" t="s">
        <v>53</v>
      </c>
    </row>
    <row r="456" spans="1:17">
      <c r="A456" t="s">
        <v>16</v>
      </c>
      <c r="B456" t="s">
        <v>17</v>
      </c>
      <c r="C456" t="s">
        <v>35</v>
      </c>
      <c r="D456">
        <v>24</v>
      </c>
      <c r="E456" t="s">
        <v>19</v>
      </c>
      <c r="F456" t="s">
        <v>20</v>
      </c>
      <c r="G456" t="s">
        <v>1827</v>
      </c>
      <c r="H456" t="s">
        <v>22</v>
      </c>
      <c r="I456" t="s">
        <v>23</v>
      </c>
      <c r="J456" t="s">
        <v>135</v>
      </c>
      <c r="K456">
        <v>26</v>
      </c>
      <c r="L456">
        <v>75</v>
      </c>
      <c r="M456">
        <v>1872.7315319183128</v>
      </c>
      <c r="N456" t="s">
        <v>83</v>
      </c>
      <c r="O456" t="s">
        <v>26</v>
      </c>
      <c r="P456">
        <v>1</v>
      </c>
      <c r="Q456" t="s">
        <v>2101</v>
      </c>
    </row>
    <row r="457" spans="1:17">
      <c r="A457" t="s">
        <v>16</v>
      </c>
      <c r="B457" t="s">
        <v>17</v>
      </c>
      <c r="C457" t="s">
        <v>35</v>
      </c>
      <c r="D457">
        <v>22</v>
      </c>
      <c r="E457" t="s">
        <v>19</v>
      </c>
      <c r="F457" t="s">
        <v>20</v>
      </c>
      <c r="G457" t="s">
        <v>1828</v>
      </c>
      <c r="H457" t="s">
        <v>22</v>
      </c>
      <c r="I457" t="s">
        <v>23</v>
      </c>
      <c r="J457" t="s">
        <v>135</v>
      </c>
      <c r="K457">
        <v>23</v>
      </c>
      <c r="L457">
        <v>75</v>
      </c>
      <c r="M457">
        <v>1716.67057092512</v>
      </c>
      <c r="N457" t="s">
        <v>65</v>
      </c>
      <c r="O457" t="s">
        <v>26</v>
      </c>
      <c r="P457">
        <v>1</v>
      </c>
      <c r="Q457" t="s">
        <v>2101</v>
      </c>
    </row>
    <row r="458" spans="1:17">
      <c r="A458" t="s">
        <v>16</v>
      </c>
      <c r="B458" t="s">
        <v>17</v>
      </c>
      <c r="C458" t="s">
        <v>35</v>
      </c>
      <c r="D458">
        <v>96</v>
      </c>
      <c r="E458" t="s">
        <v>19</v>
      </c>
      <c r="F458" t="s">
        <v>20</v>
      </c>
      <c r="G458" t="s">
        <v>562</v>
      </c>
      <c r="H458" t="s">
        <v>22</v>
      </c>
      <c r="I458" t="s">
        <v>23</v>
      </c>
      <c r="J458" t="s">
        <v>24</v>
      </c>
      <c r="K458">
        <v>23</v>
      </c>
      <c r="L458">
        <v>75</v>
      </c>
      <c r="M458">
        <v>7490.9261276732514</v>
      </c>
      <c r="N458" t="s">
        <v>65</v>
      </c>
      <c r="O458" t="s">
        <v>26</v>
      </c>
      <c r="P458">
        <v>1</v>
      </c>
      <c r="Q458" t="s">
        <v>2101</v>
      </c>
    </row>
    <row r="459" spans="1:17">
      <c r="A459" t="s">
        <v>16</v>
      </c>
      <c r="B459" t="s">
        <v>17</v>
      </c>
      <c r="C459" t="s">
        <v>35</v>
      </c>
      <c r="D459">
        <v>24</v>
      </c>
      <c r="E459" t="s">
        <v>19</v>
      </c>
      <c r="F459" t="s">
        <v>20</v>
      </c>
      <c r="G459" t="s">
        <v>1829</v>
      </c>
      <c r="H459" t="s">
        <v>22</v>
      </c>
      <c r="I459" t="s">
        <v>23</v>
      </c>
      <c r="J459" t="s">
        <v>135</v>
      </c>
      <c r="K459">
        <v>26</v>
      </c>
      <c r="L459">
        <v>75</v>
      </c>
      <c r="M459">
        <v>1872.7315319183128</v>
      </c>
      <c r="N459" t="s">
        <v>83</v>
      </c>
      <c r="O459" t="s">
        <v>26</v>
      </c>
      <c r="P459">
        <v>1</v>
      </c>
      <c r="Q459" t="s">
        <v>2101</v>
      </c>
    </row>
    <row r="460" spans="1:17">
      <c r="A460" t="s">
        <v>16</v>
      </c>
      <c r="B460" t="s">
        <v>17</v>
      </c>
      <c r="C460" t="s">
        <v>35</v>
      </c>
      <c r="D460">
        <v>24</v>
      </c>
      <c r="E460" t="s">
        <v>19</v>
      </c>
      <c r="F460" t="s">
        <v>20</v>
      </c>
      <c r="G460" t="s">
        <v>853</v>
      </c>
      <c r="H460" t="s">
        <v>22</v>
      </c>
      <c r="I460" t="s">
        <v>23</v>
      </c>
      <c r="J460" t="s">
        <v>135</v>
      </c>
      <c r="K460">
        <v>26</v>
      </c>
      <c r="L460">
        <v>75</v>
      </c>
      <c r="M460">
        <v>1872.7315319183128</v>
      </c>
      <c r="N460" t="s">
        <v>83</v>
      </c>
      <c r="O460" t="s">
        <v>26</v>
      </c>
      <c r="P460">
        <v>1</v>
      </c>
      <c r="Q460" t="s">
        <v>2101</v>
      </c>
    </row>
    <row r="461" spans="1:17">
      <c r="A461" t="s">
        <v>16</v>
      </c>
      <c r="B461" t="s">
        <v>17</v>
      </c>
      <c r="C461" t="s">
        <v>35</v>
      </c>
      <c r="D461">
        <v>22</v>
      </c>
      <c r="E461" t="s">
        <v>19</v>
      </c>
      <c r="F461" t="s">
        <v>20</v>
      </c>
      <c r="G461" t="s">
        <v>1830</v>
      </c>
      <c r="H461" t="s">
        <v>22</v>
      </c>
      <c r="I461" t="s">
        <v>23</v>
      </c>
      <c r="J461" t="s">
        <v>135</v>
      </c>
      <c r="K461">
        <v>26</v>
      </c>
      <c r="L461">
        <v>75</v>
      </c>
      <c r="M461">
        <v>1716.67057092512</v>
      </c>
      <c r="N461" t="s">
        <v>83</v>
      </c>
      <c r="O461" t="s">
        <v>26</v>
      </c>
      <c r="P461">
        <v>1</v>
      </c>
      <c r="Q461" t="s">
        <v>2101</v>
      </c>
    </row>
    <row r="462" spans="1:17">
      <c r="A462" t="s">
        <v>16</v>
      </c>
      <c r="B462" t="s">
        <v>17</v>
      </c>
      <c r="C462" t="s">
        <v>35</v>
      </c>
      <c r="D462">
        <v>22</v>
      </c>
      <c r="E462" t="s">
        <v>19</v>
      </c>
      <c r="F462" t="s">
        <v>20</v>
      </c>
      <c r="G462" t="s">
        <v>1831</v>
      </c>
      <c r="H462" t="s">
        <v>22</v>
      </c>
      <c r="I462" t="s">
        <v>23</v>
      </c>
      <c r="J462" t="s">
        <v>135</v>
      </c>
      <c r="K462">
        <v>26</v>
      </c>
      <c r="L462">
        <v>75</v>
      </c>
      <c r="M462">
        <v>1716.67057092512</v>
      </c>
      <c r="N462" t="s">
        <v>83</v>
      </c>
      <c r="O462" t="s">
        <v>26</v>
      </c>
      <c r="P462">
        <v>1</v>
      </c>
      <c r="Q462" t="s">
        <v>2101</v>
      </c>
    </row>
    <row r="463" spans="1:17">
      <c r="A463" t="s">
        <v>16</v>
      </c>
      <c r="B463" t="s">
        <v>17</v>
      </c>
      <c r="C463" t="s">
        <v>35</v>
      </c>
      <c r="D463">
        <v>22</v>
      </c>
      <c r="E463" t="s">
        <v>19</v>
      </c>
      <c r="F463" t="s">
        <v>20</v>
      </c>
      <c r="G463" t="s">
        <v>504</v>
      </c>
      <c r="H463" t="s">
        <v>22</v>
      </c>
      <c r="I463" t="s">
        <v>23</v>
      </c>
      <c r="J463" t="s">
        <v>135</v>
      </c>
      <c r="K463">
        <v>26</v>
      </c>
      <c r="L463">
        <v>75</v>
      </c>
      <c r="M463">
        <v>1716.67057092512</v>
      </c>
      <c r="N463" t="s">
        <v>83</v>
      </c>
      <c r="O463" t="s">
        <v>26</v>
      </c>
      <c r="P463">
        <v>1</v>
      </c>
      <c r="Q463" t="s">
        <v>2101</v>
      </c>
    </row>
    <row r="464" spans="1:17">
      <c r="A464" t="s">
        <v>16</v>
      </c>
      <c r="B464" t="s">
        <v>17</v>
      </c>
      <c r="C464" t="s">
        <v>35</v>
      </c>
      <c r="D464">
        <v>11</v>
      </c>
      <c r="E464" t="s">
        <v>19</v>
      </c>
      <c r="F464" t="s">
        <v>20</v>
      </c>
      <c r="G464" t="s">
        <v>105</v>
      </c>
      <c r="H464" t="s">
        <v>22</v>
      </c>
      <c r="I464" t="s">
        <v>23</v>
      </c>
      <c r="J464" t="s">
        <v>60</v>
      </c>
      <c r="K464">
        <v>23</v>
      </c>
      <c r="L464">
        <v>75</v>
      </c>
      <c r="M464">
        <v>858.33528546256002</v>
      </c>
      <c r="N464" t="s">
        <v>65</v>
      </c>
      <c r="O464" t="s">
        <v>26</v>
      </c>
      <c r="P464">
        <v>1</v>
      </c>
      <c r="Q464" t="s">
        <v>2101</v>
      </c>
    </row>
    <row r="465" spans="1:17">
      <c r="A465" t="s">
        <v>942</v>
      </c>
      <c r="B465" t="s">
        <v>17</v>
      </c>
      <c r="C465" t="s">
        <v>35</v>
      </c>
      <c r="D465">
        <v>1</v>
      </c>
      <c r="E465" t="s">
        <v>19</v>
      </c>
      <c r="F465" t="s">
        <v>20</v>
      </c>
      <c r="G465" t="s">
        <v>138</v>
      </c>
      <c r="H465" t="s">
        <v>22</v>
      </c>
      <c r="I465" t="s">
        <v>37</v>
      </c>
      <c r="J465" t="s">
        <v>60</v>
      </c>
      <c r="K465">
        <v>13</v>
      </c>
      <c r="L465">
        <v>60</v>
      </c>
      <c r="M465">
        <v>304.6325238035455</v>
      </c>
      <c r="N465" t="s">
        <v>61</v>
      </c>
      <c r="O465" t="s">
        <v>43</v>
      </c>
      <c r="P465">
        <v>1</v>
      </c>
      <c r="Q465" t="s">
        <v>2101</v>
      </c>
    </row>
    <row r="466" spans="1:17">
      <c r="A466" t="s">
        <v>942</v>
      </c>
      <c r="B466" t="s">
        <v>17</v>
      </c>
      <c r="C466" t="s">
        <v>35</v>
      </c>
      <c r="D466">
        <v>1</v>
      </c>
      <c r="E466" t="s">
        <v>19</v>
      </c>
      <c r="F466" t="s">
        <v>20</v>
      </c>
      <c r="G466" t="s">
        <v>943</v>
      </c>
      <c r="H466" t="s">
        <v>22</v>
      </c>
      <c r="I466" t="s">
        <v>37</v>
      </c>
      <c r="J466" t="s">
        <v>60</v>
      </c>
      <c r="K466">
        <v>13</v>
      </c>
      <c r="L466">
        <v>60</v>
      </c>
      <c r="M466">
        <v>304.6325238035455</v>
      </c>
      <c r="N466" t="s">
        <v>61</v>
      </c>
      <c r="O466" t="s">
        <v>43</v>
      </c>
      <c r="P466">
        <v>1</v>
      </c>
      <c r="Q466" t="s">
        <v>2101</v>
      </c>
    </row>
    <row r="467" spans="1:17">
      <c r="A467" t="s">
        <v>942</v>
      </c>
      <c r="B467" t="s">
        <v>17</v>
      </c>
      <c r="C467" t="s">
        <v>35</v>
      </c>
      <c r="D467">
        <v>1</v>
      </c>
      <c r="E467" t="s">
        <v>19</v>
      </c>
      <c r="F467" t="s">
        <v>20</v>
      </c>
      <c r="G467" t="s">
        <v>944</v>
      </c>
      <c r="H467" t="s">
        <v>22</v>
      </c>
      <c r="I467" t="s">
        <v>37</v>
      </c>
      <c r="J467" t="s">
        <v>60</v>
      </c>
      <c r="K467">
        <v>13</v>
      </c>
      <c r="L467">
        <v>60</v>
      </c>
      <c r="M467">
        <v>304.6325238035455</v>
      </c>
      <c r="N467" t="s">
        <v>61</v>
      </c>
      <c r="O467" t="s">
        <v>43</v>
      </c>
      <c r="P467">
        <v>1</v>
      </c>
      <c r="Q467" t="s">
        <v>2101</v>
      </c>
    </row>
    <row r="468" spans="1:17">
      <c r="A468" t="s">
        <v>942</v>
      </c>
      <c r="B468" t="s">
        <v>17</v>
      </c>
      <c r="C468" t="s">
        <v>35</v>
      </c>
      <c r="D468">
        <v>1</v>
      </c>
      <c r="E468" t="s">
        <v>19</v>
      </c>
      <c r="F468" t="s">
        <v>20</v>
      </c>
      <c r="G468" t="s">
        <v>64</v>
      </c>
      <c r="H468" t="s">
        <v>22</v>
      </c>
      <c r="I468" t="s">
        <v>37</v>
      </c>
      <c r="J468" t="s">
        <v>41</v>
      </c>
      <c r="K468">
        <v>13</v>
      </c>
      <c r="L468">
        <v>60</v>
      </c>
      <c r="M468">
        <v>304.6325238035455</v>
      </c>
      <c r="N468" t="s">
        <v>61</v>
      </c>
      <c r="O468" t="s">
        <v>43</v>
      </c>
      <c r="P468">
        <v>1</v>
      </c>
      <c r="Q468" t="s">
        <v>2101</v>
      </c>
    </row>
    <row r="469" spans="1:17">
      <c r="A469" t="s">
        <v>942</v>
      </c>
      <c r="B469" t="s">
        <v>17</v>
      </c>
      <c r="C469" t="s">
        <v>35</v>
      </c>
      <c r="D469">
        <v>1</v>
      </c>
      <c r="E469" t="s">
        <v>19</v>
      </c>
      <c r="F469" t="s">
        <v>20</v>
      </c>
      <c r="G469" t="s">
        <v>945</v>
      </c>
      <c r="H469" t="s">
        <v>22</v>
      </c>
      <c r="I469" t="s">
        <v>37</v>
      </c>
      <c r="J469" t="s">
        <v>60</v>
      </c>
      <c r="K469">
        <v>13</v>
      </c>
      <c r="L469">
        <v>60</v>
      </c>
      <c r="M469">
        <v>304.6325238035455</v>
      </c>
      <c r="N469" t="s">
        <v>61</v>
      </c>
      <c r="O469" t="s">
        <v>43</v>
      </c>
      <c r="P469">
        <v>1</v>
      </c>
      <c r="Q469" t="s">
        <v>2101</v>
      </c>
    </row>
    <row r="470" spans="1:17">
      <c r="A470" t="s">
        <v>946</v>
      </c>
      <c r="B470" t="s">
        <v>17</v>
      </c>
      <c r="C470" t="s">
        <v>35</v>
      </c>
      <c r="D470">
        <v>2</v>
      </c>
      <c r="E470" t="s">
        <v>19</v>
      </c>
      <c r="F470" t="s">
        <v>20</v>
      </c>
      <c r="G470" t="s">
        <v>947</v>
      </c>
      <c r="H470" t="s">
        <v>22</v>
      </c>
      <c r="I470" t="s">
        <v>37</v>
      </c>
      <c r="J470" t="s">
        <v>38</v>
      </c>
      <c r="K470">
        <v>13</v>
      </c>
      <c r="L470">
        <v>60</v>
      </c>
      <c r="M470">
        <v>1494.0661107493086</v>
      </c>
      <c r="N470" t="s">
        <v>61</v>
      </c>
      <c r="O470" t="s">
        <v>43</v>
      </c>
      <c r="P470">
        <v>1</v>
      </c>
      <c r="Q470" t="s">
        <v>2101</v>
      </c>
    </row>
    <row r="471" spans="1:17">
      <c r="A471" t="s">
        <v>946</v>
      </c>
      <c r="B471" t="s">
        <v>17</v>
      </c>
      <c r="C471" t="s">
        <v>35</v>
      </c>
      <c r="D471">
        <v>3</v>
      </c>
      <c r="E471" t="s">
        <v>19</v>
      </c>
      <c r="F471" t="s">
        <v>20</v>
      </c>
      <c r="G471" t="s">
        <v>948</v>
      </c>
      <c r="H471" t="s">
        <v>22</v>
      </c>
      <c r="I471" t="s">
        <v>37</v>
      </c>
      <c r="J471" t="s">
        <v>24</v>
      </c>
      <c r="K471">
        <v>23</v>
      </c>
      <c r="L471">
        <v>60</v>
      </c>
      <c r="M471">
        <v>2241.0991661239627</v>
      </c>
      <c r="N471" t="s">
        <v>65</v>
      </c>
      <c r="O471" t="s">
        <v>26</v>
      </c>
      <c r="P471">
        <v>1</v>
      </c>
      <c r="Q471" t="s">
        <v>2101</v>
      </c>
    </row>
    <row r="472" spans="1:17">
      <c r="A472" t="s">
        <v>949</v>
      </c>
      <c r="B472" t="s">
        <v>17</v>
      </c>
      <c r="C472" t="s">
        <v>35</v>
      </c>
      <c r="D472">
        <v>2</v>
      </c>
      <c r="E472" t="s">
        <v>19</v>
      </c>
      <c r="F472" t="s">
        <v>20</v>
      </c>
      <c r="G472" t="s">
        <v>105</v>
      </c>
      <c r="H472" t="s">
        <v>22</v>
      </c>
      <c r="I472" t="s">
        <v>31</v>
      </c>
      <c r="J472" t="s">
        <v>60</v>
      </c>
      <c r="K472">
        <v>14</v>
      </c>
      <c r="L472">
        <v>60</v>
      </c>
      <c r="M472">
        <v>2363.2567657906047</v>
      </c>
      <c r="N472" t="s">
        <v>93</v>
      </c>
      <c r="O472" t="s">
        <v>26</v>
      </c>
      <c r="P472">
        <v>1</v>
      </c>
      <c r="Q472" t="s">
        <v>2101</v>
      </c>
    </row>
    <row r="473" spans="1:17">
      <c r="A473" t="s">
        <v>950</v>
      </c>
      <c r="B473" t="s">
        <v>17</v>
      </c>
      <c r="C473" t="s">
        <v>35</v>
      </c>
      <c r="D473">
        <v>4</v>
      </c>
      <c r="E473" t="s">
        <v>19</v>
      </c>
      <c r="F473" t="s">
        <v>20</v>
      </c>
      <c r="G473" t="s">
        <v>951</v>
      </c>
      <c r="H473" t="s">
        <v>22</v>
      </c>
      <c r="I473" t="s">
        <v>37</v>
      </c>
      <c r="J473" t="s">
        <v>41</v>
      </c>
      <c r="K473">
        <v>14</v>
      </c>
      <c r="L473">
        <v>60</v>
      </c>
      <c r="M473">
        <v>2988.1322214986171</v>
      </c>
      <c r="N473" t="s">
        <v>93</v>
      </c>
      <c r="O473" t="s">
        <v>26</v>
      </c>
      <c r="P473">
        <v>1</v>
      </c>
      <c r="Q473" t="s">
        <v>2101</v>
      </c>
    </row>
    <row r="474" spans="1:17">
      <c r="A474" t="s">
        <v>950</v>
      </c>
      <c r="B474" t="s">
        <v>17</v>
      </c>
      <c r="C474" t="s">
        <v>35</v>
      </c>
      <c r="D474">
        <v>3</v>
      </c>
      <c r="E474" t="s">
        <v>19</v>
      </c>
      <c r="F474" t="s">
        <v>20</v>
      </c>
      <c r="G474" t="s">
        <v>952</v>
      </c>
      <c r="H474" t="s">
        <v>22</v>
      </c>
      <c r="I474" t="s">
        <v>37</v>
      </c>
      <c r="J474" t="s">
        <v>24</v>
      </c>
      <c r="K474">
        <v>14</v>
      </c>
      <c r="L474">
        <v>60</v>
      </c>
      <c r="M474">
        <v>2241.0991661239627</v>
      </c>
      <c r="N474" t="s">
        <v>93</v>
      </c>
      <c r="O474" t="s">
        <v>26</v>
      </c>
      <c r="P474">
        <v>1</v>
      </c>
      <c r="Q474" t="s">
        <v>2101</v>
      </c>
    </row>
    <row r="475" spans="1:17">
      <c r="A475" t="s">
        <v>950</v>
      </c>
      <c r="B475" t="s">
        <v>17</v>
      </c>
      <c r="C475" t="s">
        <v>35</v>
      </c>
      <c r="D475">
        <v>2</v>
      </c>
      <c r="E475" t="s">
        <v>19</v>
      </c>
      <c r="F475" t="s">
        <v>20</v>
      </c>
      <c r="G475" t="s">
        <v>953</v>
      </c>
      <c r="H475" t="s">
        <v>22</v>
      </c>
      <c r="I475" t="s">
        <v>37</v>
      </c>
      <c r="J475" t="s">
        <v>41</v>
      </c>
      <c r="K475">
        <v>14</v>
      </c>
      <c r="L475">
        <v>60</v>
      </c>
      <c r="M475">
        <v>1494.0661107493086</v>
      </c>
      <c r="N475" t="s">
        <v>93</v>
      </c>
      <c r="O475" t="s">
        <v>26</v>
      </c>
      <c r="P475">
        <v>1</v>
      </c>
      <c r="Q475" t="s">
        <v>2101</v>
      </c>
    </row>
    <row r="476" spans="1:17">
      <c r="A476" t="s">
        <v>950</v>
      </c>
      <c r="B476" t="s">
        <v>17</v>
      </c>
      <c r="C476" t="s">
        <v>35</v>
      </c>
      <c r="D476">
        <v>2</v>
      </c>
      <c r="E476" t="s">
        <v>19</v>
      </c>
      <c r="F476" t="s">
        <v>20</v>
      </c>
      <c r="G476" t="s">
        <v>27</v>
      </c>
      <c r="H476" t="s">
        <v>22</v>
      </c>
      <c r="I476" t="s">
        <v>37</v>
      </c>
      <c r="J476" t="s">
        <v>60</v>
      </c>
      <c r="K476">
        <v>23</v>
      </c>
      <c r="L476">
        <v>60</v>
      </c>
      <c r="M476">
        <v>1494.0661107493086</v>
      </c>
      <c r="N476" t="s">
        <v>65</v>
      </c>
      <c r="O476" t="s">
        <v>26</v>
      </c>
      <c r="P476">
        <v>1</v>
      </c>
      <c r="Q476" t="s">
        <v>2101</v>
      </c>
    </row>
    <row r="477" spans="1:17">
      <c r="A477" t="s">
        <v>950</v>
      </c>
      <c r="B477" t="s">
        <v>17</v>
      </c>
      <c r="C477" t="s">
        <v>35</v>
      </c>
      <c r="D477">
        <v>6</v>
      </c>
      <c r="E477" t="s">
        <v>19</v>
      </c>
      <c r="F477" t="s">
        <v>20</v>
      </c>
      <c r="G477" t="s">
        <v>36</v>
      </c>
      <c r="H477" t="s">
        <v>22</v>
      </c>
      <c r="I477" t="s">
        <v>37</v>
      </c>
      <c r="J477" t="s">
        <v>103</v>
      </c>
      <c r="K477">
        <v>13</v>
      </c>
      <c r="L477">
        <v>60</v>
      </c>
      <c r="M477">
        <v>4482.1983322479255</v>
      </c>
      <c r="N477" t="s">
        <v>61</v>
      </c>
      <c r="O477" t="s">
        <v>43</v>
      </c>
      <c r="P477">
        <v>1</v>
      </c>
      <c r="Q477" t="s">
        <v>2101</v>
      </c>
    </row>
    <row r="478" spans="1:17">
      <c r="A478" t="s">
        <v>580</v>
      </c>
      <c r="B478" t="s">
        <v>194</v>
      </c>
      <c r="C478" t="s">
        <v>35</v>
      </c>
      <c r="D478">
        <v>2</v>
      </c>
      <c r="E478" t="s">
        <v>19</v>
      </c>
      <c r="F478" t="s">
        <v>53</v>
      </c>
      <c r="G478" t="s">
        <v>581</v>
      </c>
      <c r="H478" t="s">
        <v>76</v>
      </c>
      <c r="I478" t="s">
        <v>56</v>
      </c>
      <c r="J478" t="s">
        <v>41</v>
      </c>
      <c r="K478">
        <v>15</v>
      </c>
      <c r="L478">
        <v>60</v>
      </c>
      <c r="M478">
        <v>864</v>
      </c>
      <c r="N478" t="s">
        <v>197</v>
      </c>
      <c r="O478" t="s">
        <v>26</v>
      </c>
      <c r="P478">
        <v>1</v>
      </c>
      <c r="Q478" t="s">
        <v>2101</v>
      </c>
    </row>
    <row r="479" spans="1:17">
      <c r="A479" t="s">
        <v>580</v>
      </c>
      <c r="B479" t="s">
        <v>194</v>
      </c>
      <c r="C479" t="s">
        <v>35</v>
      </c>
      <c r="D479">
        <v>2</v>
      </c>
      <c r="E479" t="s">
        <v>19</v>
      </c>
      <c r="F479" t="s">
        <v>53</v>
      </c>
      <c r="G479" t="s">
        <v>582</v>
      </c>
      <c r="H479" t="s">
        <v>76</v>
      </c>
      <c r="I479" t="s">
        <v>56</v>
      </c>
      <c r="J479" t="s">
        <v>41</v>
      </c>
      <c r="K479">
        <v>15</v>
      </c>
      <c r="L479">
        <v>60</v>
      </c>
      <c r="M479">
        <v>864</v>
      </c>
      <c r="N479" t="s">
        <v>197</v>
      </c>
      <c r="O479" t="s">
        <v>26</v>
      </c>
      <c r="P479">
        <v>1</v>
      </c>
      <c r="Q479" t="s">
        <v>2101</v>
      </c>
    </row>
    <row r="480" spans="1:17">
      <c r="A480" t="s">
        <v>580</v>
      </c>
      <c r="B480" t="s">
        <v>194</v>
      </c>
      <c r="C480" t="s">
        <v>35</v>
      </c>
      <c r="D480">
        <v>1</v>
      </c>
      <c r="E480" t="s">
        <v>19</v>
      </c>
      <c r="F480" t="s">
        <v>53</v>
      </c>
      <c r="G480" t="s">
        <v>583</v>
      </c>
      <c r="H480" t="s">
        <v>76</v>
      </c>
      <c r="I480" t="s">
        <v>56</v>
      </c>
      <c r="J480" t="s">
        <v>60</v>
      </c>
      <c r="K480">
        <v>15</v>
      </c>
      <c r="L480">
        <v>60</v>
      </c>
      <c r="M480">
        <v>432</v>
      </c>
      <c r="N480" t="s">
        <v>197</v>
      </c>
      <c r="O480" t="s">
        <v>26</v>
      </c>
      <c r="P480">
        <v>1</v>
      </c>
      <c r="Q480" t="s">
        <v>2101</v>
      </c>
    </row>
    <row r="481" spans="1:17">
      <c r="A481" t="s">
        <v>1832</v>
      </c>
      <c r="B481" t="s">
        <v>17</v>
      </c>
      <c r="C481" t="s">
        <v>35</v>
      </c>
      <c r="D481">
        <v>1</v>
      </c>
      <c r="E481" t="s">
        <v>19</v>
      </c>
      <c r="F481" t="s">
        <v>20</v>
      </c>
      <c r="G481" t="s">
        <v>1833</v>
      </c>
      <c r="H481" t="s">
        <v>22</v>
      </c>
      <c r="I481" t="s">
        <v>56</v>
      </c>
      <c r="J481" t="s">
        <v>41</v>
      </c>
      <c r="K481">
        <v>26</v>
      </c>
      <c r="L481">
        <v>75</v>
      </c>
      <c r="M481">
        <v>743.09017536265469</v>
      </c>
      <c r="N481" t="s">
        <v>83</v>
      </c>
      <c r="O481" t="s">
        <v>26</v>
      </c>
      <c r="P481">
        <v>1</v>
      </c>
      <c r="Q481" t="s">
        <v>2101</v>
      </c>
    </row>
    <row r="482" spans="1:17">
      <c r="A482" t="s">
        <v>1832</v>
      </c>
      <c r="B482" t="s">
        <v>17</v>
      </c>
      <c r="C482" t="s">
        <v>35</v>
      </c>
      <c r="D482">
        <v>3</v>
      </c>
      <c r="E482" t="s">
        <v>19</v>
      </c>
      <c r="F482" t="s">
        <v>20</v>
      </c>
      <c r="G482" t="s">
        <v>105</v>
      </c>
      <c r="H482" t="s">
        <v>22</v>
      </c>
      <c r="I482" t="s">
        <v>56</v>
      </c>
      <c r="J482" t="s">
        <v>47</v>
      </c>
      <c r="K482">
        <v>26</v>
      </c>
      <c r="L482">
        <v>75</v>
      </c>
      <c r="M482">
        <v>2229.2705260879638</v>
      </c>
      <c r="N482" t="s">
        <v>83</v>
      </c>
      <c r="O482" t="s">
        <v>26</v>
      </c>
      <c r="P482">
        <v>1</v>
      </c>
      <c r="Q482" t="s">
        <v>2101</v>
      </c>
    </row>
    <row r="483" spans="1:17">
      <c r="A483" t="s">
        <v>162</v>
      </c>
      <c r="B483" t="s">
        <v>153</v>
      </c>
      <c r="C483" t="s">
        <v>35</v>
      </c>
      <c r="D483">
        <v>409</v>
      </c>
      <c r="E483" t="s">
        <v>19</v>
      </c>
      <c r="F483" t="s">
        <v>53</v>
      </c>
      <c r="G483" t="s">
        <v>158</v>
      </c>
      <c r="H483" t="s">
        <v>76</v>
      </c>
      <c r="I483" t="s">
        <v>149</v>
      </c>
      <c r="J483" t="s">
        <v>114</v>
      </c>
      <c r="K483">
        <v>9</v>
      </c>
      <c r="L483">
        <v>25</v>
      </c>
      <c r="M483">
        <v>7983.6687327823684</v>
      </c>
      <c r="N483" t="s">
        <v>57</v>
      </c>
      <c r="O483" t="s">
        <v>43</v>
      </c>
      <c r="P483">
        <v>1</v>
      </c>
      <c r="Q483" t="s">
        <v>2101</v>
      </c>
    </row>
    <row r="484" spans="1:17">
      <c r="A484" t="s">
        <v>2011</v>
      </c>
      <c r="B484" t="s">
        <v>17</v>
      </c>
      <c r="C484" t="s">
        <v>35</v>
      </c>
      <c r="D484">
        <v>1</v>
      </c>
      <c r="E484" t="s">
        <v>19</v>
      </c>
      <c r="F484" t="s">
        <v>20</v>
      </c>
      <c r="G484" t="s">
        <v>2012</v>
      </c>
      <c r="H484" t="s">
        <v>22</v>
      </c>
      <c r="I484" t="s">
        <v>46</v>
      </c>
      <c r="J484" t="s">
        <v>60</v>
      </c>
      <c r="K484">
        <v>20</v>
      </c>
      <c r="L484">
        <v>100</v>
      </c>
      <c r="M484">
        <v>425.52640651926572</v>
      </c>
      <c r="N484" t="s">
        <v>67</v>
      </c>
      <c r="O484" t="s">
        <v>26</v>
      </c>
      <c r="P484">
        <v>1</v>
      </c>
      <c r="Q484" t="s">
        <v>2101</v>
      </c>
    </row>
    <row r="485" spans="1:17">
      <c r="A485" t="s">
        <v>954</v>
      </c>
      <c r="B485" t="s">
        <v>17</v>
      </c>
      <c r="C485" t="s">
        <v>35</v>
      </c>
      <c r="D485">
        <v>1</v>
      </c>
      <c r="E485" t="s">
        <v>19</v>
      </c>
      <c r="F485" t="s">
        <v>20</v>
      </c>
      <c r="G485" t="s">
        <v>955</v>
      </c>
      <c r="H485" t="s">
        <v>22</v>
      </c>
      <c r="I485" t="s">
        <v>31</v>
      </c>
      <c r="J485" t="s">
        <v>103</v>
      </c>
      <c r="K485">
        <v>14</v>
      </c>
      <c r="L485">
        <v>60</v>
      </c>
      <c r="M485">
        <v>888.1992900350333</v>
      </c>
      <c r="N485" t="s">
        <v>93</v>
      </c>
      <c r="O485" t="s">
        <v>26</v>
      </c>
      <c r="P485">
        <v>1</v>
      </c>
      <c r="Q485" t="s">
        <v>2101</v>
      </c>
    </row>
    <row r="486" spans="1:17">
      <c r="A486" t="s">
        <v>954</v>
      </c>
      <c r="B486" t="s">
        <v>17</v>
      </c>
      <c r="C486" t="s">
        <v>35</v>
      </c>
      <c r="D486">
        <v>2</v>
      </c>
      <c r="E486" t="s">
        <v>19</v>
      </c>
      <c r="F486" t="s">
        <v>20</v>
      </c>
      <c r="G486" t="s">
        <v>956</v>
      </c>
      <c r="H486" t="s">
        <v>22</v>
      </c>
      <c r="I486" t="s">
        <v>31</v>
      </c>
      <c r="J486" t="s">
        <v>24</v>
      </c>
      <c r="K486">
        <v>13</v>
      </c>
      <c r="L486">
        <v>60</v>
      </c>
      <c r="M486">
        <v>1776.3985800700666</v>
      </c>
      <c r="N486" t="s">
        <v>61</v>
      </c>
      <c r="O486" t="s">
        <v>43</v>
      </c>
      <c r="P486">
        <v>1</v>
      </c>
      <c r="Q486" t="s">
        <v>2101</v>
      </c>
    </row>
    <row r="487" spans="1:17">
      <c r="A487" t="s">
        <v>954</v>
      </c>
      <c r="B487" t="s">
        <v>17</v>
      </c>
      <c r="C487" t="s">
        <v>35</v>
      </c>
      <c r="D487">
        <v>1</v>
      </c>
      <c r="E487" t="s">
        <v>19</v>
      </c>
      <c r="F487" t="s">
        <v>20</v>
      </c>
      <c r="G487" t="s">
        <v>1834</v>
      </c>
      <c r="H487" t="s">
        <v>22</v>
      </c>
      <c r="I487" t="s">
        <v>31</v>
      </c>
      <c r="J487" t="s">
        <v>60</v>
      </c>
      <c r="K487">
        <v>14</v>
      </c>
      <c r="L487">
        <v>75</v>
      </c>
      <c r="M487">
        <v>888.1992900350333</v>
      </c>
      <c r="N487" t="s">
        <v>93</v>
      </c>
      <c r="O487" t="s">
        <v>26</v>
      </c>
      <c r="P487">
        <v>1</v>
      </c>
      <c r="Q487" t="s">
        <v>2101</v>
      </c>
    </row>
    <row r="488" spans="1:17">
      <c r="A488" t="s">
        <v>954</v>
      </c>
      <c r="B488" t="s">
        <v>17</v>
      </c>
      <c r="C488" t="s">
        <v>35</v>
      </c>
      <c r="D488">
        <v>3</v>
      </c>
      <c r="E488" t="s">
        <v>19</v>
      </c>
      <c r="F488" t="s">
        <v>20</v>
      </c>
      <c r="G488" t="s">
        <v>1835</v>
      </c>
      <c r="H488" t="s">
        <v>22</v>
      </c>
      <c r="I488" t="s">
        <v>31</v>
      </c>
      <c r="J488" t="s">
        <v>41</v>
      </c>
      <c r="K488">
        <v>23</v>
      </c>
      <c r="L488">
        <v>75</v>
      </c>
      <c r="M488">
        <v>2664.5978701050999</v>
      </c>
      <c r="N488" t="s">
        <v>65</v>
      </c>
      <c r="O488" t="s">
        <v>26</v>
      </c>
      <c r="P488">
        <v>1</v>
      </c>
      <c r="Q488" t="s">
        <v>2101</v>
      </c>
    </row>
    <row r="489" spans="1:17">
      <c r="A489" t="s">
        <v>954</v>
      </c>
      <c r="B489" t="s">
        <v>17</v>
      </c>
      <c r="C489" t="s">
        <v>35</v>
      </c>
      <c r="D489">
        <v>1</v>
      </c>
      <c r="E489" t="s">
        <v>19</v>
      </c>
      <c r="F489" t="s">
        <v>20</v>
      </c>
      <c r="G489" t="s">
        <v>2013</v>
      </c>
      <c r="H489" t="s">
        <v>22</v>
      </c>
      <c r="I489" t="s">
        <v>31</v>
      </c>
      <c r="J489" t="s">
        <v>24</v>
      </c>
      <c r="K489">
        <v>42</v>
      </c>
      <c r="L489">
        <v>100</v>
      </c>
      <c r="M489">
        <v>888.1992900350333</v>
      </c>
      <c r="N489" t="s">
        <v>1150</v>
      </c>
      <c r="O489" t="s">
        <v>107</v>
      </c>
      <c r="P489">
        <v>1</v>
      </c>
      <c r="Q489" t="s">
        <v>2101</v>
      </c>
    </row>
    <row r="490" spans="1:17">
      <c r="A490" t="s">
        <v>954</v>
      </c>
      <c r="B490" t="s">
        <v>17</v>
      </c>
      <c r="C490" t="s">
        <v>35</v>
      </c>
      <c r="D490">
        <v>1</v>
      </c>
      <c r="E490" t="s">
        <v>19</v>
      </c>
      <c r="F490" t="s">
        <v>20</v>
      </c>
      <c r="G490" t="s">
        <v>626</v>
      </c>
      <c r="H490" t="s">
        <v>22</v>
      </c>
      <c r="I490" t="s">
        <v>31</v>
      </c>
      <c r="J490" t="s">
        <v>60</v>
      </c>
      <c r="K490">
        <v>42</v>
      </c>
      <c r="L490">
        <v>100</v>
      </c>
      <c r="M490">
        <v>888.1992900350333</v>
      </c>
      <c r="N490" t="s">
        <v>1150</v>
      </c>
      <c r="O490" t="s">
        <v>107</v>
      </c>
      <c r="P490">
        <v>1</v>
      </c>
      <c r="Q490" t="s">
        <v>2101</v>
      </c>
    </row>
    <row r="491" spans="1:17">
      <c r="A491" t="s">
        <v>232</v>
      </c>
      <c r="B491" t="s">
        <v>233</v>
      </c>
      <c r="C491" t="s">
        <v>35</v>
      </c>
      <c r="D491">
        <v>3</v>
      </c>
      <c r="E491" t="s">
        <v>19</v>
      </c>
      <c r="F491" t="s">
        <v>53</v>
      </c>
      <c r="G491" t="s">
        <v>234</v>
      </c>
      <c r="H491" t="s">
        <v>235</v>
      </c>
      <c r="I491" t="s">
        <v>23</v>
      </c>
      <c r="J491" t="s">
        <v>47</v>
      </c>
      <c r="K491">
        <v>23</v>
      </c>
      <c r="L491">
        <v>40</v>
      </c>
      <c r="M491">
        <v>118.90658644711843</v>
      </c>
      <c r="N491" t="s">
        <v>236</v>
      </c>
      <c r="O491" t="s">
        <v>26</v>
      </c>
      <c r="P491">
        <v>1</v>
      </c>
      <c r="Q491" t="s">
        <v>2101</v>
      </c>
    </row>
    <row r="492" spans="1:17">
      <c r="A492" t="s">
        <v>232</v>
      </c>
      <c r="B492" t="s">
        <v>233</v>
      </c>
      <c r="C492" t="s">
        <v>35</v>
      </c>
      <c r="D492">
        <v>4</v>
      </c>
      <c r="E492" t="s">
        <v>19</v>
      </c>
      <c r="F492" t="s">
        <v>53</v>
      </c>
      <c r="G492" t="s">
        <v>237</v>
      </c>
      <c r="H492" t="s">
        <v>235</v>
      </c>
      <c r="I492" t="s">
        <v>23</v>
      </c>
      <c r="J492" t="s">
        <v>135</v>
      </c>
      <c r="K492">
        <v>23</v>
      </c>
      <c r="L492">
        <v>40</v>
      </c>
      <c r="M492">
        <v>158.54211526282458</v>
      </c>
      <c r="N492" t="s">
        <v>236</v>
      </c>
      <c r="O492" t="s">
        <v>26</v>
      </c>
      <c r="P492">
        <v>1</v>
      </c>
      <c r="Q492" t="s">
        <v>2101</v>
      </c>
    </row>
    <row r="493" spans="1:17">
      <c r="A493" t="s">
        <v>232</v>
      </c>
      <c r="B493" t="s">
        <v>233</v>
      </c>
      <c r="C493" t="s">
        <v>35</v>
      </c>
      <c r="D493">
        <v>8</v>
      </c>
      <c r="E493" t="s">
        <v>19</v>
      </c>
      <c r="F493" t="s">
        <v>53</v>
      </c>
      <c r="G493" t="s">
        <v>238</v>
      </c>
      <c r="H493" t="s">
        <v>235</v>
      </c>
      <c r="I493" t="s">
        <v>23</v>
      </c>
      <c r="J493" t="s">
        <v>47</v>
      </c>
      <c r="K493">
        <v>23</v>
      </c>
      <c r="L493">
        <v>40</v>
      </c>
      <c r="M493">
        <v>317.08423052564916</v>
      </c>
      <c r="N493" t="s">
        <v>236</v>
      </c>
      <c r="O493" t="s">
        <v>26</v>
      </c>
      <c r="P493">
        <v>1</v>
      </c>
      <c r="Q493" t="s">
        <v>2101</v>
      </c>
    </row>
    <row r="494" spans="1:17">
      <c r="A494" t="s">
        <v>232</v>
      </c>
      <c r="B494" t="s">
        <v>233</v>
      </c>
      <c r="C494" t="s">
        <v>35</v>
      </c>
      <c r="D494">
        <v>6</v>
      </c>
      <c r="E494" t="s">
        <v>19</v>
      </c>
      <c r="F494" t="s">
        <v>53</v>
      </c>
      <c r="G494" t="s">
        <v>239</v>
      </c>
      <c r="H494" t="s">
        <v>235</v>
      </c>
      <c r="I494" t="s">
        <v>23</v>
      </c>
      <c r="J494" t="s">
        <v>47</v>
      </c>
      <c r="K494">
        <v>23</v>
      </c>
      <c r="L494">
        <v>40</v>
      </c>
      <c r="M494">
        <v>237.81317289423686</v>
      </c>
      <c r="N494" t="s">
        <v>236</v>
      </c>
      <c r="O494" t="s">
        <v>26</v>
      </c>
      <c r="P494">
        <v>1</v>
      </c>
      <c r="Q494" t="s">
        <v>2101</v>
      </c>
    </row>
    <row r="495" spans="1:17">
      <c r="A495" t="s">
        <v>232</v>
      </c>
      <c r="B495" t="s">
        <v>233</v>
      </c>
      <c r="C495" t="s">
        <v>35</v>
      </c>
      <c r="D495">
        <v>2</v>
      </c>
      <c r="E495" t="s">
        <v>19</v>
      </c>
      <c r="F495" t="s">
        <v>53</v>
      </c>
      <c r="G495" t="s">
        <v>240</v>
      </c>
      <c r="H495" t="s">
        <v>235</v>
      </c>
      <c r="I495" t="s">
        <v>23</v>
      </c>
      <c r="J495" t="s">
        <v>47</v>
      </c>
      <c r="K495">
        <v>23</v>
      </c>
      <c r="L495">
        <v>40</v>
      </c>
      <c r="M495">
        <v>79.27105763141229</v>
      </c>
      <c r="N495" t="s">
        <v>236</v>
      </c>
      <c r="O495" t="s">
        <v>26</v>
      </c>
      <c r="P495">
        <v>1</v>
      </c>
      <c r="Q495" t="s">
        <v>2101</v>
      </c>
    </row>
    <row r="496" spans="1:17">
      <c r="A496" t="s">
        <v>232</v>
      </c>
      <c r="B496" t="s">
        <v>233</v>
      </c>
      <c r="C496" t="s">
        <v>35</v>
      </c>
      <c r="D496">
        <v>4</v>
      </c>
      <c r="E496" t="s">
        <v>19</v>
      </c>
      <c r="F496" t="s">
        <v>53</v>
      </c>
      <c r="G496" t="s">
        <v>241</v>
      </c>
      <c r="H496" t="s">
        <v>235</v>
      </c>
      <c r="I496" t="s">
        <v>23</v>
      </c>
      <c r="J496" t="s">
        <v>47</v>
      </c>
      <c r="K496">
        <v>23</v>
      </c>
      <c r="L496">
        <v>40</v>
      </c>
      <c r="M496">
        <v>158.54211526282458</v>
      </c>
      <c r="N496" t="s">
        <v>236</v>
      </c>
      <c r="O496" t="s">
        <v>26</v>
      </c>
      <c r="P496">
        <v>1</v>
      </c>
      <c r="Q496" t="s">
        <v>2101</v>
      </c>
    </row>
    <row r="497" spans="1:17">
      <c r="A497" t="s">
        <v>232</v>
      </c>
      <c r="B497" t="s">
        <v>233</v>
      </c>
      <c r="C497" t="s">
        <v>35</v>
      </c>
      <c r="D497">
        <v>1</v>
      </c>
      <c r="E497" t="s">
        <v>19</v>
      </c>
      <c r="F497" t="s">
        <v>53</v>
      </c>
      <c r="G497" t="s">
        <v>242</v>
      </c>
      <c r="H497" t="s">
        <v>235</v>
      </c>
      <c r="I497" t="s">
        <v>23</v>
      </c>
      <c r="J497" t="s">
        <v>47</v>
      </c>
      <c r="K497">
        <v>23</v>
      </c>
      <c r="L497">
        <v>40</v>
      </c>
      <c r="M497">
        <v>39.635528815706145</v>
      </c>
      <c r="N497" t="s">
        <v>236</v>
      </c>
      <c r="O497" t="s">
        <v>26</v>
      </c>
      <c r="P497">
        <v>1</v>
      </c>
      <c r="Q497" t="s">
        <v>2101</v>
      </c>
    </row>
    <row r="498" spans="1:17">
      <c r="A498" t="s">
        <v>232</v>
      </c>
      <c r="B498" t="s">
        <v>233</v>
      </c>
      <c r="C498" t="s">
        <v>35</v>
      </c>
      <c r="D498">
        <v>4</v>
      </c>
      <c r="E498" t="s">
        <v>19</v>
      </c>
      <c r="F498" t="s">
        <v>53</v>
      </c>
      <c r="G498" t="s">
        <v>243</v>
      </c>
      <c r="H498" t="s">
        <v>235</v>
      </c>
      <c r="I498" t="s">
        <v>23</v>
      </c>
      <c r="J498" t="s">
        <v>135</v>
      </c>
      <c r="K498">
        <v>23</v>
      </c>
      <c r="L498">
        <v>40</v>
      </c>
      <c r="M498">
        <v>158.54211526282458</v>
      </c>
      <c r="N498" t="s">
        <v>236</v>
      </c>
      <c r="O498" t="s">
        <v>26</v>
      </c>
      <c r="P498">
        <v>1</v>
      </c>
      <c r="Q498" t="s">
        <v>2101</v>
      </c>
    </row>
    <row r="499" spans="1:17">
      <c r="A499" t="s">
        <v>232</v>
      </c>
      <c r="B499" t="s">
        <v>233</v>
      </c>
      <c r="C499" t="s">
        <v>35</v>
      </c>
      <c r="D499">
        <v>6</v>
      </c>
      <c r="E499" t="s">
        <v>19</v>
      </c>
      <c r="F499" t="s">
        <v>53</v>
      </c>
      <c r="G499" t="s">
        <v>244</v>
      </c>
      <c r="H499" t="s">
        <v>235</v>
      </c>
      <c r="I499" t="s">
        <v>23</v>
      </c>
      <c r="J499" t="s">
        <v>47</v>
      </c>
      <c r="K499">
        <v>23</v>
      </c>
      <c r="L499">
        <v>40</v>
      </c>
      <c r="M499">
        <v>237.81317289423686</v>
      </c>
      <c r="N499" t="s">
        <v>236</v>
      </c>
      <c r="O499" t="s">
        <v>26</v>
      </c>
      <c r="P499">
        <v>1</v>
      </c>
      <c r="Q499" t="s">
        <v>2101</v>
      </c>
    </row>
    <row r="500" spans="1:17">
      <c r="A500" t="s">
        <v>232</v>
      </c>
      <c r="B500" t="s">
        <v>233</v>
      </c>
      <c r="C500" t="s">
        <v>35</v>
      </c>
      <c r="D500">
        <v>8</v>
      </c>
      <c r="E500" t="s">
        <v>19</v>
      </c>
      <c r="F500" t="s">
        <v>53</v>
      </c>
      <c r="G500" t="s">
        <v>245</v>
      </c>
      <c r="H500" t="s">
        <v>235</v>
      </c>
      <c r="I500" t="s">
        <v>23</v>
      </c>
      <c r="J500" t="s">
        <v>103</v>
      </c>
      <c r="K500">
        <v>23</v>
      </c>
      <c r="L500">
        <v>40</v>
      </c>
      <c r="M500">
        <v>317.08423052564916</v>
      </c>
      <c r="N500" t="s">
        <v>236</v>
      </c>
      <c r="O500" t="s">
        <v>26</v>
      </c>
      <c r="P500">
        <v>1</v>
      </c>
      <c r="Q500" t="s">
        <v>2101</v>
      </c>
    </row>
    <row r="501" spans="1:17">
      <c r="A501" t="s">
        <v>232</v>
      </c>
      <c r="B501" t="s">
        <v>211</v>
      </c>
      <c r="C501" t="s">
        <v>35</v>
      </c>
      <c r="D501">
        <v>2</v>
      </c>
      <c r="E501" t="s">
        <v>19</v>
      </c>
      <c r="F501" t="s">
        <v>53</v>
      </c>
      <c r="G501" t="s">
        <v>1790</v>
      </c>
      <c r="H501" t="s">
        <v>235</v>
      </c>
      <c r="I501" t="s">
        <v>23</v>
      </c>
      <c r="J501" t="s">
        <v>103</v>
      </c>
      <c r="K501">
        <v>19</v>
      </c>
      <c r="L501">
        <v>75</v>
      </c>
      <c r="M501">
        <v>79.27105763141229</v>
      </c>
      <c r="N501" t="s">
        <v>214</v>
      </c>
      <c r="O501" t="s">
        <v>26</v>
      </c>
      <c r="P501">
        <v>1</v>
      </c>
      <c r="Q501" t="s">
        <v>2101</v>
      </c>
    </row>
    <row r="502" spans="1:17">
      <c r="A502" t="s">
        <v>163</v>
      </c>
      <c r="B502" t="s">
        <v>153</v>
      </c>
      <c r="C502" t="s">
        <v>35</v>
      </c>
      <c r="D502">
        <v>312</v>
      </c>
      <c r="E502" t="s">
        <v>19</v>
      </c>
      <c r="F502" t="s">
        <v>53</v>
      </c>
      <c r="G502" t="s">
        <v>164</v>
      </c>
      <c r="H502" t="s">
        <v>76</v>
      </c>
      <c r="I502" t="s">
        <v>149</v>
      </c>
      <c r="J502" t="s">
        <v>114</v>
      </c>
      <c r="K502">
        <v>9</v>
      </c>
      <c r="L502">
        <v>25</v>
      </c>
      <c r="M502">
        <v>6090.2314049586776</v>
      </c>
      <c r="N502" t="s">
        <v>57</v>
      </c>
      <c r="O502" t="s">
        <v>43</v>
      </c>
      <c r="P502">
        <v>1</v>
      </c>
      <c r="Q502" t="s">
        <v>2101</v>
      </c>
    </row>
    <row r="503" spans="1:17">
      <c r="A503" t="s">
        <v>163</v>
      </c>
      <c r="B503" t="s">
        <v>153</v>
      </c>
      <c r="C503" t="s">
        <v>35</v>
      </c>
      <c r="D503">
        <v>200</v>
      </c>
      <c r="E503" t="s">
        <v>19</v>
      </c>
      <c r="F503" t="s">
        <v>53</v>
      </c>
      <c r="G503" t="s">
        <v>165</v>
      </c>
      <c r="H503" t="s">
        <v>76</v>
      </c>
      <c r="I503" t="s">
        <v>149</v>
      </c>
      <c r="J503" t="s">
        <v>114</v>
      </c>
      <c r="K503">
        <v>9</v>
      </c>
      <c r="L503">
        <v>25</v>
      </c>
      <c r="M503">
        <v>3903.9944903581263</v>
      </c>
      <c r="N503" t="s">
        <v>57</v>
      </c>
      <c r="O503" t="s">
        <v>43</v>
      </c>
      <c r="P503">
        <v>1</v>
      </c>
      <c r="Q503" t="s">
        <v>2101</v>
      </c>
    </row>
    <row r="504" spans="1:17">
      <c r="A504" t="s">
        <v>163</v>
      </c>
      <c r="B504" t="s">
        <v>153</v>
      </c>
      <c r="C504" t="s">
        <v>35</v>
      </c>
      <c r="D504">
        <v>200</v>
      </c>
      <c r="E504" t="s">
        <v>19</v>
      </c>
      <c r="F504" t="s">
        <v>53</v>
      </c>
      <c r="G504" t="s">
        <v>166</v>
      </c>
      <c r="H504" t="s">
        <v>76</v>
      </c>
      <c r="I504" t="s">
        <v>149</v>
      </c>
      <c r="J504" t="s">
        <v>114</v>
      </c>
      <c r="K504">
        <v>9</v>
      </c>
      <c r="L504">
        <v>25</v>
      </c>
      <c r="M504">
        <v>3903.9944903581263</v>
      </c>
      <c r="N504" t="s">
        <v>57</v>
      </c>
      <c r="O504" t="s">
        <v>43</v>
      </c>
      <c r="P504">
        <v>1</v>
      </c>
      <c r="Q504" t="s">
        <v>2101</v>
      </c>
    </row>
    <row r="505" spans="1:17">
      <c r="A505" t="s">
        <v>1970</v>
      </c>
      <c r="B505" t="s">
        <v>1764</v>
      </c>
      <c r="C505" t="s">
        <v>35</v>
      </c>
      <c r="D505">
        <v>6</v>
      </c>
      <c r="E505" t="s">
        <v>19</v>
      </c>
      <c r="F505" t="s">
        <v>53</v>
      </c>
      <c r="G505" t="s">
        <v>1971</v>
      </c>
      <c r="H505" t="s">
        <v>450</v>
      </c>
      <c r="I505" t="s">
        <v>23</v>
      </c>
      <c r="J505" t="s">
        <v>135</v>
      </c>
      <c r="K505">
        <v>27</v>
      </c>
      <c r="L505">
        <v>100</v>
      </c>
      <c r="M505">
        <v>537.55907381999998</v>
      </c>
      <c r="N505" t="s">
        <v>1766</v>
      </c>
      <c r="O505" t="s">
        <v>107</v>
      </c>
      <c r="P505">
        <v>1</v>
      </c>
      <c r="Q505" t="s">
        <v>2101</v>
      </c>
    </row>
    <row r="506" spans="1:17">
      <c r="A506" t="s">
        <v>1970</v>
      </c>
      <c r="B506" t="s">
        <v>1764</v>
      </c>
      <c r="C506" t="s">
        <v>35</v>
      </c>
      <c r="D506">
        <v>6</v>
      </c>
      <c r="E506" t="s">
        <v>19</v>
      </c>
      <c r="F506" t="s">
        <v>53</v>
      </c>
      <c r="G506" t="s">
        <v>1402</v>
      </c>
      <c r="H506" t="s">
        <v>450</v>
      </c>
      <c r="I506" t="s">
        <v>23</v>
      </c>
      <c r="J506" t="s">
        <v>135</v>
      </c>
      <c r="K506">
        <v>27</v>
      </c>
      <c r="L506">
        <v>100</v>
      </c>
      <c r="M506">
        <v>537.55907381999998</v>
      </c>
      <c r="N506" t="s">
        <v>1766</v>
      </c>
      <c r="O506" t="s">
        <v>107</v>
      </c>
      <c r="P506">
        <v>1</v>
      </c>
      <c r="Q506" t="s">
        <v>2101</v>
      </c>
    </row>
    <row r="507" spans="1:17">
      <c r="A507" t="s">
        <v>1970</v>
      </c>
      <c r="B507" t="s">
        <v>1764</v>
      </c>
      <c r="C507" t="s">
        <v>35</v>
      </c>
      <c r="D507">
        <v>6</v>
      </c>
      <c r="E507" t="s">
        <v>19</v>
      </c>
      <c r="F507" t="s">
        <v>53</v>
      </c>
      <c r="G507" t="s">
        <v>1972</v>
      </c>
      <c r="H507" t="s">
        <v>450</v>
      </c>
      <c r="I507" t="s">
        <v>23</v>
      </c>
      <c r="J507" t="s">
        <v>135</v>
      </c>
      <c r="K507">
        <v>27</v>
      </c>
      <c r="L507">
        <v>100</v>
      </c>
      <c r="M507">
        <v>537.55907381999998</v>
      </c>
      <c r="N507" t="s">
        <v>1766</v>
      </c>
      <c r="O507" t="s">
        <v>107</v>
      </c>
      <c r="P507">
        <v>1</v>
      </c>
      <c r="Q507" t="s">
        <v>2101</v>
      </c>
    </row>
    <row r="508" spans="1:17">
      <c r="A508" t="s">
        <v>1970</v>
      </c>
      <c r="B508" t="s">
        <v>1764</v>
      </c>
      <c r="C508" t="s">
        <v>35</v>
      </c>
      <c r="D508">
        <v>25</v>
      </c>
      <c r="E508" t="s">
        <v>19</v>
      </c>
      <c r="F508" t="s">
        <v>53</v>
      </c>
      <c r="G508" t="s">
        <v>1973</v>
      </c>
      <c r="H508" t="s">
        <v>450</v>
      </c>
      <c r="I508" t="s">
        <v>23</v>
      </c>
      <c r="J508" t="s">
        <v>135</v>
      </c>
      <c r="K508">
        <v>27</v>
      </c>
      <c r="L508">
        <v>100</v>
      </c>
      <c r="M508">
        <v>2239.8294742499997</v>
      </c>
      <c r="N508" t="s">
        <v>1766</v>
      </c>
      <c r="O508" t="s">
        <v>107</v>
      </c>
      <c r="P508">
        <v>1</v>
      </c>
      <c r="Q508" t="s">
        <v>2101</v>
      </c>
    </row>
    <row r="509" spans="1:17">
      <c r="A509" t="s">
        <v>1970</v>
      </c>
      <c r="B509" t="s">
        <v>1764</v>
      </c>
      <c r="C509" t="s">
        <v>35</v>
      </c>
      <c r="D509">
        <v>25</v>
      </c>
      <c r="E509" t="s">
        <v>19</v>
      </c>
      <c r="F509" t="s">
        <v>53</v>
      </c>
      <c r="G509" t="s">
        <v>1288</v>
      </c>
      <c r="H509" t="s">
        <v>450</v>
      </c>
      <c r="I509" t="s">
        <v>23</v>
      </c>
      <c r="J509" t="s">
        <v>135</v>
      </c>
      <c r="K509">
        <v>27</v>
      </c>
      <c r="L509">
        <v>100</v>
      </c>
      <c r="M509">
        <v>2239.8294742499997</v>
      </c>
      <c r="N509" t="s">
        <v>1766</v>
      </c>
      <c r="O509" t="s">
        <v>107</v>
      </c>
      <c r="P509">
        <v>1</v>
      </c>
      <c r="Q509" t="s">
        <v>2101</v>
      </c>
    </row>
    <row r="510" spans="1:17">
      <c r="A510" t="s">
        <v>1970</v>
      </c>
      <c r="B510" t="s">
        <v>1764</v>
      </c>
      <c r="C510" t="s">
        <v>35</v>
      </c>
      <c r="D510">
        <v>26</v>
      </c>
      <c r="E510" t="s">
        <v>19</v>
      </c>
      <c r="F510" t="s">
        <v>53</v>
      </c>
      <c r="G510" t="s">
        <v>1211</v>
      </c>
      <c r="H510" t="s">
        <v>450</v>
      </c>
      <c r="I510" t="s">
        <v>23</v>
      </c>
      <c r="J510" t="s">
        <v>135</v>
      </c>
      <c r="K510">
        <v>27</v>
      </c>
      <c r="L510">
        <v>100</v>
      </c>
      <c r="M510">
        <v>2329.42265322</v>
      </c>
      <c r="N510" t="s">
        <v>1766</v>
      </c>
      <c r="O510" t="s">
        <v>107</v>
      </c>
      <c r="P510">
        <v>1</v>
      </c>
      <c r="Q510" t="s">
        <v>2101</v>
      </c>
    </row>
    <row r="511" spans="1:17">
      <c r="A511" t="s">
        <v>1970</v>
      </c>
      <c r="B511" t="s">
        <v>1764</v>
      </c>
      <c r="C511" t="s">
        <v>35</v>
      </c>
      <c r="D511">
        <v>26</v>
      </c>
      <c r="E511" t="s">
        <v>19</v>
      </c>
      <c r="F511" t="s">
        <v>53</v>
      </c>
      <c r="G511" t="s">
        <v>1291</v>
      </c>
      <c r="H511" t="s">
        <v>450</v>
      </c>
      <c r="I511" t="s">
        <v>23</v>
      </c>
      <c r="J511" t="s">
        <v>135</v>
      </c>
      <c r="K511">
        <v>27</v>
      </c>
      <c r="L511">
        <v>100</v>
      </c>
      <c r="M511">
        <v>2329.42265322</v>
      </c>
      <c r="N511" t="s">
        <v>1766</v>
      </c>
      <c r="O511" t="s">
        <v>107</v>
      </c>
      <c r="P511">
        <v>1</v>
      </c>
      <c r="Q511" t="s">
        <v>2101</v>
      </c>
    </row>
    <row r="512" spans="1:17">
      <c r="A512" t="s">
        <v>1970</v>
      </c>
      <c r="B512" t="s">
        <v>448</v>
      </c>
      <c r="C512" t="s">
        <v>35</v>
      </c>
      <c r="D512">
        <v>26</v>
      </c>
      <c r="E512" t="s">
        <v>19</v>
      </c>
      <c r="F512" t="s">
        <v>53</v>
      </c>
      <c r="G512" t="s">
        <v>1974</v>
      </c>
      <c r="H512" t="s">
        <v>450</v>
      </c>
      <c r="I512" t="s">
        <v>23</v>
      </c>
      <c r="J512" t="s">
        <v>135</v>
      </c>
      <c r="K512">
        <v>14</v>
      </c>
      <c r="L512">
        <v>100</v>
      </c>
      <c r="M512">
        <v>2329.42265322</v>
      </c>
      <c r="N512" t="s">
        <v>451</v>
      </c>
      <c r="O512" t="s">
        <v>26</v>
      </c>
      <c r="P512">
        <v>1</v>
      </c>
      <c r="Q512" t="s">
        <v>2101</v>
      </c>
    </row>
    <row r="513" spans="1:17">
      <c r="A513" t="s">
        <v>1970</v>
      </c>
      <c r="B513" t="s">
        <v>448</v>
      </c>
      <c r="C513" t="s">
        <v>35</v>
      </c>
      <c r="D513">
        <v>25</v>
      </c>
      <c r="E513" t="s">
        <v>19</v>
      </c>
      <c r="F513" t="s">
        <v>53</v>
      </c>
      <c r="G513" t="s">
        <v>1975</v>
      </c>
      <c r="H513" t="s">
        <v>450</v>
      </c>
      <c r="I513" t="s">
        <v>23</v>
      </c>
      <c r="J513" t="s">
        <v>135</v>
      </c>
      <c r="K513">
        <v>14</v>
      </c>
      <c r="L513">
        <v>100</v>
      </c>
      <c r="M513">
        <v>2239.8294742499997</v>
      </c>
      <c r="N513" t="s">
        <v>451</v>
      </c>
      <c r="O513" t="s">
        <v>26</v>
      </c>
      <c r="P513">
        <v>1</v>
      </c>
      <c r="Q513" t="s">
        <v>2101</v>
      </c>
    </row>
    <row r="514" spans="1:17">
      <c r="A514" t="s">
        <v>1970</v>
      </c>
      <c r="B514" t="s">
        <v>448</v>
      </c>
      <c r="C514" t="s">
        <v>35</v>
      </c>
      <c r="D514">
        <v>6</v>
      </c>
      <c r="E514" t="s">
        <v>19</v>
      </c>
      <c r="F514" t="s">
        <v>53</v>
      </c>
      <c r="G514" t="s">
        <v>1290</v>
      </c>
      <c r="H514" t="s">
        <v>450</v>
      </c>
      <c r="I514" t="s">
        <v>23</v>
      </c>
      <c r="J514" t="s">
        <v>135</v>
      </c>
      <c r="K514">
        <v>14</v>
      </c>
      <c r="L514">
        <v>100</v>
      </c>
      <c r="M514">
        <v>537.55907381999998</v>
      </c>
      <c r="N514" t="s">
        <v>451</v>
      </c>
      <c r="O514" t="s">
        <v>26</v>
      </c>
      <c r="P514">
        <v>1</v>
      </c>
      <c r="Q514" t="s">
        <v>2101</v>
      </c>
    </row>
    <row r="515" spans="1:17">
      <c r="A515" t="s">
        <v>1970</v>
      </c>
      <c r="B515" t="s">
        <v>448</v>
      </c>
      <c r="C515" t="s">
        <v>35</v>
      </c>
      <c r="D515">
        <v>14</v>
      </c>
      <c r="E515" t="s">
        <v>19</v>
      </c>
      <c r="F515" t="s">
        <v>53</v>
      </c>
      <c r="G515" t="s">
        <v>1976</v>
      </c>
      <c r="H515" t="s">
        <v>450</v>
      </c>
      <c r="I515" t="s">
        <v>23</v>
      </c>
      <c r="J515" t="s">
        <v>47</v>
      </c>
      <c r="K515">
        <v>14</v>
      </c>
      <c r="L515">
        <v>100</v>
      </c>
      <c r="M515">
        <v>1254.3045055799998</v>
      </c>
      <c r="N515" t="s">
        <v>451</v>
      </c>
      <c r="O515" t="s">
        <v>26</v>
      </c>
      <c r="P515">
        <v>1</v>
      </c>
      <c r="Q515" t="s">
        <v>2101</v>
      </c>
    </row>
    <row r="516" spans="1:17">
      <c r="A516" t="s">
        <v>1970</v>
      </c>
      <c r="B516" t="s">
        <v>465</v>
      </c>
      <c r="C516" t="s">
        <v>35</v>
      </c>
      <c r="D516">
        <v>18</v>
      </c>
      <c r="E516" t="s">
        <v>19</v>
      </c>
      <c r="F516" t="s">
        <v>53</v>
      </c>
      <c r="G516" t="s">
        <v>1671</v>
      </c>
      <c r="H516" t="s">
        <v>450</v>
      </c>
      <c r="I516" t="s">
        <v>23</v>
      </c>
      <c r="J516" t="s">
        <v>47</v>
      </c>
      <c r="K516">
        <v>16</v>
      </c>
      <c r="L516">
        <v>100</v>
      </c>
      <c r="M516">
        <v>1612.6772214600001</v>
      </c>
      <c r="N516" t="s">
        <v>467</v>
      </c>
      <c r="O516" t="s">
        <v>26</v>
      </c>
      <c r="P516">
        <v>1</v>
      </c>
      <c r="Q516" t="s">
        <v>2101</v>
      </c>
    </row>
    <row r="517" spans="1:17">
      <c r="A517" t="s">
        <v>1970</v>
      </c>
      <c r="B517" t="s">
        <v>465</v>
      </c>
      <c r="C517" t="s">
        <v>35</v>
      </c>
      <c r="D517">
        <v>7</v>
      </c>
      <c r="E517" t="s">
        <v>19</v>
      </c>
      <c r="F517" t="s">
        <v>53</v>
      </c>
      <c r="G517" t="s">
        <v>1977</v>
      </c>
      <c r="H517" t="s">
        <v>450</v>
      </c>
      <c r="I517" t="s">
        <v>23</v>
      </c>
      <c r="J517" t="s">
        <v>135</v>
      </c>
      <c r="K517">
        <v>16</v>
      </c>
      <c r="L517">
        <v>100</v>
      </c>
      <c r="M517">
        <v>627.15225278999992</v>
      </c>
      <c r="N517" t="s">
        <v>467</v>
      </c>
      <c r="O517" t="s">
        <v>26</v>
      </c>
      <c r="P517">
        <v>1</v>
      </c>
      <c r="Q517" t="s">
        <v>2101</v>
      </c>
    </row>
    <row r="518" spans="1:17">
      <c r="A518" t="s">
        <v>1970</v>
      </c>
      <c r="B518" t="s">
        <v>465</v>
      </c>
      <c r="C518" t="s">
        <v>35</v>
      </c>
      <c r="D518">
        <v>20</v>
      </c>
      <c r="E518" t="s">
        <v>19</v>
      </c>
      <c r="F518" t="s">
        <v>53</v>
      </c>
      <c r="G518" t="s">
        <v>1978</v>
      </c>
      <c r="H518" t="s">
        <v>450</v>
      </c>
      <c r="I518" t="s">
        <v>23</v>
      </c>
      <c r="J518" t="s">
        <v>135</v>
      </c>
      <c r="K518">
        <v>16</v>
      </c>
      <c r="L518">
        <v>100</v>
      </c>
      <c r="M518">
        <v>1791.8635793999999</v>
      </c>
      <c r="N518" t="s">
        <v>467</v>
      </c>
      <c r="O518" t="s">
        <v>26</v>
      </c>
      <c r="P518">
        <v>1</v>
      </c>
      <c r="Q518" t="s">
        <v>2101</v>
      </c>
    </row>
    <row r="519" spans="1:17">
      <c r="A519" t="s">
        <v>1970</v>
      </c>
      <c r="B519" t="s">
        <v>465</v>
      </c>
      <c r="C519" t="s">
        <v>35</v>
      </c>
      <c r="D519">
        <v>20</v>
      </c>
      <c r="E519" t="s">
        <v>19</v>
      </c>
      <c r="F519" t="s">
        <v>53</v>
      </c>
      <c r="G519" t="s">
        <v>1979</v>
      </c>
      <c r="H519" t="s">
        <v>450</v>
      </c>
      <c r="I519" t="s">
        <v>23</v>
      </c>
      <c r="J519" t="s">
        <v>135</v>
      </c>
      <c r="K519">
        <v>16</v>
      </c>
      <c r="L519">
        <v>100</v>
      </c>
      <c r="M519">
        <v>1791.8635793999999</v>
      </c>
      <c r="N519" t="s">
        <v>467</v>
      </c>
      <c r="O519" t="s">
        <v>26</v>
      </c>
      <c r="P519">
        <v>1</v>
      </c>
      <c r="Q519" t="s">
        <v>2101</v>
      </c>
    </row>
    <row r="520" spans="1:17">
      <c r="A520" t="s">
        <v>1970</v>
      </c>
      <c r="B520" t="s">
        <v>465</v>
      </c>
      <c r="C520" t="s">
        <v>35</v>
      </c>
      <c r="D520">
        <v>73</v>
      </c>
      <c r="E520" t="s">
        <v>19</v>
      </c>
      <c r="F520" t="s">
        <v>53</v>
      </c>
      <c r="G520" t="s">
        <v>1980</v>
      </c>
      <c r="H520" t="s">
        <v>450</v>
      </c>
      <c r="I520" t="s">
        <v>23</v>
      </c>
      <c r="J520" t="s">
        <v>135</v>
      </c>
      <c r="K520">
        <v>16</v>
      </c>
      <c r="L520">
        <v>100</v>
      </c>
      <c r="M520">
        <v>6540.30206481</v>
      </c>
      <c r="N520" t="s">
        <v>467</v>
      </c>
      <c r="O520" t="s">
        <v>26</v>
      </c>
      <c r="P520">
        <v>1</v>
      </c>
      <c r="Q520" t="s">
        <v>2101</v>
      </c>
    </row>
    <row r="521" spans="1:17">
      <c r="A521" t="s">
        <v>957</v>
      </c>
      <c r="B521" t="s">
        <v>17</v>
      </c>
      <c r="C521" t="s">
        <v>35</v>
      </c>
      <c r="D521">
        <v>2</v>
      </c>
      <c r="E521" t="s">
        <v>19</v>
      </c>
      <c r="F521" t="s">
        <v>20</v>
      </c>
      <c r="G521" t="s">
        <v>958</v>
      </c>
      <c r="H521" t="s">
        <v>22</v>
      </c>
      <c r="I521" t="s">
        <v>46</v>
      </c>
      <c r="J521" t="s">
        <v>24</v>
      </c>
      <c r="K521">
        <v>26</v>
      </c>
      <c r="L521">
        <v>60</v>
      </c>
      <c r="M521">
        <v>851.05281303853144</v>
      </c>
      <c r="N521" t="s">
        <v>83</v>
      </c>
      <c r="O521" t="s">
        <v>26</v>
      </c>
      <c r="P521">
        <v>1</v>
      </c>
      <c r="Q521" t="s">
        <v>2101</v>
      </c>
    </row>
    <row r="522" spans="1:17">
      <c r="A522" t="s">
        <v>957</v>
      </c>
      <c r="B522" t="s">
        <v>17</v>
      </c>
      <c r="C522" t="s">
        <v>35</v>
      </c>
      <c r="D522">
        <v>2</v>
      </c>
      <c r="E522" t="s">
        <v>19</v>
      </c>
      <c r="F522" t="s">
        <v>20</v>
      </c>
      <c r="G522" t="s">
        <v>959</v>
      </c>
      <c r="H522" t="s">
        <v>22</v>
      </c>
      <c r="I522" t="s">
        <v>46</v>
      </c>
      <c r="J522" t="s">
        <v>32</v>
      </c>
      <c r="K522">
        <v>26</v>
      </c>
      <c r="L522">
        <v>60</v>
      </c>
      <c r="M522">
        <v>851.05281303853144</v>
      </c>
      <c r="N522" t="s">
        <v>83</v>
      </c>
      <c r="O522" t="s">
        <v>26</v>
      </c>
      <c r="P522">
        <v>1</v>
      </c>
      <c r="Q522" t="s">
        <v>2101</v>
      </c>
    </row>
    <row r="523" spans="1:17">
      <c r="A523" t="s">
        <v>957</v>
      </c>
      <c r="B523" t="s">
        <v>17</v>
      </c>
      <c r="C523" t="s">
        <v>35</v>
      </c>
      <c r="D523">
        <v>1</v>
      </c>
      <c r="E523" t="s">
        <v>19</v>
      </c>
      <c r="F523" t="s">
        <v>20</v>
      </c>
      <c r="G523" t="s">
        <v>960</v>
      </c>
      <c r="H523" t="s">
        <v>22</v>
      </c>
      <c r="I523" t="s">
        <v>46</v>
      </c>
      <c r="J523" t="s">
        <v>32</v>
      </c>
      <c r="K523">
        <v>15</v>
      </c>
      <c r="L523">
        <v>60</v>
      </c>
      <c r="M523">
        <v>425.52640651926572</v>
      </c>
      <c r="N523" t="s">
        <v>33</v>
      </c>
      <c r="O523" t="s">
        <v>26</v>
      </c>
      <c r="P523">
        <v>1</v>
      </c>
      <c r="Q523" t="s">
        <v>2101</v>
      </c>
    </row>
    <row r="524" spans="1:17">
      <c r="A524" t="s">
        <v>957</v>
      </c>
      <c r="B524" t="s">
        <v>17</v>
      </c>
      <c r="C524" t="s">
        <v>35</v>
      </c>
      <c r="D524">
        <v>2</v>
      </c>
      <c r="E524" t="s">
        <v>19</v>
      </c>
      <c r="F524" t="s">
        <v>20</v>
      </c>
      <c r="G524" t="s">
        <v>961</v>
      </c>
      <c r="H524" t="s">
        <v>22</v>
      </c>
      <c r="I524" t="s">
        <v>46</v>
      </c>
      <c r="J524" t="s">
        <v>32</v>
      </c>
      <c r="K524">
        <v>15</v>
      </c>
      <c r="L524">
        <v>60</v>
      </c>
      <c r="M524">
        <v>851.05281303853144</v>
      </c>
      <c r="N524" t="s">
        <v>33</v>
      </c>
      <c r="O524" t="s">
        <v>26</v>
      </c>
      <c r="P524">
        <v>1</v>
      </c>
      <c r="Q524" t="s">
        <v>2101</v>
      </c>
    </row>
    <row r="525" spans="1:17">
      <c r="A525" t="s">
        <v>957</v>
      </c>
      <c r="B525" t="s">
        <v>17</v>
      </c>
      <c r="C525" t="s">
        <v>35</v>
      </c>
      <c r="D525">
        <v>1</v>
      </c>
      <c r="E525" t="s">
        <v>19</v>
      </c>
      <c r="F525" t="s">
        <v>20</v>
      </c>
      <c r="G525" t="s">
        <v>1630</v>
      </c>
      <c r="H525" t="s">
        <v>22</v>
      </c>
      <c r="I525" t="s">
        <v>46</v>
      </c>
      <c r="J525" t="s">
        <v>62</v>
      </c>
      <c r="K525">
        <v>26</v>
      </c>
      <c r="L525">
        <v>65</v>
      </c>
      <c r="M525">
        <v>425.52640651926572</v>
      </c>
      <c r="N525" t="s">
        <v>83</v>
      </c>
      <c r="O525" t="s">
        <v>26</v>
      </c>
      <c r="P525">
        <v>1</v>
      </c>
      <c r="Q525" t="s">
        <v>2101</v>
      </c>
    </row>
    <row r="526" spans="1:17">
      <c r="A526" t="s">
        <v>957</v>
      </c>
      <c r="B526" t="s">
        <v>17</v>
      </c>
      <c r="C526" t="s">
        <v>35</v>
      </c>
      <c r="D526">
        <v>1</v>
      </c>
      <c r="E526" t="s">
        <v>19</v>
      </c>
      <c r="F526" t="s">
        <v>20</v>
      </c>
      <c r="G526" t="s">
        <v>1836</v>
      </c>
      <c r="H526" t="s">
        <v>22</v>
      </c>
      <c r="I526" t="s">
        <v>46</v>
      </c>
      <c r="J526" t="s">
        <v>32</v>
      </c>
      <c r="K526">
        <v>23</v>
      </c>
      <c r="L526">
        <v>75</v>
      </c>
      <c r="M526">
        <v>425.52640651926572</v>
      </c>
      <c r="N526" t="s">
        <v>65</v>
      </c>
      <c r="O526" t="s">
        <v>26</v>
      </c>
      <c r="P526">
        <v>1</v>
      </c>
      <c r="Q526" t="s">
        <v>2101</v>
      </c>
    </row>
    <row r="527" spans="1:17">
      <c r="A527" t="s">
        <v>957</v>
      </c>
      <c r="B527" t="s">
        <v>17</v>
      </c>
      <c r="C527" t="s">
        <v>35</v>
      </c>
      <c r="D527">
        <v>1</v>
      </c>
      <c r="E527" t="s">
        <v>19</v>
      </c>
      <c r="F527" t="s">
        <v>20</v>
      </c>
      <c r="G527" t="s">
        <v>1837</v>
      </c>
      <c r="H527" t="s">
        <v>22</v>
      </c>
      <c r="I527" t="s">
        <v>46</v>
      </c>
      <c r="J527" t="s">
        <v>32</v>
      </c>
      <c r="K527">
        <v>26</v>
      </c>
      <c r="L527">
        <v>75</v>
      </c>
      <c r="M527">
        <v>425.52640651926572</v>
      </c>
      <c r="N527" t="s">
        <v>83</v>
      </c>
      <c r="O527" t="s">
        <v>26</v>
      </c>
      <c r="P527">
        <v>1</v>
      </c>
      <c r="Q527" t="s">
        <v>2101</v>
      </c>
    </row>
    <row r="528" spans="1:17">
      <c r="A528" t="s">
        <v>957</v>
      </c>
      <c r="B528" t="s">
        <v>17</v>
      </c>
      <c r="C528" t="s">
        <v>35</v>
      </c>
      <c r="D528">
        <v>1</v>
      </c>
      <c r="E528" t="s">
        <v>19</v>
      </c>
      <c r="F528" t="s">
        <v>20</v>
      </c>
      <c r="G528" t="s">
        <v>1838</v>
      </c>
      <c r="H528" t="s">
        <v>22</v>
      </c>
      <c r="I528" t="s">
        <v>46</v>
      </c>
      <c r="J528" t="s">
        <v>24</v>
      </c>
      <c r="K528">
        <v>23</v>
      </c>
      <c r="L528">
        <v>75</v>
      </c>
      <c r="M528">
        <v>425.52640651926572</v>
      </c>
      <c r="N528" t="s">
        <v>65</v>
      </c>
      <c r="O528" t="s">
        <v>26</v>
      </c>
      <c r="P528">
        <v>1</v>
      </c>
      <c r="Q528" t="s">
        <v>2101</v>
      </c>
    </row>
    <row r="529" spans="1:17">
      <c r="A529" t="s">
        <v>957</v>
      </c>
      <c r="B529" t="s">
        <v>17</v>
      </c>
      <c r="C529" t="s">
        <v>35</v>
      </c>
      <c r="D529">
        <v>2</v>
      </c>
      <c r="E529" t="s">
        <v>19</v>
      </c>
      <c r="F529" t="s">
        <v>20</v>
      </c>
      <c r="G529" t="s">
        <v>1839</v>
      </c>
      <c r="H529" t="s">
        <v>22</v>
      </c>
      <c r="I529" t="s">
        <v>46</v>
      </c>
      <c r="J529" t="s">
        <v>32</v>
      </c>
      <c r="K529">
        <v>26</v>
      </c>
      <c r="L529">
        <v>75</v>
      </c>
      <c r="M529">
        <v>851.05281303853144</v>
      </c>
      <c r="N529" t="s">
        <v>83</v>
      </c>
      <c r="O529" t="s">
        <v>26</v>
      </c>
      <c r="P529">
        <v>1</v>
      </c>
      <c r="Q529" t="s">
        <v>2101</v>
      </c>
    </row>
    <row r="530" spans="1:17">
      <c r="A530" t="s">
        <v>957</v>
      </c>
      <c r="B530" t="s">
        <v>17</v>
      </c>
      <c r="C530" t="s">
        <v>35</v>
      </c>
      <c r="D530">
        <v>1</v>
      </c>
      <c r="E530" t="s">
        <v>19</v>
      </c>
      <c r="F530" t="s">
        <v>20</v>
      </c>
      <c r="G530" t="s">
        <v>2014</v>
      </c>
      <c r="H530" t="s">
        <v>22</v>
      </c>
      <c r="I530" t="s">
        <v>46</v>
      </c>
      <c r="J530" t="s">
        <v>32</v>
      </c>
      <c r="K530">
        <v>23</v>
      </c>
      <c r="L530">
        <v>100</v>
      </c>
      <c r="M530">
        <v>425.52640651926572</v>
      </c>
      <c r="N530" t="s">
        <v>65</v>
      </c>
      <c r="O530" t="s">
        <v>26</v>
      </c>
      <c r="P530">
        <v>1</v>
      </c>
      <c r="Q530" t="s">
        <v>2101</v>
      </c>
    </row>
    <row r="531" spans="1:17">
      <c r="A531" t="s">
        <v>957</v>
      </c>
      <c r="B531" t="s">
        <v>17</v>
      </c>
      <c r="C531" t="s">
        <v>35</v>
      </c>
      <c r="D531">
        <v>1</v>
      </c>
      <c r="E531" t="s">
        <v>19</v>
      </c>
      <c r="F531" t="s">
        <v>20</v>
      </c>
      <c r="G531" t="s">
        <v>2015</v>
      </c>
      <c r="H531" t="s">
        <v>22</v>
      </c>
      <c r="I531" t="s">
        <v>46</v>
      </c>
      <c r="J531" t="s">
        <v>46</v>
      </c>
      <c r="K531">
        <v>20</v>
      </c>
      <c r="L531">
        <v>100</v>
      </c>
      <c r="M531">
        <v>425.52640651926572</v>
      </c>
      <c r="N531" t="s">
        <v>67</v>
      </c>
      <c r="O531" t="s">
        <v>26</v>
      </c>
      <c r="P531">
        <v>1</v>
      </c>
      <c r="Q531" t="s">
        <v>2101</v>
      </c>
    </row>
    <row r="532" spans="1:17">
      <c r="A532" t="s">
        <v>957</v>
      </c>
      <c r="B532" t="s">
        <v>17</v>
      </c>
      <c r="C532" t="s">
        <v>35</v>
      </c>
      <c r="D532">
        <v>1</v>
      </c>
      <c r="E532" t="s">
        <v>19</v>
      </c>
      <c r="F532" t="s">
        <v>20</v>
      </c>
      <c r="G532" t="s">
        <v>2016</v>
      </c>
      <c r="H532" t="s">
        <v>22</v>
      </c>
      <c r="I532" t="s">
        <v>46</v>
      </c>
      <c r="J532" t="s">
        <v>32</v>
      </c>
      <c r="K532">
        <v>23</v>
      </c>
      <c r="L532">
        <v>100</v>
      </c>
      <c r="M532">
        <v>425.52640651926572</v>
      </c>
      <c r="N532" t="s">
        <v>65</v>
      </c>
      <c r="O532" t="s">
        <v>26</v>
      </c>
      <c r="P532">
        <v>1</v>
      </c>
      <c r="Q532" t="s">
        <v>2101</v>
      </c>
    </row>
    <row r="533" spans="1:17">
      <c r="A533" t="s">
        <v>957</v>
      </c>
      <c r="B533" t="s">
        <v>17</v>
      </c>
      <c r="C533" t="s">
        <v>35</v>
      </c>
      <c r="D533">
        <v>7</v>
      </c>
      <c r="E533" t="s">
        <v>19</v>
      </c>
      <c r="F533" t="s">
        <v>20</v>
      </c>
      <c r="G533" t="s">
        <v>2017</v>
      </c>
      <c r="H533" t="s">
        <v>22</v>
      </c>
      <c r="I533" t="s">
        <v>46</v>
      </c>
      <c r="J533" t="s">
        <v>46</v>
      </c>
      <c r="K533">
        <v>20</v>
      </c>
      <c r="L533">
        <v>100</v>
      </c>
      <c r="M533">
        <v>2978.6848456348598</v>
      </c>
      <c r="N533" t="s">
        <v>67</v>
      </c>
      <c r="O533" t="s">
        <v>26</v>
      </c>
      <c r="P533">
        <v>1</v>
      </c>
      <c r="Q533" t="s">
        <v>2101</v>
      </c>
    </row>
    <row r="534" spans="1:17">
      <c r="A534" t="s">
        <v>957</v>
      </c>
      <c r="B534" t="s">
        <v>17</v>
      </c>
      <c r="C534" t="s">
        <v>35</v>
      </c>
      <c r="D534">
        <v>1</v>
      </c>
      <c r="E534" t="s">
        <v>19</v>
      </c>
      <c r="F534" t="s">
        <v>20</v>
      </c>
      <c r="G534" t="s">
        <v>2018</v>
      </c>
      <c r="H534" t="s">
        <v>22</v>
      </c>
      <c r="I534" t="s">
        <v>46</v>
      </c>
      <c r="J534" t="s">
        <v>41</v>
      </c>
      <c r="K534">
        <v>15</v>
      </c>
      <c r="L534">
        <v>100</v>
      </c>
      <c r="M534">
        <v>425.52640651926572</v>
      </c>
      <c r="N534" t="s">
        <v>33</v>
      </c>
      <c r="O534" t="s">
        <v>26</v>
      </c>
      <c r="P534">
        <v>1</v>
      </c>
      <c r="Q534" t="s">
        <v>2101</v>
      </c>
    </row>
    <row r="535" spans="1:17">
      <c r="A535" t="s">
        <v>129</v>
      </c>
      <c r="B535" t="s">
        <v>17</v>
      </c>
      <c r="C535" t="s">
        <v>18</v>
      </c>
      <c r="D535">
        <v>4</v>
      </c>
      <c r="E535" t="s">
        <v>19</v>
      </c>
      <c r="F535" t="s">
        <v>20</v>
      </c>
      <c r="G535" t="s">
        <v>130</v>
      </c>
      <c r="H535" t="s">
        <v>22</v>
      </c>
      <c r="I535" t="s">
        <v>31</v>
      </c>
      <c r="J535" t="s">
        <v>32</v>
      </c>
      <c r="K535">
        <v>15</v>
      </c>
      <c r="L535">
        <v>23</v>
      </c>
      <c r="M535">
        <v>1762.0747754621013</v>
      </c>
      <c r="N535" t="s">
        <v>33</v>
      </c>
      <c r="O535" t="s">
        <v>26</v>
      </c>
      <c r="P535">
        <v>1</v>
      </c>
      <c r="Q535" t="s">
        <v>53</v>
      </c>
    </row>
    <row r="536" spans="1:17">
      <c r="A536" t="s">
        <v>129</v>
      </c>
      <c r="B536" t="s">
        <v>17</v>
      </c>
      <c r="C536" t="s">
        <v>18</v>
      </c>
      <c r="D536">
        <v>6</v>
      </c>
      <c r="E536" t="s">
        <v>19</v>
      </c>
      <c r="F536" t="s">
        <v>20</v>
      </c>
      <c r="G536" t="s">
        <v>131</v>
      </c>
      <c r="H536" t="s">
        <v>22</v>
      </c>
      <c r="I536" t="s">
        <v>31</v>
      </c>
      <c r="J536" t="s">
        <v>32</v>
      </c>
      <c r="K536">
        <v>19</v>
      </c>
      <c r="L536">
        <v>23</v>
      </c>
      <c r="M536">
        <v>2643.1121631931519</v>
      </c>
      <c r="N536" t="s">
        <v>132</v>
      </c>
      <c r="O536" t="s">
        <v>26</v>
      </c>
      <c r="P536">
        <v>1</v>
      </c>
      <c r="Q536" t="s">
        <v>53</v>
      </c>
    </row>
    <row r="537" spans="1:17">
      <c r="A537" t="s">
        <v>129</v>
      </c>
      <c r="B537" t="s">
        <v>17</v>
      </c>
      <c r="C537" t="s">
        <v>35</v>
      </c>
      <c r="D537">
        <v>5</v>
      </c>
      <c r="E537" t="s">
        <v>19</v>
      </c>
      <c r="F537" t="s">
        <v>20</v>
      </c>
      <c r="G537" t="s">
        <v>185</v>
      </c>
      <c r="H537" t="s">
        <v>22</v>
      </c>
      <c r="I537" t="s">
        <v>31</v>
      </c>
      <c r="J537" t="s">
        <v>24</v>
      </c>
      <c r="K537">
        <v>9</v>
      </c>
      <c r="L537">
        <v>25</v>
      </c>
      <c r="M537">
        <v>2202.5934693276267</v>
      </c>
      <c r="N537" t="s">
        <v>48</v>
      </c>
      <c r="O537" t="s">
        <v>43</v>
      </c>
      <c r="P537">
        <v>1</v>
      </c>
      <c r="Q537" t="s">
        <v>2101</v>
      </c>
    </row>
    <row r="538" spans="1:17">
      <c r="A538" t="s">
        <v>129</v>
      </c>
      <c r="B538" t="s">
        <v>17</v>
      </c>
      <c r="C538" t="s">
        <v>35</v>
      </c>
      <c r="D538">
        <v>5</v>
      </c>
      <c r="E538" t="s">
        <v>19</v>
      </c>
      <c r="F538" t="s">
        <v>20</v>
      </c>
      <c r="G538" t="s">
        <v>186</v>
      </c>
      <c r="H538" t="s">
        <v>22</v>
      </c>
      <c r="I538" t="s">
        <v>31</v>
      </c>
      <c r="J538" t="s">
        <v>32</v>
      </c>
      <c r="K538">
        <v>19</v>
      </c>
      <c r="L538">
        <v>25</v>
      </c>
      <c r="M538">
        <v>2202.5934693276267</v>
      </c>
      <c r="N538" t="s">
        <v>132</v>
      </c>
      <c r="O538" t="s">
        <v>26</v>
      </c>
      <c r="P538">
        <v>1</v>
      </c>
      <c r="Q538" t="s">
        <v>2101</v>
      </c>
    </row>
    <row r="539" spans="1:17">
      <c r="A539" t="s">
        <v>129</v>
      </c>
      <c r="B539" t="s">
        <v>17</v>
      </c>
      <c r="C539" t="s">
        <v>35</v>
      </c>
      <c r="D539">
        <v>3</v>
      </c>
      <c r="E539" t="s">
        <v>19</v>
      </c>
      <c r="F539" t="s">
        <v>20</v>
      </c>
      <c r="G539" t="s">
        <v>187</v>
      </c>
      <c r="H539" t="s">
        <v>22</v>
      </c>
      <c r="I539" t="s">
        <v>31</v>
      </c>
      <c r="J539" t="s">
        <v>24</v>
      </c>
      <c r="K539">
        <v>40</v>
      </c>
      <c r="L539">
        <v>25</v>
      </c>
      <c r="M539">
        <v>1321.556081596576</v>
      </c>
      <c r="N539" t="s">
        <v>188</v>
      </c>
      <c r="O539" t="s">
        <v>107</v>
      </c>
      <c r="P539">
        <v>1</v>
      </c>
      <c r="Q539" t="s">
        <v>2101</v>
      </c>
    </row>
    <row r="540" spans="1:17">
      <c r="A540" t="s">
        <v>129</v>
      </c>
      <c r="B540" t="s">
        <v>17</v>
      </c>
      <c r="C540" t="s">
        <v>35</v>
      </c>
      <c r="D540">
        <v>7</v>
      </c>
      <c r="E540" t="s">
        <v>19</v>
      </c>
      <c r="F540" t="s">
        <v>20</v>
      </c>
      <c r="G540" t="s">
        <v>189</v>
      </c>
      <c r="H540" t="s">
        <v>22</v>
      </c>
      <c r="I540" t="s">
        <v>31</v>
      </c>
      <c r="J540" t="s">
        <v>24</v>
      </c>
      <c r="K540">
        <v>9</v>
      </c>
      <c r="L540">
        <v>25</v>
      </c>
      <c r="M540">
        <v>3083.6308570586775</v>
      </c>
      <c r="N540" t="s">
        <v>48</v>
      </c>
      <c r="O540" t="s">
        <v>43</v>
      </c>
      <c r="P540">
        <v>1</v>
      </c>
      <c r="Q540" t="s">
        <v>2101</v>
      </c>
    </row>
    <row r="541" spans="1:17">
      <c r="A541" t="s">
        <v>129</v>
      </c>
      <c r="B541" t="s">
        <v>17</v>
      </c>
      <c r="C541" t="s">
        <v>35</v>
      </c>
      <c r="D541">
        <v>5</v>
      </c>
      <c r="E541" t="s">
        <v>19</v>
      </c>
      <c r="F541" t="s">
        <v>20</v>
      </c>
      <c r="G541" t="s">
        <v>962</v>
      </c>
      <c r="H541" t="s">
        <v>22</v>
      </c>
      <c r="I541" t="s">
        <v>31</v>
      </c>
      <c r="J541" t="s">
        <v>32</v>
      </c>
      <c r="K541">
        <v>14</v>
      </c>
      <c r="L541">
        <v>60</v>
      </c>
      <c r="M541">
        <v>2202.5934693276267</v>
      </c>
      <c r="N541" t="s">
        <v>93</v>
      </c>
      <c r="O541" t="s">
        <v>26</v>
      </c>
      <c r="P541">
        <v>1</v>
      </c>
      <c r="Q541" t="s">
        <v>2101</v>
      </c>
    </row>
    <row r="542" spans="1:17">
      <c r="A542" t="s">
        <v>129</v>
      </c>
      <c r="B542" t="s">
        <v>17</v>
      </c>
      <c r="C542" t="s">
        <v>35</v>
      </c>
      <c r="D542">
        <v>5</v>
      </c>
      <c r="E542" t="s">
        <v>19</v>
      </c>
      <c r="F542" t="s">
        <v>20</v>
      </c>
      <c r="G542" t="s">
        <v>1637</v>
      </c>
      <c r="H542" t="s">
        <v>22</v>
      </c>
      <c r="I542" t="s">
        <v>31</v>
      </c>
      <c r="J542" t="s">
        <v>32</v>
      </c>
      <c r="K542">
        <v>14</v>
      </c>
      <c r="L542">
        <v>75</v>
      </c>
      <c r="M542">
        <v>2202.5934693276267</v>
      </c>
      <c r="N542" t="s">
        <v>93</v>
      </c>
      <c r="O542" t="s">
        <v>26</v>
      </c>
      <c r="P542">
        <v>1</v>
      </c>
      <c r="Q542" t="s">
        <v>2101</v>
      </c>
    </row>
    <row r="543" spans="1:17">
      <c r="A543" t="s">
        <v>129</v>
      </c>
      <c r="B543" t="s">
        <v>17</v>
      </c>
      <c r="C543" t="s">
        <v>35</v>
      </c>
      <c r="D543">
        <v>1</v>
      </c>
      <c r="E543" t="s">
        <v>19</v>
      </c>
      <c r="F543" t="s">
        <v>20</v>
      </c>
      <c r="G543" t="s">
        <v>45</v>
      </c>
      <c r="H543" t="s">
        <v>22</v>
      </c>
      <c r="I543" t="s">
        <v>31</v>
      </c>
      <c r="J543" t="s">
        <v>47</v>
      </c>
      <c r="K543">
        <v>23</v>
      </c>
      <c r="L543">
        <v>75</v>
      </c>
      <c r="M543">
        <v>440.51869386552534</v>
      </c>
      <c r="N543" t="s">
        <v>65</v>
      </c>
      <c r="O543" t="s">
        <v>26</v>
      </c>
      <c r="P543">
        <v>1</v>
      </c>
      <c r="Q543" t="s">
        <v>2101</v>
      </c>
    </row>
    <row r="544" spans="1:17">
      <c r="A544" t="s">
        <v>963</v>
      </c>
      <c r="B544" t="s">
        <v>17</v>
      </c>
      <c r="C544" t="s">
        <v>35</v>
      </c>
      <c r="D544">
        <v>1</v>
      </c>
      <c r="E544" t="s">
        <v>19</v>
      </c>
      <c r="F544" t="s">
        <v>20</v>
      </c>
      <c r="G544" t="s">
        <v>964</v>
      </c>
      <c r="H544" t="s">
        <v>22</v>
      </c>
      <c r="I544" t="s">
        <v>37</v>
      </c>
      <c r="J544" t="s">
        <v>60</v>
      </c>
      <c r="K544">
        <v>14</v>
      </c>
      <c r="L544">
        <v>60</v>
      </c>
      <c r="M544">
        <v>304.6325238035455</v>
      </c>
      <c r="N544" t="s">
        <v>93</v>
      </c>
      <c r="O544" t="s">
        <v>26</v>
      </c>
      <c r="P544">
        <v>1</v>
      </c>
      <c r="Q544" t="s">
        <v>2101</v>
      </c>
    </row>
    <row r="545" spans="1:17">
      <c r="A545" t="s">
        <v>963</v>
      </c>
      <c r="B545" t="s">
        <v>17</v>
      </c>
      <c r="C545" t="s">
        <v>35</v>
      </c>
      <c r="D545">
        <v>5</v>
      </c>
      <c r="E545" t="s">
        <v>19</v>
      </c>
      <c r="F545" t="s">
        <v>20</v>
      </c>
      <c r="G545" t="s">
        <v>638</v>
      </c>
      <c r="H545" t="s">
        <v>22</v>
      </c>
      <c r="I545" t="s">
        <v>37</v>
      </c>
      <c r="J545" t="s">
        <v>47</v>
      </c>
      <c r="K545">
        <v>23</v>
      </c>
      <c r="L545">
        <v>60</v>
      </c>
      <c r="M545">
        <v>1523.1626190177276</v>
      </c>
      <c r="N545" t="s">
        <v>65</v>
      </c>
      <c r="O545" t="s">
        <v>26</v>
      </c>
      <c r="P545">
        <v>1</v>
      </c>
      <c r="Q545" t="s">
        <v>2101</v>
      </c>
    </row>
    <row r="546" spans="1:17">
      <c r="A546" t="s">
        <v>963</v>
      </c>
      <c r="B546" t="s">
        <v>17</v>
      </c>
      <c r="C546" t="s">
        <v>35</v>
      </c>
      <c r="D546">
        <v>20</v>
      </c>
      <c r="E546" t="s">
        <v>19</v>
      </c>
      <c r="F546" t="s">
        <v>20</v>
      </c>
      <c r="G546" t="s">
        <v>501</v>
      </c>
      <c r="H546" t="s">
        <v>22</v>
      </c>
      <c r="I546" t="s">
        <v>37</v>
      </c>
      <c r="J546" t="s">
        <v>38</v>
      </c>
      <c r="K546">
        <v>23</v>
      </c>
      <c r="L546">
        <v>60</v>
      </c>
      <c r="M546">
        <v>6092.6504760709104</v>
      </c>
      <c r="N546" t="s">
        <v>65</v>
      </c>
      <c r="O546" t="s">
        <v>26</v>
      </c>
      <c r="P546">
        <v>1</v>
      </c>
      <c r="Q546" t="s">
        <v>2101</v>
      </c>
    </row>
    <row r="547" spans="1:17">
      <c r="A547" t="s">
        <v>963</v>
      </c>
      <c r="B547" t="s">
        <v>17</v>
      </c>
      <c r="C547" t="s">
        <v>35</v>
      </c>
      <c r="D547">
        <v>2</v>
      </c>
      <c r="E547" t="s">
        <v>19</v>
      </c>
      <c r="F547" t="s">
        <v>20</v>
      </c>
      <c r="G547" t="s">
        <v>287</v>
      </c>
      <c r="H547" t="s">
        <v>22</v>
      </c>
      <c r="I547" t="s">
        <v>37</v>
      </c>
      <c r="J547" t="s">
        <v>24</v>
      </c>
      <c r="K547">
        <v>23</v>
      </c>
      <c r="L547">
        <v>60</v>
      </c>
      <c r="M547">
        <v>609.26504760709099</v>
      </c>
      <c r="N547" t="s">
        <v>65</v>
      </c>
      <c r="O547" t="s">
        <v>26</v>
      </c>
      <c r="P547">
        <v>1</v>
      </c>
      <c r="Q547" t="s">
        <v>2101</v>
      </c>
    </row>
    <row r="548" spans="1:17">
      <c r="A548" t="s">
        <v>963</v>
      </c>
      <c r="B548" t="s">
        <v>17</v>
      </c>
      <c r="C548" t="s">
        <v>35</v>
      </c>
      <c r="D548">
        <v>16</v>
      </c>
      <c r="E548" t="s">
        <v>19</v>
      </c>
      <c r="F548" t="s">
        <v>20</v>
      </c>
      <c r="G548" t="s">
        <v>965</v>
      </c>
      <c r="H548" t="s">
        <v>22</v>
      </c>
      <c r="I548" t="s">
        <v>37</v>
      </c>
      <c r="J548" t="s">
        <v>47</v>
      </c>
      <c r="K548">
        <v>23</v>
      </c>
      <c r="L548">
        <v>60</v>
      </c>
      <c r="M548">
        <v>4874.1203808567279</v>
      </c>
      <c r="N548" t="s">
        <v>65</v>
      </c>
      <c r="O548" t="s">
        <v>26</v>
      </c>
      <c r="P548">
        <v>1</v>
      </c>
      <c r="Q548" t="s">
        <v>2101</v>
      </c>
    </row>
    <row r="549" spans="1:17">
      <c r="A549" t="s">
        <v>963</v>
      </c>
      <c r="B549" t="s">
        <v>17</v>
      </c>
      <c r="C549" t="s">
        <v>35</v>
      </c>
      <c r="D549">
        <v>3</v>
      </c>
      <c r="E549" t="s">
        <v>19</v>
      </c>
      <c r="F549" t="s">
        <v>20</v>
      </c>
      <c r="G549" t="s">
        <v>966</v>
      </c>
      <c r="H549" t="s">
        <v>22</v>
      </c>
      <c r="I549" t="s">
        <v>37</v>
      </c>
      <c r="J549" t="s">
        <v>47</v>
      </c>
      <c r="K549">
        <v>13</v>
      </c>
      <c r="L549">
        <v>60</v>
      </c>
      <c r="M549">
        <v>913.89757141063649</v>
      </c>
      <c r="N549" t="s">
        <v>61</v>
      </c>
      <c r="O549" t="s">
        <v>43</v>
      </c>
      <c r="P549">
        <v>1</v>
      </c>
      <c r="Q549" t="s">
        <v>2101</v>
      </c>
    </row>
    <row r="550" spans="1:17">
      <c r="A550" t="s">
        <v>963</v>
      </c>
      <c r="B550" t="s">
        <v>17</v>
      </c>
      <c r="C550" t="s">
        <v>35</v>
      </c>
      <c r="D550">
        <v>19</v>
      </c>
      <c r="E550" t="s">
        <v>19</v>
      </c>
      <c r="F550" t="s">
        <v>20</v>
      </c>
      <c r="G550" t="s">
        <v>953</v>
      </c>
      <c r="H550" t="s">
        <v>22</v>
      </c>
      <c r="I550" t="s">
        <v>37</v>
      </c>
      <c r="J550" t="s">
        <v>24</v>
      </c>
      <c r="K550">
        <v>23</v>
      </c>
      <c r="L550">
        <v>60</v>
      </c>
      <c r="M550">
        <v>5788.0179522673643</v>
      </c>
      <c r="N550" t="s">
        <v>65</v>
      </c>
      <c r="O550" t="s">
        <v>26</v>
      </c>
      <c r="P550">
        <v>1</v>
      </c>
      <c r="Q550" t="s">
        <v>2101</v>
      </c>
    </row>
    <row r="551" spans="1:17">
      <c r="A551" t="s">
        <v>963</v>
      </c>
      <c r="B551" t="s">
        <v>17</v>
      </c>
      <c r="C551" t="s">
        <v>35</v>
      </c>
      <c r="D551">
        <v>14</v>
      </c>
      <c r="E551" t="s">
        <v>19</v>
      </c>
      <c r="F551" t="s">
        <v>20</v>
      </c>
      <c r="G551" t="s">
        <v>483</v>
      </c>
      <c r="H551" t="s">
        <v>22</v>
      </c>
      <c r="I551" t="s">
        <v>37</v>
      </c>
      <c r="J551" t="s">
        <v>38</v>
      </c>
      <c r="K551">
        <v>23</v>
      </c>
      <c r="L551">
        <v>60</v>
      </c>
      <c r="M551">
        <v>4264.8553332496367</v>
      </c>
      <c r="N551" t="s">
        <v>65</v>
      </c>
      <c r="O551" t="s">
        <v>26</v>
      </c>
      <c r="P551">
        <v>1</v>
      </c>
      <c r="Q551" t="s">
        <v>2101</v>
      </c>
    </row>
    <row r="552" spans="1:17">
      <c r="A552" t="s">
        <v>963</v>
      </c>
      <c r="B552" t="s">
        <v>17</v>
      </c>
      <c r="C552" t="s">
        <v>35</v>
      </c>
      <c r="D552">
        <v>5</v>
      </c>
      <c r="E552" t="s">
        <v>19</v>
      </c>
      <c r="F552" t="s">
        <v>20</v>
      </c>
      <c r="G552" t="s">
        <v>203</v>
      </c>
      <c r="H552" t="s">
        <v>22</v>
      </c>
      <c r="I552" t="s">
        <v>37</v>
      </c>
      <c r="J552" t="s">
        <v>41</v>
      </c>
      <c r="K552">
        <v>14</v>
      </c>
      <c r="L552">
        <v>60</v>
      </c>
      <c r="M552">
        <v>1523.1626190177276</v>
      </c>
      <c r="N552" t="s">
        <v>93</v>
      </c>
      <c r="O552" t="s">
        <v>26</v>
      </c>
      <c r="P552">
        <v>1</v>
      </c>
      <c r="Q552" t="s">
        <v>2101</v>
      </c>
    </row>
    <row r="553" spans="1:17">
      <c r="A553" t="s">
        <v>963</v>
      </c>
      <c r="B553" t="s">
        <v>17</v>
      </c>
      <c r="C553" t="s">
        <v>35</v>
      </c>
      <c r="D553">
        <v>10</v>
      </c>
      <c r="E553" t="s">
        <v>19</v>
      </c>
      <c r="F553" t="s">
        <v>20</v>
      </c>
      <c r="G553" t="s">
        <v>967</v>
      </c>
      <c r="H553" t="s">
        <v>22</v>
      </c>
      <c r="I553" t="s">
        <v>37</v>
      </c>
      <c r="J553" t="s">
        <v>47</v>
      </c>
      <c r="K553">
        <v>23</v>
      </c>
      <c r="L553">
        <v>60</v>
      </c>
      <c r="M553">
        <v>3046.3252380354552</v>
      </c>
      <c r="N553" t="s">
        <v>65</v>
      </c>
      <c r="O553" t="s">
        <v>26</v>
      </c>
      <c r="P553">
        <v>1</v>
      </c>
      <c r="Q553" t="s">
        <v>2101</v>
      </c>
    </row>
    <row r="554" spans="1:17">
      <c r="A554" t="s">
        <v>963</v>
      </c>
      <c r="B554" t="s">
        <v>17</v>
      </c>
      <c r="C554" t="s">
        <v>35</v>
      </c>
      <c r="D554">
        <v>10</v>
      </c>
      <c r="E554" t="s">
        <v>19</v>
      </c>
      <c r="F554" t="s">
        <v>20</v>
      </c>
      <c r="G554" t="s">
        <v>510</v>
      </c>
      <c r="H554" t="s">
        <v>22</v>
      </c>
      <c r="I554" t="s">
        <v>37</v>
      </c>
      <c r="J554" t="s">
        <v>38</v>
      </c>
      <c r="K554">
        <v>14</v>
      </c>
      <c r="L554">
        <v>60</v>
      </c>
      <c r="M554">
        <v>3046.3252380354552</v>
      </c>
      <c r="N554" t="s">
        <v>93</v>
      </c>
      <c r="O554" t="s">
        <v>26</v>
      </c>
      <c r="P554">
        <v>1</v>
      </c>
      <c r="Q554" t="s">
        <v>2101</v>
      </c>
    </row>
    <row r="555" spans="1:17">
      <c r="A555" t="s">
        <v>963</v>
      </c>
      <c r="B555" t="s">
        <v>17</v>
      </c>
      <c r="C555" t="s">
        <v>35</v>
      </c>
      <c r="D555">
        <v>14</v>
      </c>
      <c r="E555" t="s">
        <v>19</v>
      </c>
      <c r="F555" t="s">
        <v>20</v>
      </c>
      <c r="G555" t="s">
        <v>968</v>
      </c>
      <c r="H555" t="s">
        <v>22</v>
      </c>
      <c r="I555" t="s">
        <v>37</v>
      </c>
      <c r="J555" t="s">
        <v>38</v>
      </c>
      <c r="K555">
        <v>23</v>
      </c>
      <c r="L555">
        <v>60</v>
      </c>
      <c r="M555">
        <v>4264.8553332496367</v>
      </c>
      <c r="N555" t="s">
        <v>65</v>
      </c>
      <c r="O555" t="s">
        <v>26</v>
      </c>
      <c r="P555">
        <v>1</v>
      </c>
      <c r="Q555" t="s">
        <v>2101</v>
      </c>
    </row>
    <row r="556" spans="1:17">
      <c r="A556" t="s">
        <v>963</v>
      </c>
      <c r="B556" t="s">
        <v>17</v>
      </c>
      <c r="C556" t="s">
        <v>35</v>
      </c>
      <c r="D556">
        <v>4</v>
      </c>
      <c r="E556" t="s">
        <v>19</v>
      </c>
      <c r="F556" t="s">
        <v>20</v>
      </c>
      <c r="G556" t="s">
        <v>969</v>
      </c>
      <c r="H556" t="s">
        <v>22</v>
      </c>
      <c r="I556" t="s">
        <v>37</v>
      </c>
      <c r="J556" t="s">
        <v>62</v>
      </c>
      <c r="K556">
        <v>23</v>
      </c>
      <c r="L556">
        <v>60</v>
      </c>
      <c r="M556">
        <v>1218.530095214182</v>
      </c>
      <c r="N556" t="s">
        <v>65</v>
      </c>
      <c r="O556" t="s">
        <v>26</v>
      </c>
      <c r="P556">
        <v>1</v>
      </c>
      <c r="Q556" t="s">
        <v>2101</v>
      </c>
    </row>
    <row r="557" spans="1:17">
      <c r="A557" t="s">
        <v>963</v>
      </c>
      <c r="B557" t="s">
        <v>17</v>
      </c>
      <c r="C557" t="s">
        <v>35</v>
      </c>
      <c r="D557">
        <v>8</v>
      </c>
      <c r="E557" t="s">
        <v>19</v>
      </c>
      <c r="F557" t="s">
        <v>20</v>
      </c>
      <c r="G557" t="s">
        <v>807</v>
      </c>
      <c r="H557" t="s">
        <v>22</v>
      </c>
      <c r="I557" t="s">
        <v>37</v>
      </c>
      <c r="J557" t="s">
        <v>62</v>
      </c>
      <c r="K557">
        <v>23</v>
      </c>
      <c r="L557">
        <v>60</v>
      </c>
      <c r="M557">
        <v>2437.060190428364</v>
      </c>
      <c r="N557" t="s">
        <v>65</v>
      </c>
      <c r="O557" t="s">
        <v>26</v>
      </c>
      <c r="P557">
        <v>1</v>
      </c>
      <c r="Q557" t="s">
        <v>2101</v>
      </c>
    </row>
    <row r="558" spans="1:17">
      <c r="A558" t="s">
        <v>963</v>
      </c>
      <c r="B558" t="s">
        <v>17</v>
      </c>
      <c r="C558" t="s">
        <v>35</v>
      </c>
      <c r="D558">
        <v>4</v>
      </c>
      <c r="E558" t="s">
        <v>19</v>
      </c>
      <c r="F558" t="s">
        <v>20</v>
      </c>
      <c r="G558" t="s">
        <v>30</v>
      </c>
      <c r="H558" t="s">
        <v>22</v>
      </c>
      <c r="I558" t="s">
        <v>37</v>
      </c>
      <c r="J558" t="s">
        <v>24</v>
      </c>
      <c r="K558">
        <v>15</v>
      </c>
      <c r="L558">
        <v>60</v>
      </c>
      <c r="M558">
        <v>1218.530095214182</v>
      </c>
      <c r="N558" t="s">
        <v>33</v>
      </c>
      <c r="O558" t="s">
        <v>26</v>
      </c>
      <c r="P558">
        <v>1</v>
      </c>
      <c r="Q558" t="s">
        <v>2101</v>
      </c>
    </row>
    <row r="559" spans="1:17">
      <c r="A559" t="s">
        <v>970</v>
      </c>
      <c r="B559" t="s">
        <v>17</v>
      </c>
      <c r="C559" t="s">
        <v>35</v>
      </c>
      <c r="D559">
        <v>4</v>
      </c>
      <c r="E559" t="s">
        <v>19</v>
      </c>
      <c r="F559" t="s">
        <v>20</v>
      </c>
      <c r="G559" t="s">
        <v>971</v>
      </c>
      <c r="H559" t="s">
        <v>22</v>
      </c>
      <c r="I559" t="s">
        <v>46</v>
      </c>
      <c r="J559" t="s">
        <v>32</v>
      </c>
      <c r="K559">
        <v>18</v>
      </c>
      <c r="L559">
        <v>60</v>
      </c>
      <c r="M559">
        <v>1702.1056260770629</v>
      </c>
      <c r="N559" t="s">
        <v>284</v>
      </c>
      <c r="O559" t="s">
        <v>26</v>
      </c>
      <c r="P559">
        <v>1</v>
      </c>
      <c r="Q559" t="s">
        <v>2101</v>
      </c>
    </row>
    <row r="560" spans="1:17">
      <c r="A560" t="s">
        <v>970</v>
      </c>
      <c r="B560" t="s">
        <v>17</v>
      </c>
      <c r="C560" t="s">
        <v>35</v>
      </c>
      <c r="D560">
        <v>1</v>
      </c>
      <c r="E560" t="s">
        <v>19</v>
      </c>
      <c r="F560" t="s">
        <v>20</v>
      </c>
      <c r="G560" t="s">
        <v>972</v>
      </c>
      <c r="H560" t="s">
        <v>22</v>
      </c>
      <c r="I560" t="s">
        <v>46</v>
      </c>
      <c r="J560" t="s">
        <v>60</v>
      </c>
      <c r="K560">
        <v>13</v>
      </c>
      <c r="L560">
        <v>60</v>
      </c>
      <c r="M560">
        <v>425.52640651926572</v>
      </c>
      <c r="N560" t="s">
        <v>61</v>
      </c>
      <c r="O560" t="s">
        <v>43</v>
      </c>
      <c r="P560">
        <v>1</v>
      </c>
      <c r="Q560" t="s">
        <v>2101</v>
      </c>
    </row>
    <row r="561" spans="1:17">
      <c r="A561" t="s">
        <v>970</v>
      </c>
      <c r="B561" t="s">
        <v>17</v>
      </c>
      <c r="C561" t="s">
        <v>35</v>
      </c>
      <c r="D561">
        <v>3</v>
      </c>
      <c r="E561" t="s">
        <v>19</v>
      </c>
      <c r="F561" t="s">
        <v>20</v>
      </c>
      <c r="G561" t="s">
        <v>973</v>
      </c>
      <c r="H561" t="s">
        <v>22</v>
      </c>
      <c r="I561" t="s">
        <v>46</v>
      </c>
      <c r="J561" t="s">
        <v>41</v>
      </c>
      <c r="K561">
        <v>14</v>
      </c>
      <c r="L561">
        <v>60</v>
      </c>
      <c r="M561">
        <v>1276.5792195577972</v>
      </c>
      <c r="N561" t="s">
        <v>93</v>
      </c>
      <c r="O561" t="s">
        <v>26</v>
      </c>
      <c r="P561">
        <v>1</v>
      </c>
      <c r="Q561" t="s">
        <v>2101</v>
      </c>
    </row>
    <row r="562" spans="1:17">
      <c r="A562" t="s">
        <v>970</v>
      </c>
      <c r="B562" t="s">
        <v>17</v>
      </c>
      <c r="C562" t="s">
        <v>35</v>
      </c>
      <c r="D562">
        <v>1</v>
      </c>
      <c r="E562" t="s">
        <v>19</v>
      </c>
      <c r="F562" t="s">
        <v>20</v>
      </c>
      <c r="G562" t="s">
        <v>974</v>
      </c>
      <c r="H562" t="s">
        <v>22</v>
      </c>
      <c r="I562" t="s">
        <v>46</v>
      </c>
      <c r="J562" t="s">
        <v>41</v>
      </c>
      <c r="K562">
        <v>13</v>
      </c>
      <c r="L562">
        <v>60</v>
      </c>
      <c r="M562">
        <v>425.52640651926572</v>
      </c>
      <c r="N562" t="s">
        <v>61</v>
      </c>
      <c r="O562" t="s">
        <v>43</v>
      </c>
      <c r="P562">
        <v>1</v>
      </c>
      <c r="Q562" t="s">
        <v>2101</v>
      </c>
    </row>
    <row r="563" spans="1:17">
      <c r="A563" t="s">
        <v>970</v>
      </c>
      <c r="B563" t="s">
        <v>17</v>
      </c>
      <c r="C563" t="s">
        <v>35</v>
      </c>
      <c r="D563">
        <v>3</v>
      </c>
      <c r="E563" t="s">
        <v>19</v>
      </c>
      <c r="F563" t="s">
        <v>20</v>
      </c>
      <c r="G563" t="s">
        <v>975</v>
      </c>
      <c r="H563" t="s">
        <v>22</v>
      </c>
      <c r="I563" t="s">
        <v>46</v>
      </c>
      <c r="J563" t="s">
        <v>41</v>
      </c>
      <c r="K563">
        <v>13</v>
      </c>
      <c r="L563">
        <v>60</v>
      </c>
      <c r="M563">
        <v>1276.5792195577972</v>
      </c>
      <c r="N563" t="s">
        <v>61</v>
      </c>
      <c r="O563" t="s">
        <v>43</v>
      </c>
      <c r="P563">
        <v>1</v>
      </c>
      <c r="Q563" t="s">
        <v>2101</v>
      </c>
    </row>
    <row r="564" spans="1:17">
      <c r="A564" t="s">
        <v>970</v>
      </c>
      <c r="B564" t="s">
        <v>17</v>
      </c>
      <c r="C564" t="s">
        <v>35</v>
      </c>
      <c r="D564">
        <v>3</v>
      </c>
      <c r="E564" t="s">
        <v>19</v>
      </c>
      <c r="F564" t="s">
        <v>20</v>
      </c>
      <c r="G564" t="s">
        <v>969</v>
      </c>
      <c r="H564" t="s">
        <v>22</v>
      </c>
      <c r="I564" t="s">
        <v>46</v>
      </c>
      <c r="J564" t="s">
        <v>24</v>
      </c>
      <c r="K564">
        <v>13</v>
      </c>
      <c r="L564">
        <v>60</v>
      </c>
      <c r="M564">
        <v>1276.5792195577972</v>
      </c>
      <c r="N564" t="s">
        <v>61</v>
      </c>
      <c r="O564" t="s">
        <v>43</v>
      </c>
      <c r="P564">
        <v>1</v>
      </c>
      <c r="Q564" t="s">
        <v>2101</v>
      </c>
    </row>
    <row r="565" spans="1:17">
      <c r="A565" t="s">
        <v>970</v>
      </c>
      <c r="B565" t="s">
        <v>17</v>
      </c>
      <c r="C565" t="s">
        <v>147</v>
      </c>
      <c r="D565">
        <v>3</v>
      </c>
      <c r="E565" t="s">
        <v>19</v>
      </c>
      <c r="F565" t="s">
        <v>20</v>
      </c>
      <c r="G565" t="s">
        <v>1631</v>
      </c>
      <c r="H565" t="s">
        <v>22</v>
      </c>
      <c r="I565" t="s">
        <v>46</v>
      </c>
      <c r="J565" t="s">
        <v>47</v>
      </c>
      <c r="K565">
        <v>15</v>
      </c>
      <c r="L565">
        <v>65</v>
      </c>
      <c r="M565">
        <v>1276.5792195577972</v>
      </c>
      <c r="N565" t="s">
        <v>33</v>
      </c>
      <c r="O565" t="s">
        <v>26</v>
      </c>
      <c r="P565">
        <v>1</v>
      </c>
      <c r="Q565" t="s">
        <v>2101</v>
      </c>
    </row>
    <row r="566" spans="1:17">
      <c r="A566" t="s">
        <v>970</v>
      </c>
      <c r="B566" t="s">
        <v>17</v>
      </c>
      <c r="C566" t="s">
        <v>147</v>
      </c>
      <c r="D566">
        <v>3</v>
      </c>
      <c r="E566" t="s">
        <v>19</v>
      </c>
      <c r="F566" t="s">
        <v>20</v>
      </c>
      <c r="G566" t="s">
        <v>1632</v>
      </c>
      <c r="H566" t="s">
        <v>22</v>
      </c>
      <c r="I566" t="s">
        <v>46</v>
      </c>
      <c r="J566" t="s">
        <v>47</v>
      </c>
      <c r="K566">
        <v>15</v>
      </c>
      <c r="L566">
        <v>65</v>
      </c>
      <c r="M566">
        <v>1276.5792195577972</v>
      </c>
      <c r="N566" t="s">
        <v>33</v>
      </c>
      <c r="O566" t="s">
        <v>26</v>
      </c>
      <c r="P566">
        <v>1</v>
      </c>
      <c r="Q566" t="s">
        <v>2101</v>
      </c>
    </row>
    <row r="567" spans="1:17">
      <c r="A567" t="s">
        <v>970</v>
      </c>
      <c r="B567" t="s">
        <v>17</v>
      </c>
      <c r="C567" t="s">
        <v>35</v>
      </c>
      <c r="D567">
        <v>2</v>
      </c>
      <c r="E567" t="s">
        <v>19</v>
      </c>
      <c r="F567" t="s">
        <v>20</v>
      </c>
      <c r="G567" t="s">
        <v>1465</v>
      </c>
      <c r="H567" t="s">
        <v>22</v>
      </c>
      <c r="I567" t="s">
        <v>46</v>
      </c>
      <c r="J567" t="s">
        <v>24</v>
      </c>
      <c r="K567">
        <v>15</v>
      </c>
      <c r="L567">
        <v>75</v>
      </c>
      <c r="M567">
        <v>851.05281303853144</v>
      </c>
      <c r="N567" t="s">
        <v>33</v>
      </c>
      <c r="O567" t="s">
        <v>26</v>
      </c>
      <c r="P567">
        <v>1</v>
      </c>
      <c r="Q567" t="s">
        <v>2101</v>
      </c>
    </row>
    <row r="568" spans="1:17">
      <c r="A568" t="s">
        <v>970</v>
      </c>
      <c r="B568" t="s">
        <v>17</v>
      </c>
      <c r="C568" t="s">
        <v>35</v>
      </c>
      <c r="D568">
        <v>2</v>
      </c>
      <c r="E568" t="s">
        <v>19</v>
      </c>
      <c r="F568" t="s">
        <v>20</v>
      </c>
      <c r="G568" t="s">
        <v>1840</v>
      </c>
      <c r="H568" t="s">
        <v>22</v>
      </c>
      <c r="I568" t="s">
        <v>46</v>
      </c>
      <c r="J568" t="s">
        <v>24</v>
      </c>
      <c r="K568">
        <v>13</v>
      </c>
      <c r="L568">
        <v>75</v>
      </c>
      <c r="M568">
        <v>851.05281303853144</v>
      </c>
      <c r="N568" t="s">
        <v>61</v>
      </c>
      <c r="O568" t="s">
        <v>43</v>
      </c>
      <c r="P568">
        <v>1</v>
      </c>
      <c r="Q568" t="s">
        <v>2101</v>
      </c>
    </row>
    <row r="569" spans="1:17">
      <c r="A569" t="s">
        <v>299</v>
      </c>
      <c r="B569" t="s">
        <v>17</v>
      </c>
      <c r="C569" t="s">
        <v>35</v>
      </c>
      <c r="D569">
        <v>2</v>
      </c>
      <c r="E569" t="s">
        <v>19</v>
      </c>
      <c r="F569" t="s">
        <v>20</v>
      </c>
      <c r="G569" t="s">
        <v>300</v>
      </c>
      <c r="H569" t="s">
        <v>22</v>
      </c>
      <c r="I569" t="s">
        <v>37</v>
      </c>
      <c r="J569" t="s">
        <v>41</v>
      </c>
      <c r="K569">
        <v>9</v>
      </c>
      <c r="L569">
        <v>40</v>
      </c>
      <c r="M569">
        <v>1494.0661107493086</v>
      </c>
      <c r="N569" t="s">
        <v>48</v>
      </c>
      <c r="O569" t="s">
        <v>43</v>
      </c>
      <c r="P569">
        <v>1</v>
      </c>
      <c r="Q569" t="s">
        <v>2101</v>
      </c>
    </row>
    <row r="570" spans="1:17">
      <c r="A570" t="s">
        <v>299</v>
      </c>
      <c r="B570" t="s">
        <v>17</v>
      </c>
      <c r="C570" t="s">
        <v>35</v>
      </c>
      <c r="D570">
        <v>2</v>
      </c>
      <c r="E570" t="s">
        <v>19</v>
      </c>
      <c r="F570" t="s">
        <v>20</v>
      </c>
      <c r="G570" t="s">
        <v>976</v>
      </c>
      <c r="H570" t="s">
        <v>22</v>
      </c>
      <c r="I570" t="s">
        <v>37</v>
      </c>
      <c r="J570" t="s">
        <v>41</v>
      </c>
      <c r="K570">
        <v>11</v>
      </c>
      <c r="L570">
        <v>60</v>
      </c>
      <c r="M570">
        <v>1494.0661107493086</v>
      </c>
      <c r="N570" t="s">
        <v>42</v>
      </c>
      <c r="O570" t="s">
        <v>43</v>
      </c>
      <c r="P570">
        <v>1</v>
      </c>
      <c r="Q570" t="s">
        <v>2101</v>
      </c>
    </row>
    <row r="571" spans="1:17">
      <c r="A571" t="s">
        <v>458</v>
      </c>
      <c r="B571" t="s">
        <v>448</v>
      </c>
      <c r="C571" t="s">
        <v>35</v>
      </c>
      <c r="D571">
        <v>5</v>
      </c>
      <c r="E571" t="s">
        <v>19</v>
      </c>
      <c r="F571" t="s">
        <v>53</v>
      </c>
      <c r="G571" t="s">
        <v>286</v>
      </c>
      <c r="H571" t="s">
        <v>450</v>
      </c>
      <c r="I571" t="s">
        <v>31</v>
      </c>
      <c r="J571" t="s">
        <v>47</v>
      </c>
      <c r="K571">
        <v>14</v>
      </c>
      <c r="L571">
        <v>60</v>
      </c>
      <c r="M571">
        <v>503.08176100628936</v>
      </c>
      <c r="N571" t="s">
        <v>451</v>
      </c>
      <c r="O571" t="s">
        <v>26</v>
      </c>
      <c r="P571">
        <v>1</v>
      </c>
      <c r="Q571" t="s">
        <v>2101</v>
      </c>
    </row>
    <row r="572" spans="1:17">
      <c r="A572" t="s">
        <v>458</v>
      </c>
      <c r="B572" t="s">
        <v>494</v>
      </c>
      <c r="C572" t="s">
        <v>35</v>
      </c>
      <c r="D572">
        <v>2</v>
      </c>
      <c r="E572" t="s">
        <v>19</v>
      </c>
      <c r="F572" t="s">
        <v>53</v>
      </c>
      <c r="G572" t="s">
        <v>213</v>
      </c>
      <c r="H572" t="s">
        <v>450</v>
      </c>
      <c r="I572" t="s">
        <v>31</v>
      </c>
      <c r="J572" t="s">
        <v>47</v>
      </c>
      <c r="K572">
        <v>23</v>
      </c>
      <c r="L572">
        <v>100</v>
      </c>
      <c r="M572">
        <v>201.23270440251574</v>
      </c>
      <c r="N572" t="s">
        <v>236</v>
      </c>
      <c r="O572" t="s">
        <v>26</v>
      </c>
      <c r="P572">
        <v>1</v>
      </c>
      <c r="Q572" t="s">
        <v>2101</v>
      </c>
    </row>
    <row r="573" spans="1:17">
      <c r="A573" t="s">
        <v>458</v>
      </c>
      <c r="B573" t="s">
        <v>494</v>
      </c>
      <c r="C573" t="s">
        <v>35</v>
      </c>
      <c r="D573">
        <v>2</v>
      </c>
      <c r="E573" t="s">
        <v>19</v>
      </c>
      <c r="F573" t="s">
        <v>53</v>
      </c>
      <c r="G573" t="s">
        <v>1043</v>
      </c>
      <c r="H573" t="s">
        <v>450</v>
      </c>
      <c r="I573" t="s">
        <v>31</v>
      </c>
      <c r="J573" t="s">
        <v>47</v>
      </c>
      <c r="K573">
        <v>23</v>
      </c>
      <c r="L573">
        <v>100</v>
      </c>
      <c r="M573">
        <v>201.23270440251574</v>
      </c>
      <c r="N573" t="s">
        <v>236</v>
      </c>
      <c r="O573" t="s">
        <v>26</v>
      </c>
      <c r="P573">
        <v>1</v>
      </c>
      <c r="Q573" t="s">
        <v>2101</v>
      </c>
    </row>
    <row r="574" spans="1:17">
      <c r="A574" t="s">
        <v>1841</v>
      </c>
      <c r="B574" t="s">
        <v>17</v>
      </c>
      <c r="C574" t="s">
        <v>35</v>
      </c>
      <c r="D574">
        <v>1</v>
      </c>
      <c r="E574" t="s">
        <v>19</v>
      </c>
      <c r="F574" t="s">
        <v>20</v>
      </c>
      <c r="G574" t="s">
        <v>1842</v>
      </c>
      <c r="H574" t="s">
        <v>22</v>
      </c>
      <c r="I574" t="s">
        <v>70</v>
      </c>
      <c r="J574" t="s">
        <v>32</v>
      </c>
      <c r="K574">
        <v>25</v>
      </c>
      <c r="L574">
        <v>75</v>
      </c>
      <c r="M574">
        <v>444.96349118892579</v>
      </c>
      <c r="N574" t="s">
        <v>281</v>
      </c>
      <c r="O574" t="s">
        <v>26</v>
      </c>
      <c r="P574">
        <v>1</v>
      </c>
      <c r="Q574" t="s">
        <v>2101</v>
      </c>
    </row>
    <row r="575" spans="1:17">
      <c r="A575" t="s">
        <v>79</v>
      </c>
      <c r="B575" t="s">
        <v>17</v>
      </c>
      <c r="C575" t="s">
        <v>18</v>
      </c>
      <c r="D575">
        <v>119</v>
      </c>
      <c r="E575" t="s">
        <v>19</v>
      </c>
      <c r="F575" t="s">
        <v>20</v>
      </c>
      <c r="G575" t="s">
        <v>80</v>
      </c>
      <c r="H575" t="s">
        <v>22</v>
      </c>
      <c r="I575" t="s">
        <v>23</v>
      </c>
      <c r="J575" t="s">
        <v>24</v>
      </c>
      <c r="K575">
        <v>15</v>
      </c>
      <c r="L575">
        <v>15</v>
      </c>
      <c r="M575">
        <v>9285.6271790949686</v>
      </c>
      <c r="N575" t="s">
        <v>33</v>
      </c>
      <c r="O575" t="s">
        <v>26</v>
      </c>
      <c r="P575">
        <v>1</v>
      </c>
      <c r="Q575" t="s">
        <v>53</v>
      </c>
    </row>
    <row r="576" spans="1:17">
      <c r="A576" t="s">
        <v>79</v>
      </c>
      <c r="B576" t="s">
        <v>17</v>
      </c>
      <c r="C576" t="s">
        <v>18</v>
      </c>
      <c r="D576">
        <v>1</v>
      </c>
      <c r="E576" t="s">
        <v>19</v>
      </c>
      <c r="F576" t="s">
        <v>20</v>
      </c>
      <c r="G576" t="s">
        <v>101</v>
      </c>
      <c r="H576" t="s">
        <v>22</v>
      </c>
      <c r="I576" t="s">
        <v>23</v>
      </c>
      <c r="J576" t="s">
        <v>41</v>
      </c>
      <c r="K576">
        <v>9</v>
      </c>
      <c r="L576">
        <v>20</v>
      </c>
      <c r="M576">
        <v>78.030480496596368</v>
      </c>
      <c r="N576" t="s">
        <v>48</v>
      </c>
      <c r="O576" t="s">
        <v>43</v>
      </c>
      <c r="P576">
        <v>1</v>
      </c>
      <c r="Q576" t="s">
        <v>53</v>
      </c>
    </row>
    <row r="577" spans="1:17">
      <c r="A577" t="s">
        <v>79</v>
      </c>
      <c r="B577" t="s">
        <v>17</v>
      </c>
      <c r="C577" t="s">
        <v>18</v>
      </c>
      <c r="D577">
        <v>119</v>
      </c>
      <c r="E577" t="s">
        <v>19</v>
      </c>
      <c r="F577" t="s">
        <v>20</v>
      </c>
      <c r="G577" t="s">
        <v>102</v>
      </c>
      <c r="H577" t="s">
        <v>22</v>
      </c>
      <c r="I577" t="s">
        <v>23</v>
      </c>
      <c r="J577" t="s">
        <v>103</v>
      </c>
      <c r="K577">
        <v>20</v>
      </c>
      <c r="L577">
        <v>20</v>
      </c>
      <c r="M577">
        <v>9285.6271790949686</v>
      </c>
      <c r="N577" t="s">
        <v>67</v>
      </c>
      <c r="O577" t="s">
        <v>26</v>
      </c>
      <c r="P577">
        <v>1</v>
      </c>
      <c r="Q577" t="s">
        <v>53</v>
      </c>
    </row>
    <row r="578" spans="1:17">
      <c r="A578" t="s">
        <v>79</v>
      </c>
      <c r="B578" t="s">
        <v>17</v>
      </c>
      <c r="C578" t="s">
        <v>18</v>
      </c>
      <c r="D578">
        <v>4</v>
      </c>
      <c r="E578" t="s">
        <v>19</v>
      </c>
      <c r="F578" t="s">
        <v>20</v>
      </c>
      <c r="G578" t="s">
        <v>133</v>
      </c>
      <c r="H578" t="s">
        <v>22</v>
      </c>
      <c r="I578" t="s">
        <v>23</v>
      </c>
      <c r="J578" t="s">
        <v>41</v>
      </c>
      <c r="K578">
        <v>23</v>
      </c>
      <c r="L578">
        <v>23</v>
      </c>
      <c r="M578">
        <v>312.12192198638547</v>
      </c>
      <c r="N578" t="s">
        <v>65</v>
      </c>
      <c r="O578" t="s">
        <v>26</v>
      </c>
      <c r="P578">
        <v>1</v>
      </c>
      <c r="Q578" t="s">
        <v>53</v>
      </c>
    </row>
    <row r="579" spans="1:17">
      <c r="A579" t="s">
        <v>79</v>
      </c>
      <c r="B579" t="s">
        <v>17</v>
      </c>
      <c r="C579" t="s">
        <v>18</v>
      </c>
      <c r="D579">
        <v>42</v>
      </c>
      <c r="E579" t="s">
        <v>19</v>
      </c>
      <c r="F579" t="s">
        <v>20</v>
      </c>
      <c r="G579" t="s">
        <v>134</v>
      </c>
      <c r="H579" t="s">
        <v>22</v>
      </c>
      <c r="I579" t="s">
        <v>23</v>
      </c>
      <c r="J579" t="s">
        <v>135</v>
      </c>
      <c r="K579">
        <v>23</v>
      </c>
      <c r="L579">
        <v>23</v>
      </c>
      <c r="M579">
        <v>3277.2801808570475</v>
      </c>
      <c r="N579" t="s">
        <v>65</v>
      </c>
      <c r="O579" t="s">
        <v>26</v>
      </c>
      <c r="P579">
        <v>1</v>
      </c>
      <c r="Q579" t="s">
        <v>53</v>
      </c>
    </row>
    <row r="580" spans="1:17">
      <c r="A580" t="s">
        <v>79</v>
      </c>
      <c r="B580" t="s">
        <v>17</v>
      </c>
      <c r="C580" t="s">
        <v>18</v>
      </c>
      <c r="D580">
        <v>42</v>
      </c>
      <c r="E580" t="s">
        <v>19</v>
      </c>
      <c r="F580" t="s">
        <v>20</v>
      </c>
      <c r="G580" t="s">
        <v>136</v>
      </c>
      <c r="H580" t="s">
        <v>22</v>
      </c>
      <c r="I580" t="s">
        <v>23</v>
      </c>
      <c r="J580" t="s">
        <v>135</v>
      </c>
      <c r="K580">
        <v>23</v>
      </c>
      <c r="L580">
        <v>23</v>
      </c>
      <c r="M580">
        <v>3277.2801808570475</v>
      </c>
      <c r="N580" t="s">
        <v>65</v>
      </c>
      <c r="O580" t="s">
        <v>26</v>
      </c>
      <c r="P580">
        <v>1</v>
      </c>
      <c r="Q580" t="s">
        <v>53</v>
      </c>
    </row>
    <row r="581" spans="1:17">
      <c r="A581" t="s">
        <v>79</v>
      </c>
      <c r="B581" t="s">
        <v>17</v>
      </c>
      <c r="C581" t="s">
        <v>18</v>
      </c>
      <c r="D581">
        <v>42</v>
      </c>
      <c r="E581" t="s">
        <v>19</v>
      </c>
      <c r="F581" t="s">
        <v>20</v>
      </c>
      <c r="G581" t="s">
        <v>137</v>
      </c>
      <c r="H581" t="s">
        <v>22</v>
      </c>
      <c r="I581" t="s">
        <v>23</v>
      </c>
      <c r="J581" t="s">
        <v>135</v>
      </c>
      <c r="K581">
        <v>23</v>
      </c>
      <c r="L581">
        <v>23</v>
      </c>
      <c r="M581">
        <v>3277.2801808570475</v>
      </c>
      <c r="N581" t="s">
        <v>65</v>
      </c>
      <c r="O581" t="s">
        <v>26</v>
      </c>
      <c r="P581">
        <v>1</v>
      </c>
      <c r="Q581" t="s">
        <v>53</v>
      </c>
    </row>
    <row r="582" spans="1:17">
      <c r="A582" t="s">
        <v>79</v>
      </c>
      <c r="B582" t="s">
        <v>17</v>
      </c>
      <c r="C582" t="s">
        <v>18</v>
      </c>
      <c r="D582">
        <v>42</v>
      </c>
      <c r="E582" t="s">
        <v>19</v>
      </c>
      <c r="F582" t="s">
        <v>20</v>
      </c>
      <c r="G582" t="s">
        <v>138</v>
      </c>
      <c r="H582" t="s">
        <v>22</v>
      </c>
      <c r="I582" t="s">
        <v>23</v>
      </c>
      <c r="J582" t="s">
        <v>135</v>
      </c>
      <c r="K582">
        <v>23</v>
      </c>
      <c r="L582">
        <v>23</v>
      </c>
      <c r="M582">
        <v>3277.2801808570475</v>
      </c>
      <c r="N582" t="s">
        <v>65</v>
      </c>
      <c r="O582" t="s">
        <v>26</v>
      </c>
      <c r="P582">
        <v>1</v>
      </c>
      <c r="Q582" t="s">
        <v>53</v>
      </c>
    </row>
    <row r="583" spans="1:17">
      <c r="A583" t="s">
        <v>79</v>
      </c>
      <c r="B583" t="s">
        <v>17</v>
      </c>
      <c r="C583" t="s">
        <v>18</v>
      </c>
      <c r="D583">
        <v>42</v>
      </c>
      <c r="E583" t="s">
        <v>19</v>
      </c>
      <c r="F583" t="s">
        <v>20</v>
      </c>
      <c r="G583" t="s">
        <v>139</v>
      </c>
      <c r="H583" t="s">
        <v>22</v>
      </c>
      <c r="I583" t="s">
        <v>23</v>
      </c>
      <c r="J583" t="s">
        <v>135</v>
      </c>
      <c r="K583">
        <v>23</v>
      </c>
      <c r="L583">
        <v>23</v>
      </c>
      <c r="M583">
        <v>3277.2801808570475</v>
      </c>
      <c r="N583" t="s">
        <v>65</v>
      </c>
      <c r="O583" t="s">
        <v>26</v>
      </c>
      <c r="P583">
        <v>1</v>
      </c>
      <c r="Q583" t="s">
        <v>53</v>
      </c>
    </row>
    <row r="584" spans="1:17">
      <c r="A584" t="s">
        <v>79</v>
      </c>
      <c r="B584" t="s">
        <v>17</v>
      </c>
      <c r="C584" t="s">
        <v>18</v>
      </c>
      <c r="D584">
        <v>42</v>
      </c>
      <c r="E584" t="s">
        <v>19</v>
      </c>
      <c r="F584" t="s">
        <v>20</v>
      </c>
      <c r="G584" t="s">
        <v>140</v>
      </c>
      <c r="H584" t="s">
        <v>22</v>
      </c>
      <c r="I584" t="s">
        <v>23</v>
      </c>
      <c r="J584" t="s">
        <v>135</v>
      </c>
      <c r="K584">
        <v>23</v>
      </c>
      <c r="L584">
        <v>23</v>
      </c>
      <c r="M584">
        <v>3277.2801808570475</v>
      </c>
      <c r="N584" t="s">
        <v>65</v>
      </c>
      <c r="O584" t="s">
        <v>26</v>
      </c>
      <c r="P584">
        <v>1</v>
      </c>
      <c r="Q584" t="s">
        <v>53</v>
      </c>
    </row>
    <row r="585" spans="1:17">
      <c r="A585" t="s">
        <v>79</v>
      </c>
      <c r="B585" t="s">
        <v>17</v>
      </c>
      <c r="C585" t="s">
        <v>18</v>
      </c>
      <c r="D585">
        <v>42</v>
      </c>
      <c r="E585" t="s">
        <v>19</v>
      </c>
      <c r="F585" t="s">
        <v>20</v>
      </c>
      <c r="G585" t="s">
        <v>141</v>
      </c>
      <c r="H585" t="s">
        <v>22</v>
      </c>
      <c r="I585" t="s">
        <v>23</v>
      </c>
      <c r="J585" t="s">
        <v>135</v>
      </c>
      <c r="K585">
        <v>23</v>
      </c>
      <c r="L585">
        <v>23</v>
      </c>
      <c r="M585">
        <v>3277.2801808570475</v>
      </c>
      <c r="N585" t="s">
        <v>65</v>
      </c>
      <c r="O585" t="s">
        <v>26</v>
      </c>
      <c r="P585">
        <v>1</v>
      </c>
      <c r="Q585" t="s">
        <v>53</v>
      </c>
    </row>
    <row r="586" spans="1:17">
      <c r="A586" t="s">
        <v>79</v>
      </c>
      <c r="B586" t="s">
        <v>17</v>
      </c>
      <c r="C586" t="s">
        <v>18</v>
      </c>
      <c r="D586">
        <v>42</v>
      </c>
      <c r="E586" t="s">
        <v>19</v>
      </c>
      <c r="F586" t="s">
        <v>20</v>
      </c>
      <c r="G586" t="s">
        <v>142</v>
      </c>
      <c r="H586" t="s">
        <v>22</v>
      </c>
      <c r="I586" t="s">
        <v>23</v>
      </c>
      <c r="J586" t="s">
        <v>135</v>
      </c>
      <c r="K586">
        <v>23</v>
      </c>
      <c r="L586">
        <v>23</v>
      </c>
      <c r="M586">
        <v>3277.2801808570475</v>
      </c>
      <c r="N586" t="s">
        <v>65</v>
      </c>
      <c r="O586" t="s">
        <v>26</v>
      </c>
      <c r="P586">
        <v>1</v>
      </c>
      <c r="Q586" t="s">
        <v>53</v>
      </c>
    </row>
    <row r="587" spans="1:17">
      <c r="A587" t="s">
        <v>79</v>
      </c>
      <c r="B587" t="s">
        <v>17</v>
      </c>
      <c r="C587" t="s">
        <v>18</v>
      </c>
      <c r="D587">
        <v>42</v>
      </c>
      <c r="E587" t="s">
        <v>19</v>
      </c>
      <c r="F587" t="s">
        <v>20</v>
      </c>
      <c r="G587" t="s">
        <v>143</v>
      </c>
      <c r="H587" t="s">
        <v>22</v>
      </c>
      <c r="I587" t="s">
        <v>23</v>
      </c>
      <c r="J587" t="s">
        <v>135</v>
      </c>
      <c r="K587">
        <v>23</v>
      </c>
      <c r="L587">
        <v>23</v>
      </c>
      <c r="M587">
        <v>3277.2801808570475</v>
      </c>
      <c r="N587" t="s">
        <v>65</v>
      </c>
      <c r="O587" t="s">
        <v>26</v>
      </c>
      <c r="P587">
        <v>1</v>
      </c>
      <c r="Q587" t="s">
        <v>53</v>
      </c>
    </row>
    <row r="588" spans="1:17">
      <c r="A588" t="s">
        <v>79</v>
      </c>
      <c r="B588" t="s">
        <v>17</v>
      </c>
      <c r="C588" t="s">
        <v>35</v>
      </c>
      <c r="D588">
        <v>42</v>
      </c>
      <c r="E588" t="s">
        <v>19</v>
      </c>
      <c r="F588" t="s">
        <v>20</v>
      </c>
      <c r="G588" t="s">
        <v>977</v>
      </c>
      <c r="H588" t="s">
        <v>22</v>
      </c>
      <c r="I588" t="s">
        <v>23</v>
      </c>
      <c r="J588" t="s">
        <v>135</v>
      </c>
      <c r="K588">
        <v>13</v>
      </c>
      <c r="L588">
        <v>60</v>
      </c>
      <c r="M588">
        <v>3277.2801808570475</v>
      </c>
      <c r="N588" t="s">
        <v>61</v>
      </c>
      <c r="O588" t="s">
        <v>43</v>
      </c>
      <c r="P588">
        <v>1</v>
      </c>
      <c r="Q588" t="s">
        <v>2101</v>
      </c>
    </row>
    <row r="589" spans="1:17">
      <c r="A589" t="s">
        <v>79</v>
      </c>
      <c r="B589" t="s">
        <v>17</v>
      </c>
      <c r="C589" t="s">
        <v>35</v>
      </c>
      <c r="D589">
        <v>42</v>
      </c>
      <c r="E589" t="s">
        <v>19</v>
      </c>
      <c r="F589" t="s">
        <v>20</v>
      </c>
      <c r="G589" t="s">
        <v>818</v>
      </c>
      <c r="H589" t="s">
        <v>22</v>
      </c>
      <c r="I589" t="s">
        <v>23</v>
      </c>
      <c r="J589" t="s">
        <v>135</v>
      </c>
      <c r="K589">
        <v>15</v>
      </c>
      <c r="L589">
        <v>60</v>
      </c>
      <c r="M589">
        <v>3277.2801808570475</v>
      </c>
      <c r="N589" t="s">
        <v>33</v>
      </c>
      <c r="O589" t="s">
        <v>26</v>
      </c>
      <c r="P589">
        <v>1</v>
      </c>
      <c r="Q589" t="s">
        <v>2101</v>
      </c>
    </row>
    <row r="590" spans="1:17">
      <c r="A590" t="s">
        <v>79</v>
      </c>
      <c r="B590" t="s">
        <v>17</v>
      </c>
      <c r="C590" t="s">
        <v>35</v>
      </c>
      <c r="D590">
        <v>42</v>
      </c>
      <c r="E590" t="s">
        <v>19</v>
      </c>
      <c r="F590" t="s">
        <v>20</v>
      </c>
      <c r="G590" t="s">
        <v>978</v>
      </c>
      <c r="H590" t="s">
        <v>22</v>
      </c>
      <c r="I590" t="s">
        <v>23</v>
      </c>
      <c r="J590" t="s">
        <v>135</v>
      </c>
      <c r="K590">
        <v>23</v>
      </c>
      <c r="L590">
        <v>60</v>
      </c>
      <c r="M590">
        <v>3277.2801808570475</v>
      </c>
      <c r="N590" t="s">
        <v>65</v>
      </c>
      <c r="O590" t="s">
        <v>26</v>
      </c>
      <c r="P590">
        <v>1</v>
      </c>
      <c r="Q590" t="s">
        <v>2101</v>
      </c>
    </row>
    <row r="591" spans="1:17">
      <c r="A591" t="s">
        <v>79</v>
      </c>
      <c r="B591" t="s">
        <v>17</v>
      </c>
      <c r="C591" t="s">
        <v>35</v>
      </c>
      <c r="D591">
        <v>42</v>
      </c>
      <c r="E591" t="s">
        <v>19</v>
      </c>
      <c r="F591" t="s">
        <v>20</v>
      </c>
      <c r="G591" t="s">
        <v>945</v>
      </c>
      <c r="H591" t="s">
        <v>22</v>
      </c>
      <c r="I591" t="s">
        <v>23</v>
      </c>
      <c r="J591" t="s">
        <v>135</v>
      </c>
      <c r="K591">
        <v>23</v>
      </c>
      <c r="L591">
        <v>60</v>
      </c>
      <c r="M591">
        <v>3277.2801808570475</v>
      </c>
      <c r="N591" t="s">
        <v>65</v>
      </c>
      <c r="O591" t="s">
        <v>26</v>
      </c>
      <c r="P591">
        <v>1</v>
      </c>
      <c r="Q591" t="s">
        <v>2101</v>
      </c>
    </row>
    <row r="592" spans="1:17">
      <c r="A592" t="s">
        <v>79</v>
      </c>
      <c r="B592" t="s">
        <v>17</v>
      </c>
      <c r="C592" t="s">
        <v>35</v>
      </c>
      <c r="D592">
        <v>72</v>
      </c>
      <c r="E592" t="s">
        <v>19</v>
      </c>
      <c r="F592" t="s">
        <v>20</v>
      </c>
      <c r="G592" t="s">
        <v>979</v>
      </c>
      <c r="H592" t="s">
        <v>22</v>
      </c>
      <c r="I592" t="s">
        <v>23</v>
      </c>
      <c r="J592" t="s">
        <v>135</v>
      </c>
      <c r="K592">
        <v>9</v>
      </c>
      <c r="L592">
        <v>60</v>
      </c>
      <c r="M592">
        <v>5618.1945957549387</v>
      </c>
      <c r="N592" t="s">
        <v>48</v>
      </c>
      <c r="O592" t="s">
        <v>43</v>
      </c>
      <c r="P592">
        <v>1</v>
      </c>
      <c r="Q592" t="s">
        <v>2101</v>
      </c>
    </row>
    <row r="593" spans="1:17">
      <c r="A593" t="s">
        <v>79</v>
      </c>
      <c r="B593" t="s">
        <v>17</v>
      </c>
      <c r="C593" t="s">
        <v>35</v>
      </c>
      <c r="D593">
        <v>42</v>
      </c>
      <c r="E593" t="s">
        <v>19</v>
      </c>
      <c r="F593" t="s">
        <v>20</v>
      </c>
      <c r="G593" t="s">
        <v>980</v>
      </c>
      <c r="H593" t="s">
        <v>22</v>
      </c>
      <c r="I593" t="s">
        <v>23</v>
      </c>
      <c r="J593" t="s">
        <v>135</v>
      </c>
      <c r="K593">
        <v>13</v>
      </c>
      <c r="L593">
        <v>60</v>
      </c>
      <c r="M593">
        <v>3277.2801808570475</v>
      </c>
      <c r="N593" t="s">
        <v>61</v>
      </c>
      <c r="O593" t="s">
        <v>43</v>
      </c>
      <c r="P593">
        <v>1</v>
      </c>
      <c r="Q593" t="s">
        <v>2101</v>
      </c>
    </row>
    <row r="594" spans="1:17">
      <c r="A594" t="s">
        <v>79</v>
      </c>
      <c r="B594" t="s">
        <v>17</v>
      </c>
      <c r="C594" t="s">
        <v>35</v>
      </c>
      <c r="D594">
        <v>42</v>
      </c>
      <c r="E594" t="s">
        <v>19</v>
      </c>
      <c r="F594" t="s">
        <v>20</v>
      </c>
      <c r="G594" t="s">
        <v>981</v>
      </c>
      <c r="H594" t="s">
        <v>22</v>
      </c>
      <c r="I594" t="s">
        <v>23</v>
      </c>
      <c r="J594" t="s">
        <v>135</v>
      </c>
      <c r="K594">
        <v>15</v>
      </c>
      <c r="L594">
        <v>60</v>
      </c>
      <c r="M594">
        <v>3277.2801808570475</v>
      </c>
      <c r="N594" t="s">
        <v>33</v>
      </c>
      <c r="O594" t="s">
        <v>26</v>
      </c>
      <c r="P594">
        <v>1</v>
      </c>
      <c r="Q594" t="s">
        <v>2101</v>
      </c>
    </row>
    <row r="595" spans="1:17">
      <c r="A595" t="s">
        <v>79</v>
      </c>
      <c r="B595" t="s">
        <v>17</v>
      </c>
      <c r="C595" t="s">
        <v>35</v>
      </c>
      <c r="D595">
        <v>24</v>
      </c>
      <c r="E595" t="s">
        <v>19</v>
      </c>
      <c r="F595" t="s">
        <v>20</v>
      </c>
      <c r="G595" t="s">
        <v>869</v>
      </c>
      <c r="H595" t="s">
        <v>22</v>
      </c>
      <c r="I595" t="s">
        <v>23</v>
      </c>
      <c r="J595" t="s">
        <v>24</v>
      </c>
      <c r="K595">
        <v>15</v>
      </c>
      <c r="L595">
        <v>60</v>
      </c>
      <c r="M595">
        <v>1872.7315319183128</v>
      </c>
      <c r="N595" t="s">
        <v>33</v>
      </c>
      <c r="O595" t="s">
        <v>26</v>
      </c>
      <c r="P595">
        <v>1</v>
      </c>
      <c r="Q595" t="s">
        <v>2101</v>
      </c>
    </row>
    <row r="596" spans="1:17">
      <c r="A596" t="s">
        <v>79</v>
      </c>
      <c r="B596" t="s">
        <v>17</v>
      </c>
      <c r="C596" t="s">
        <v>35</v>
      </c>
      <c r="D596">
        <v>18</v>
      </c>
      <c r="E596" t="s">
        <v>19</v>
      </c>
      <c r="F596" t="s">
        <v>20</v>
      </c>
      <c r="G596" t="s">
        <v>982</v>
      </c>
      <c r="H596" t="s">
        <v>22</v>
      </c>
      <c r="I596" t="s">
        <v>23</v>
      </c>
      <c r="J596" t="s">
        <v>24</v>
      </c>
      <c r="K596">
        <v>23</v>
      </c>
      <c r="L596">
        <v>60</v>
      </c>
      <c r="M596">
        <v>1404.5486489387347</v>
      </c>
      <c r="N596" t="s">
        <v>65</v>
      </c>
      <c r="O596" t="s">
        <v>26</v>
      </c>
      <c r="P596">
        <v>1</v>
      </c>
      <c r="Q596" t="s">
        <v>2101</v>
      </c>
    </row>
    <row r="597" spans="1:17">
      <c r="A597" t="s">
        <v>79</v>
      </c>
      <c r="B597" t="s">
        <v>17</v>
      </c>
      <c r="C597" t="s">
        <v>35</v>
      </c>
      <c r="D597">
        <v>4</v>
      </c>
      <c r="E597" t="s">
        <v>19</v>
      </c>
      <c r="F597" t="s">
        <v>20</v>
      </c>
      <c r="G597" t="s">
        <v>983</v>
      </c>
      <c r="H597" t="s">
        <v>22</v>
      </c>
      <c r="I597" t="s">
        <v>23</v>
      </c>
      <c r="J597" t="s">
        <v>24</v>
      </c>
      <c r="K597">
        <v>23</v>
      </c>
      <c r="L597">
        <v>60</v>
      </c>
      <c r="M597">
        <v>312.12192198638547</v>
      </c>
      <c r="N597" t="s">
        <v>65</v>
      </c>
      <c r="O597" t="s">
        <v>26</v>
      </c>
      <c r="P597">
        <v>1</v>
      </c>
      <c r="Q597" t="s">
        <v>2101</v>
      </c>
    </row>
    <row r="598" spans="1:17">
      <c r="A598" t="s">
        <v>584</v>
      </c>
      <c r="B598" t="s">
        <v>194</v>
      </c>
      <c r="C598" t="s">
        <v>35</v>
      </c>
      <c r="D598">
        <v>1</v>
      </c>
      <c r="E598" t="s">
        <v>19</v>
      </c>
      <c r="F598" t="s">
        <v>53</v>
      </c>
      <c r="G598" t="s">
        <v>585</v>
      </c>
      <c r="H598" t="s">
        <v>76</v>
      </c>
      <c r="I598" t="s">
        <v>23</v>
      </c>
      <c r="J598" t="s">
        <v>135</v>
      </c>
      <c r="K598">
        <v>23</v>
      </c>
      <c r="L598">
        <v>60</v>
      </c>
      <c r="M598">
        <v>15.000967652750898</v>
      </c>
      <c r="N598" t="s">
        <v>197</v>
      </c>
      <c r="O598" t="s">
        <v>26</v>
      </c>
      <c r="P598">
        <v>1</v>
      </c>
      <c r="Q598" t="s">
        <v>2101</v>
      </c>
    </row>
    <row r="599" spans="1:17">
      <c r="A599" t="s">
        <v>584</v>
      </c>
      <c r="B599" t="s">
        <v>194</v>
      </c>
      <c r="C599" t="s">
        <v>35</v>
      </c>
      <c r="D599">
        <v>1</v>
      </c>
      <c r="E599" t="s">
        <v>19</v>
      </c>
      <c r="F599" t="s">
        <v>53</v>
      </c>
      <c r="G599" t="s">
        <v>586</v>
      </c>
      <c r="H599" t="s">
        <v>76</v>
      </c>
      <c r="I599" t="s">
        <v>23</v>
      </c>
      <c r="J599" t="s">
        <v>47</v>
      </c>
      <c r="K599">
        <v>23</v>
      </c>
      <c r="L599">
        <v>60</v>
      </c>
      <c r="M599">
        <v>15.000967652750898</v>
      </c>
      <c r="N599" t="s">
        <v>197</v>
      </c>
      <c r="O599" t="s">
        <v>26</v>
      </c>
      <c r="P599">
        <v>1</v>
      </c>
      <c r="Q599" t="s">
        <v>2101</v>
      </c>
    </row>
    <row r="600" spans="1:17">
      <c r="A600" t="s">
        <v>584</v>
      </c>
      <c r="B600" t="s">
        <v>194</v>
      </c>
      <c r="C600" t="s">
        <v>35</v>
      </c>
      <c r="D600">
        <v>1</v>
      </c>
      <c r="E600" t="s">
        <v>19</v>
      </c>
      <c r="F600" t="s">
        <v>53</v>
      </c>
      <c r="G600" t="s">
        <v>587</v>
      </c>
      <c r="H600" t="s">
        <v>76</v>
      </c>
      <c r="I600" t="s">
        <v>23</v>
      </c>
      <c r="J600" t="s">
        <v>135</v>
      </c>
      <c r="K600">
        <v>23</v>
      </c>
      <c r="L600">
        <v>60</v>
      </c>
      <c r="M600">
        <v>15.000967652750898</v>
      </c>
      <c r="N600" t="s">
        <v>197</v>
      </c>
      <c r="O600" t="s">
        <v>26</v>
      </c>
      <c r="P600">
        <v>1</v>
      </c>
      <c r="Q600" t="s">
        <v>2101</v>
      </c>
    </row>
    <row r="601" spans="1:17">
      <c r="A601" t="s">
        <v>584</v>
      </c>
      <c r="B601" t="s">
        <v>194</v>
      </c>
      <c r="C601" t="s">
        <v>35</v>
      </c>
      <c r="D601">
        <v>1</v>
      </c>
      <c r="E601" t="s">
        <v>19</v>
      </c>
      <c r="F601" t="s">
        <v>53</v>
      </c>
      <c r="G601" t="s">
        <v>588</v>
      </c>
      <c r="H601" t="s">
        <v>76</v>
      </c>
      <c r="I601" t="s">
        <v>23</v>
      </c>
      <c r="J601" t="s">
        <v>47</v>
      </c>
      <c r="K601">
        <v>23</v>
      </c>
      <c r="L601">
        <v>60</v>
      </c>
      <c r="M601">
        <v>15.000967652750898</v>
      </c>
      <c r="N601" t="s">
        <v>197</v>
      </c>
      <c r="O601" t="s">
        <v>26</v>
      </c>
      <c r="P601">
        <v>1</v>
      </c>
      <c r="Q601" t="s">
        <v>2101</v>
      </c>
    </row>
    <row r="602" spans="1:17">
      <c r="A602" t="s">
        <v>584</v>
      </c>
      <c r="B602" t="s">
        <v>194</v>
      </c>
      <c r="C602" t="s">
        <v>35</v>
      </c>
      <c r="D602">
        <v>1</v>
      </c>
      <c r="E602" t="s">
        <v>19</v>
      </c>
      <c r="F602" t="s">
        <v>53</v>
      </c>
      <c r="G602" t="s">
        <v>293</v>
      </c>
      <c r="H602" t="s">
        <v>76</v>
      </c>
      <c r="I602" t="s">
        <v>23</v>
      </c>
      <c r="J602" t="s">
        <v>135</v>
      </c>
      <c r="K602">
        <v>23</v>
      </c>
      <c r="L602">
        <v>60</v>
      </c>
      <c r="M602">
        <v>15.000967652750898</v>
      </c>
      <c r="N602" t="s">
        <v>197</v>
      </c>
      <c r="O602" t="s">
        <v>26</v>
      </c>
      <c r="P602">
        <v>1</v>
      </c>
      <c r="Q602" t="s">
        <v>2101</v>
      </c>
    </row>
    <row r="603" spans="1:17">
      <c r="A603" t="s">
        <v>584</v>
      </c>
      <c r="B603" t="s">
        <v>194</v>
      </c>
      <c r="C603" t="s">
        <v>35</v>
      </c>
      <c r="D603">
        <v>1</v>
      </c>
      <c r="E603" t="s">
        <v>19</v>
      </c>
      <c r="F603" t="s">
        <v>53</v>
      </c>
      <c r="G603" t="s">
        <v>589</v>
      </c>
      <c r="H603" t="s">
        <v>76</v>
      </c>
      <c r="I603" t="s">
        <v>23</v>
      </c>
      <c r="J603" t="s">
        <v>135</v>
      </c>
      <c r="K603">
        <v>23</v>
      </c>
      <c r="L603">
        <v>60</v>
      </c>
      <c r="M603">
        <v>15.000967652750898</v>
      </c>
      <c r="N603" t="s">
        <v>197</v>
      </c>
      <c r="O603" t="s">
        <v>26</v>
      </c>
      <c r="P603">
        <v>1</v>
      </c>
      <c r="Q603" t="s">
        <v>2101</v>
      </c>
    </row>
    <row r="604" spans="1:17">
      <c r="A604" t="s">
        <v>584</v>
      </c>
      <c r="B604" t="s">
        <v>194</v>
      </c>
      <c r="C604" t="s">
        <v>35</v>
      </c>
      <c r="D604">
        <v>1</v>
      </c>
      <c r="E604" t="s">
        <v>19</v>
      </c>
      <c r="F604" t="s">
        <v>53</v>
      </c>
      <c r="G604" t="s">
        <v>590</v>
      </c>
      <c r="H604" t="s">
        <v>76</v>
      </c>
      <c r="I604" t="s">
        <v>23</v>
      </c>
      <c r="J604" t="s">
        <v>135</v>
      </c>
      <c r="K604">
        <v>23</v>
      </c>
      <c r="L604">
        <v>60</v>
      </c>
      <c r="M604">
        <v>15.000967652750898</v>
      </c>
      <c r="N604" t="s">
        <v>197</v>
      </c>
      <c r="O604" t="s">
        <v>26</v>
      </c>
      <c r="P604">
        <v>1</v>
      </c>
      <c r="Q604" t="s">
        <v>2101</v>
      </c>
    </row>
    <row r="605" spans="1:17">
      <c r="A605" t="s">
        <v>584</v>
      </c>
      <c r="B605" t="s">
        <v>194</v>
      </c>
      <c r="C605" t="s">
        <v>35</v>
      </c>
      <c r="D605">
        <v>1</v>
      </c>
      <c r="E605" t="s">
        <v>19</v>
      </c>
      <c r="F605" t="s">
        <v>53</v>
      </c>
      <c r="G605" t="s">
        <v>591</v>
      </c>
      <c r="H605" t="s">
        <v>76</v>
      </c>
      <c r="I605" t="s">
        <v>23</v>
      </c>
      <c r="J605" t="s">
        <v>135</v>
      </c>
      <c r="K605">
        <v>23</v>
      </c>
      <c r="L605">
        <v>60</v>
      </c>
      <c r="M605">
        <v>15.000967652750898</v>
      </c>
      <c r="N605" t="s">
        <v>197</v>
      </c>
      <c r="O605" t="s">
        <v>26</v>
      </c>
      <c r="P605">
        <v>1</v>
      </c>
      <c r="Q605" t="s">
        <v>2101</v>
      </c>
    </row>
    <row r="606" spans="1:17">
      <c r="A606" t="s">
        <v>584</v>
      </c>
      <c r="B606" t="s">
        <v>194</v>
      </c>
      <c r="C606" t="s">
        <v>35</v>
      </c>
      <c r="D606">
        <v>6</v>
      </c>
      <c r="E606" t="s">
        <v>19</v>
      </c>
      <c r="F606" t="s">
        <v>53</v>
      </c>
      <c r="G606" t="s">
        <v>592</v>
      </c>
      <c r="H606" t="s">
        <v>76</v>
      </c>
      <c r="I606" t="s">
        <v>23</v>
      </c>
      <c r="J606" t="s">
        <v>135</v>
      </c>
      <c r="K606">
        <v>23</v>
      </c>
      <c r="L606">
        <v>60</v>
      </c>
      <c r="M606">
        <v>90.005805916505381</v>
      </c>
      <c r="N606" t="s">
        <v>197</v>
      </c>
      <c r="O606" t="s">
        <v>26</v>
      </c>
      <c r="P606">
        <v>1</v>
      </c>
      <c r="Q606" t="s">
        <v>2101</v>
      </c>
    </row>
    <row r="607" spans="1:17">
      <c r="A607" t="s">
        <v>584</v>
      </c>
      <c r="B607" t="s">
        <v>194</v>
      </c>
      <c r="C607" t="s">
        <v>35</v>
      </c>
      <c r="D607">
        <v>6</v>
      </c>
      <c r="E607" t="s">
        <v>19</v>
      </c>
      <c r="F607" t="s">
        <v>53</v>
      </c>
      <c r="G607" t="s">
        <v>593</v>
      </c>
      <c r="H607" t="s">
        <v>76</v>
      </c>
      <c r="I607" t="s">
        <v>23</v>
      </c>
      <c r="J607" t="s">
        <v>135</v>
      </c>
      <c r="K607">
        <v>23</v>
      </c>
      <c r="L607">
        <v>60</v>
      </c>
      <c r="M607">
        <v>90.005805916505381</v>
      </c>
      <c r="N607" t="s">
        <v>197</v>
      </c>
      <c r="O607" t="s">
        <v>26</v>
      </c>
      <c r="P607">
        <v>1</v>
      </c>
      <c r="Q607" t="s">
        <v>2101</v>
      </c>
    </row>
    <row r="608" spans="1:17">
      <c r="A608" t="s">
        <v>584</v>
      </c>
      <c r="B608" t="s">
        <v>194</v>
      </c>
      <c r="C608" t="s">
        <v>35</v>
      </c>
      <c r="D608">
        <v>5</v>
      </c>
      <c r="E608" t="s">
        <v>19</v>
      </c>
      <c r="F608" t="s">
        <v>53</v>
      </c>
      <c r="G608" t="s">
        <v>594</v>
      </c>
      <c r="H608" t="s">
        <v>76</v>
      </c>
      <c r="I608" t="s">
        <v>23</v>
      </c>
      <c r="J608" t="s">
        <v>135</v>
      </c>
      <c r="K608">
        <v>23</v>
      </c>
      <c r="L608">
        <v>60</v>
      </c>
      <c r="M608">
        <v>75.004838263754493</v>
      </c>
      <c r="N608" t="s">
        <v>197</v>
      </c>
      <c r="O608" t="s">
        <v>26</v>
      </c>
      <c r="P608">
        <v>1</v>
      </c>
      <c r="Q608" t="s">
        <v>2101</v>
      </c>
    </row>
    <row r="609" spans="1:17">
      <c r="A609" t="s">
        <v>584</v>
      </c>
      <c r="B609" t="s">
        <v>194</v>
      </c>
      <c r="C609" t="s">
        <v>35</v>
      </c>
      <c r="D609">
        <v>5</v>
      </c>
      <c r="E609" t="s">
        <v>19</v>
      </c>
      <c r="F609" t="s">
        <v>53</v>
      </c>
      <c r="G609" t="s">
        <v>595</v>
      </c>
      <c r="H609" t="s">
        <v>76</v>
      </c>
      <c r="I609" t="s">
        <v>23</v>
      </c>
      <c r="J609" t="s">
        <v>135</v>
      </c>
      <c r="K609">
        <v>23</v>
      </c>
      <c r="L609">
        <v>60</v>
      </c>
      <c r="M609">
        <v>75.004838263754493</v>
      </c>
      <c r="N609" t="s">
        <v>197</v>
      </c>
      <c r="O609" t="s">
        <v>26</v>
      </c>
      <c r="P609">
        <v>1</v>
      </c>
      <c r="Q609" t="s">
        <v>2101</v>
      </c>
    </row>
    <row r="610" spans="1:17">
      <c r="A610" t="s">
        <v>584</v>
      </c>
      <c r="B610" t="s">
        <v>194</v>
      </c>
      <c r="C610" t="s">
        <v>35</v>
      </c>
      <c r="D610">
        <v>5</v>
      </c>
      <c r="E610" t="s">
        <v>19</v>
      </c>
      <c r="F610" t="s">
        <v>53</v>
      </c>
      <c r="G610" t="s">
        <v>596</v>
      </c>
      <c r="H610" t="s">
        <v>76</v>
      </c>
      <c r="I610" t="s">
        <v>23</v>
      </c>
      <c r="J610" t="s">
        <v>135</v>
      </c>
      <c r="K610">
        <v>23</v>
      </c>
      <c r="L610">
        <v>60</v>
      </c>
      <c r="M610">
        <v>75.004838263754493</v>
      </c>
      <c r="N610" t="s">
        <v>197</v>
      </c>
      <c r="O610" t="s">
        <v>26</v>
      </c>
      <c r="P610">
        <v>1</v>
      </c>
      <c r="Q610" t="s">
        <v>2101</v>
      </c>
    </row>
    <row r="611" spans="1:17">
      <c r="A611" t="s">
        <v>584</v>
      </c>
      <c r="B611" t="s">
        <v>194</v>
      </c>
      <c r="C611" t="s">
        <v>35</v>
      </c>
      <c r="D611">
        <v>5</v>
      </c>
      <c r="E611" t="s">
        <v>19</v>
      </c>
      <c r="F611" t="s">
        <v>53</v>
      </c>
      <c r="G611" t="s">
        <v>597</v>
      </c>
      <c r="H611" t="s">
        <v>76</v>
      </c>
      <c r="I611" t="s">
        <v>23</v>
      </c>
      <c r="J611" t="s">
        <v>47</v>
      </c>
      <c r="K611">
        <v>23</v>
      </c>
      <c r="L611">
        <v>60</v>
      </c>
      <c r="M611">
        <v>75.004838263754493</v>
      </c>
      <c r="N611" t="s">
        <v>197</v>
      </c>
      <c r="O611" t="s">
        <v>26</v>
      </c>
      <c r="P611">
        <v>1</v>
      </c>
      <c r="Q611" t="s">
        <v>2101</v>
      </c>
    </row>
    <row r="612" spans="1:17">
      <c r="A612" t="s">
        <v>584</v>
      </c>
      <c r="B612" t="s">
        <v>194</v>
      </c>
      <c r="C612" t="s">
        <v>35</v>
      </c>
      <c r="D612">
        <v>6</v>
      </c>
      <c r="E612" t="s">
        <v>19</v>
      </c>
      <c r="F612" t="s">
        <v>53</v>
      </c>
      <c r="G612" t="s">
        <v>598</v>
      </c>
      <c r="H612" t="s">
        <v>76</v>
      </c>
      <c r="I612" t="s">
        <v>23</v>
      </c>
      <c r="J612" t="s">
        <v>47</v>
      </c>
      <c r="K612">
        <v>23</v>
      </c>
      <c r="L612">
        <v>60</v>
      </c>
      <c r="M612">
        <v>90.005805916505381</v>
      </c>
      <c r="N612" t="s">
        <v>197</v>
      </c>
      <c r="O612" t="s">
        <v>26</v>
      </c>
      <c r="P612">
        <v>1</v>
      </c>
      <c r="Q612" t="s">
        <v>2101</v>
      </c>
    </row>
    <row r="613" spans="1:17">
      <c r="A613" t="s">
        <v>984</v>
      </c>
      <c r="B613" t="s">
        <v>17</v>
      </c>
      <c r="C613" t="s">
        <v>35</v>
      </c>
      <c r="D613">
        <v>1</v>
      </c>
      <c r="E613" t="s">
        <v>19</v>
      </c>
      <c r="F613" t="s">
        <v>20</v>
      </c>
      <c r="G613" t="s">
        <v>985</v>
      </c>
      <c r="H613" t="s">
        <v>22</v>
      </c>
      <c r="I613" t="s">
        <v>117</v>
      </c>
      <c r="J613" t="s">
        <v>47</v>
      </c>
      <c r="K613">
        <v>13</v>
      </c>
      <c r="L613">
        <v>60</v>
      </c>
      <c r="M613">
        <v>444.96349118892579</v>
      </c>
      <c r="N613" t="s">
        <v>61</v>
      </c>
      <c r="O613" t="s">
        <v>43</v>
      </c>
      <c r="P613">
        <v>1</v>
      </c>
      <c r="Q613" t="s">
        <v>2101</v>
      </c>
    </row>
    <row r="614" spans="1:17">
      <c r="A614" t="s">
        <v>984</v>
      </c>
      <c r="B614" t="s">
        <v>17</v>
      </c>
      <c r="C614" t="s">
        <v>35</v>
      </c>
      <c r="D614">
        <v>1</v>
      </c>
      <c r="E614" t="s">
        <v>19</v>
      </c>
      <c r="F614" t="s">
        <v>20</v>
      </c>
      <c r="G614" t="s">
        <v>986</v>
      </c>
      <c r="H614" t="s">
        <v>22</v>
      </c>
      <c r="I614" t="s">
        <v>117</v>
      </c>
      <c r="J614" t="s">
        <v>24</v>
      </c>
      <c r="K614">
        <v>14</v>
      </c>
      <c r="L614">
        <v>60</v>
      </c>
      <c r="M614">
        <v>444.96349118892579</v>
      </c>
      <c r="N614" t="s">
        <v>93</v>
      </c>
      <c r="O614" t="s">
        <v>26</v>
      </c>
      <c r="P614">
        <v>1</v>
      </c>
      <c r="Q614" t="s">
        <v>2101</v>
      </c>
    </row>
    <row r="615" spans="1:17">
      <c r="A615" t="s">
        <v>984</v>
      </c>
      <c r="B615" t="s">
        <v>17</v>
      </c>
      <c r="C615" t="s">
        <v>35</v>
      </c>
      <c r="D615">
        <v>1</v>
      </c>
      <c r="E615" t="s">
        <v>19</v>
      </c>
      <c r="F615" t="s">
        <v>20</v>
      </c>
      <c r="G615" t="s">
        <v>987</v>
      </c>
      <c r="H615" t="s">
        <v>22</v>
      </c>
      <c r="I615" t="s">
        <v>117</v>
      </c>
      <c r="J615" t="s">
        <v>41</v>
      </c>
      <c r="K615">
        <v>14</v>
      </c>
      <c r="L615">
        <v>60</v>
      </c>
      <c r="M615">
        <v>444.96349118892579</v>
      </c>
      <c r="N615" t="s">
        <v>93</v>
      </c>
      <c r="O615" t="s">
        <v>26</v>
      </c>
      <c r="P615">
        <v>1</v>
      </c>
      <c r="Q615" t="s">
        <v>2101</v>
      </c>
    </row>
    <row r="616" spans="1:17">
      <c r="A616" t="s">
        <v>984</v>
      </c>
      <c r="B616" t="s">
        <v>17</v>
      </c>
      <c r="C616" t="s">
        <v>35</v>
      </c>
      <c r="D616">
        <v>1</v>
      </c>
      <c r="E616" t="s">
        <v>19</v>
      </c>
      <c r="F616" t="s">
        <v>20</v>
      </c>
      <c r="G616" t="s">
        <v>988</v>
      </c>
      <c r="H616" t="s">
        <v>22</v>
      </c>
      <c r="I616" t="s">
        <v>117</v>
      </c>
      <c r="J616" t="s">
        <v>47</v>
      </c>
      <c r="K616">
        <v>13</v>
      </c>
      <c r="L616">
        <v>60</v>
      </c>
      <c r="M616">
        <v>444.96349118892579</v>
      </c>
      <c r="N616" t="s">
        <v>61</v>
      </c>
      <c r="O616" t="s">
        <v>43</v>
      </c>
      <c r="P616">
        <v>1</v>
      </c>
      <c r="Q616" t="s">
        <v>2101</v>
      </c>
    </row>
    <row r="617" spans="1:17">
      <c r="A617" t="s">
        <v>984</v>
      </c>
      <c r="B617" t="s">
        <v>17</v>
      </c>
      <c r="C617" t="s">
        <v>35</v>
      </c>
      <c r="D617">
        <v>1</v>
      </c>
      <c r="E617" t="s">
        <v>19</v>
      </c>
      <c r="F617" t="s">
        <v>20</v>
      </c>
      <c r="G617" t="s">
        <v>776</v>
      </c>
      <c r="H617" t="s">
        <v>22</v>
      </c>
      <c r="I617" t="s">
        <v>117</v>
      </c>
      <c r="J617" t="s">
        <v>47</v>
      </c>
      <c r="K617">
        <v>25</v>
      </c>
      <c r="L617">
        <v>60</v>
      </c>
      <c r="M617">
        <v>444.96349118892579</v>
      </c>
      <c r="N617" t="s">
        <v>281</v>
      </c>
      <c r="O617" t="s">
        <v>26</v>
      </c>
      <c r="P617">
        <v>1</v>
      </c>
      <c r="Q617" t="s">
        <v>2101</v>
      </c>
    </row>
    <row r="618" spans="1:17">
      <c r="A618" t="s">
        <v>1633</v>
      </c>
      <c r="B618" t="s">
        <v>17</v>
      </c>
      <c r="C618" t="s">
        <v>35</v>
      </c>
      <c r="D618">
        <v>1</v>
      </c>
      <c r="E618" t="s">
        <v>19</v>
      </c>
      <c r="F618" t="s">
        <v>20</v>
      </c>
      <c r="G618" t="s">
        <v>1634</v>
      </c>
      <c r="H618" t="s">
        <v>22</v>
      </c>
      <c r="I618" t="s">
        <v>46</v>
      </c>
      <c r="J618" t="s">
        <v>24</v>
      </c>
      <c r="K618">
        <v>14</v>
      </c>
      <c r="L618">
        <v>65</v>
      </c>
      <c r="M618">
        <v>425.52640651926572</v>
      </c>
      <c r="N618" t="s">
        <v>93</v>
      </c>
      <c r="O618" t="s">
        <v>26</v>
      </c>
      <c r="P618">
        <v>1</v>
      </c>
      <c r="Q618" t="s">
        <v>2101</v>
      </c>
    </row>
    <row r="619" spans="1:17">
      <c r="A619" t="s">
        <v>1633</v>
      </c>
      <c r="B619" t="s">
        <v>17</v>
      </c>
      <c r="C619" t="s">
        <v>35</v>
      </c>
      <c r="D619">
        <v>1</v>
      </c>
      <c r="E619" t="s">
        <v>19</v>
      </c>
      <c r="F619" t="s">
        <v>20</v>
      </c>
      <c r="G619" t="s">
        <v>1635</v>
      </c>
      <c r="H619" t="s">
        <v>22</v>
      </c>
      <c r="I619" t="s">
        <v>46</v>
      </c>
      <c r="J619" t="s">
        <v>24</v>
      </c>
      <c r="K619">
        <v>14</v>
      </c>
      <c r="L619">
        <v>65</v>
      </c>
      <c r="M619">
        <v>425.52640651926572</v>
      </c>
      <c r="N619" t="s">
        <v>93</v>
      </c>
      <c r="O619" t="s">
        <v>26</v>
      </c>
      <c r="P619">
        <v>1</v>
      </c>
      <c r="Q619" t="s">
        <v>2101</v>
      </c>
    </row>
    <row r="620" spans="1:17">
      <c r="A620" t="s">
        <v>486</v>
      </c>
      <c r="B620" t="s">
        <v>383</v>
      </c>
      <c r="C620" t="s">
        <v>35</v>
      </c>
      <c r="D620">
        <v>3</v>
      </c>
      <c r="E620" t="s">
        <v>19</v>
      </c>
      <c r="F620" t="s">
        <v>53</v>
      </c>
      <c r="G620" t="s">
        <v>487</v>
      </c>
      <c r="H620" t="s">
        <v>385</v>
      </c>
      <c r="I620" t="s">
        <v>70</v>
      </c>
      <c r="J620" t="s">
        <v>47</v>
      </c>
      <c r="K620">
        <v>19</v>
      </c>
      <c r="L620">
        <v>60</v>
      </c>
      <c r="M620">
        <v>125.38436482084691</v>
      </c>
      <c r="N620" t="s">
        <v>386</v>
      </c>
      <c r="O620" t="s">
        <v>26</v>
      </c>
      <c r="P620">
        <v>1</v>
      </c>
      <c r="Q620" t="s">
        <v>2101</v>
      </c>
    </row>
    <row r="621" spans="1:17">
      <c r="A621" t="s">
        <v>486</v>
      </c>
      <c r="B621" t="s">
        <v>383</v>
      </c>
      <c r="C621" t="s">
        <v>35</v>
      </c>
      <c r="D621">
        <v>1</v>
      </c>
      <c r="E621" t="s">
        <v>19</v>
      </c>
      <c r="F621" t="s">
        <v>53</v>
      </c>
      <c r="G621" t="s">
        <v>488</v>
      </c>
      <c r="H621" t="s">
        <v>385</v>
      </c>
      <c r="I621" t="s">
        <v>70</v>
      </c>
      <c r="J621" t="s">
        <v>41</v>
      </c>
      <c r="K621">
        <v>19</v>
      </c>
      <c r="L621">
        <v>60</v>
      </c>
      <c r="M621">
        <v>41.794788273615637</v>
      </c>
      <c r="N621" t="s">
        <v>386</v>
      </c>
      <c r="O621" t="s">
        <v>26</v>
      </c>
      <c r="P621">
        <v>1</v>
      </c>
      <c r="Q621" t="s">
        <v>2101</v>
      </c>
    </row>
    <row r="622" spans="1:17">
      <c r="A622" t="s">
        <v>486</v>
      </c>
      <c r="B622" t="s">
        <v>383</v>
      </c>
      <c r="C622" t="s">
        <v>35</v>
      </c>
      <c r="D622">
        <v>2</v>
      </c>
      <c r="E622" t="s">
        <v>19</v>
      </c>
      <c r="F622" t="s">
        <v>53</v>
      </c>
      <c r="G622" t="s">
        <v>489</v>
      </c>
      <c r="H622" t="s">
        <v>385</v>
      </c>
      <c r="I622" t="s">
        <v>70</v>
      </c>
      <c r="J622" t="s">
        <v>41</v>
      </c>
      <c r="K622">
        <v>19</v>
      </c>
      <c r="L622">
        <v>60</v>
      </c>
      <c r="M622">
        <v>83.589576547231275</v>
      </c>
      <c r="N622" t="s">
        <v>386</v>
      </c>
      <c r="O622" t="s">
        <v>26</v>
      </c>
      <c r="P622">
        <v>1</v>
      </c>
      <c r="Q622" t="s">
        <v>2101</v>
      </c>
    </row>
    <row r="623" spans="1:17">
      <c r="A623" t="s">
        <v>486</v>
      </c>
      <c r="B623" t="s">
        <v>383</v>
      </c>
      <c r="C623" t="s">
        <v>35</v>
      </c>
      <c r="D623">
        <v>2</v>
      </c>
      <c r="E623" t="s">
        <v>19</v>
      </c>
      <c r="F623" t="s">
        <v>53</v>
      </c>
      <c r="G623" t="s">
        <v>490</v>
      </c>
      <c r="H623" t="s">
        <v>385</v>
      </c>
      <c r="I623" t="s">
        <v>70</v>
      </c>
      <c r="J623" t="s">
        <v>47</v>
      </c>
      <c r="K623">
        <v>19</v>
      </c>
      <c r="L623">
        <v>60</v>
      </c>
      <c r="M623">
        <v>83.589576547231275</v>
      </c>
      <c r="N623" t="s">
        <v>386</v>
      </c>
      <c r="O623" t="s">
        <v>26</v>
      </c>
      <c r="P623">
        <v>1</v>
      </c>
      <c r="Q623" t="s">
        <v>2101</v>
      </c>
    </row>
    <row r="624" spans="1:17">
      <c r="A624" t="s">
        <v>145</v>
      </c>
      <c r="B624" t="s">
        <v>146</v>
      </c>
      <c r="C624" t="s">
        <v>147</v>
      </c>
      <c r="D624">
        <v>27</v>
      </c>
      <c r="E624" t="s">
        <v>19</v>
      </c>
      <c r="F624" t="s">
        <v>53</v>
      </c>
      <c r="G624" t="s">
        <v>148</v>
      </c>
      <c r="H624" t="s">
        <v>76</v>
      </c>
      <c r="I624" t="s">
        <v>149</v>
      </c>
      <c r="J624" t="s">
        <v>114</v>
      </c>
      <c r="K624">
        <v>14</v>
      </c>
      <c r="L624">
        <v>25</v>
      </c>
      <c r="M624">
        <v>527.03925619834706</v>
      </c>
      <c r="N624" t="s">
        <v>150</v>
      </c>
      <c r="O624" t="s">
        <v>26</v>
      </c>
      <c r="P624">
        <v>1</v>
      </c>
      <c r="Q624" t="s">
        <v>2101</v>
      </c>
    </row>
    <row r="625" spans="1:17">
      <c r="A625" t="s">
        <v>145</v>
      </c>
      <c r="B625" t="s">
        <v>146</v>
      </c>
      <c r="C625" t="s">
        <v>147</v>
      </c>
      <c r="D625">
        <v>28</v>
      </c>
      <c r="E625" t="s">
        <v>19</v>
      </c>
      <c r="F625" t="s">
        <v>53</v>
      </c>
      <c r="G625" t="s">
        <v>151</v>
      </c>
      <c r="H625" t="s">
        <v>76</v>
      </c>
      <c r="I625" t="s">
        <v>149</v>
      </c>
      <c r="J625" t="s">
        <v>114</v>
      </c>
      <c r="K625">
        <v>14</v>
      </c>
      <c r="L625">
        <v>25</v>
      </c>
      <c r="M625">
        <v>546.5592286501377</v>
      </c>
      <c r="N625" t="s">
        <v>150</v>
      </c>
      <c r="O625" t="s">
        <v>26</v>
      </c>
      <c r="P625">
        <v>1</v>
      </c>
      <c r="Q625" t="s">
        <v>2101</v>
      </c>
    </row>
    <row r="626" spans="1:17">
      <c r="A626" t="s">
        <v>145</v>
      </c>
      <c r="B626" t="s">
        <v>153</v>
      </c>
      <c r="C626" t="s">
        <v>35</v>
      </c>
      <c r="D626">
        <v>286</v>
      </c>
      <c r="E626" t="s">
        <v>19</v>
      </c>
      <c r="F626" t="s">
        <v>53</v>
      </c>
      <c r="G626" t="s">
        <v>167</v>
      </c>
      <c r="H626" t="s">
        <v>76</v>
      </c>
      <c r="I626" t="s">
        <v>149</v>
      </c>
      <c r="J626" t="s">
        <v>114</v>
      </c>
      <c r="K626">
        <v>9</v>
      </c>
      <c r="L626">
        <v>25</v>
      </c>
      <c r="M626">
        <v>5582.712121212121</v>
      </c>
      <c r="N626" t="s">
        <v>57</v>
      </c>
      <c r="O626" t="s">
        <v>43</v>
      </c>
      <c r="P626">
        <v>1</v>
      </c>
      <c r="Q626" t="s">
        <v>2101</v>
      </c>
    </row>
    <row r="627" spans="1:17">
      <c r="A627" t="s">
        <v>145</v>
      </c>
      <c r="B627" t="s">
        <v>153</v>
      </c>
      <c r="C627" t="s">
        <v>35</v>
      </c>
      <c r="D627">
        <v>286</v>
      </c>
      <c r="E627" t="s">
        <v>19</v>
      </c>
      <c r="F627" t="s">
        <v>53</v>
      </c>
      <c r="G627" t="s">
        <v>168</v>
      </c>
      <c r="H627" t="s">
        <v>76</v>
      </c>
      <c r="I627" t="s">
        <v>149</v>
      </c>
      <c r="J627" t="s">
        <v>114</v>
      </c>
      <c r="K627">
        <v>9</v>
      </c>
      <c r="L627">
        <v>25</v>
      </c>
      <c r="M627">
        <v>5582.712121212121</v>
      </c>
      <c r="N627" t="s">
        <v>57</v>
      </c>
      <c r="O627" t="s">
        <v>43</v>
      </c>
      <c r="P627">
        <v>1</v>
      </c>
      <c r="Q627" t="s">
        <v>2101</v>
      </c>
    </row>
    <row r="628" spans="1:17">
      <c r="A628" t="s">
        <v>145</v>
      </c>
      <c r="B628" t="s">
        <v>153</v>
      </c>
      <c r="C628" t="s">
        <v>35</v>
      </c>
      <c r="D628">
        <v>286</v>
      </c>
      <c r="E628" t="s">
        <v>19</v>
      </c>
      <c r="F628" t="s">
        <v>53</v>
      </c>
      <c r="G628" t="s">
        <v>169</v>
      </c>
      <c r="H628" t="s">
        <v>76</v>
      </c>
      <c r="I628" t="s">
        <v>149</v>
      </c>
      <c r="J628" t="s">
        <v>114</v>
      </c>
      <c r="K628">
        <v>9</v>
      </c>
      <c r="L628">
        <v>25</v>
      </c>
      <c r="M628">
        <v>5582.712121212121</v>
      </c>
      <c r="N628" t="s">
        <v>57</v>
      </c>
      <c r="O628" t="s">
        <v>43</v>
      </c>
      <c r="P628">
        <v>1</v>
      </c>
      <c r="Q628" t="s">
        <v>2101</v>
      </c>
    </row>
    <row r="629" spans="1:17">
      <c r="A629" t="s">
        <v>989</v>
      </c>
      <c r="B629" t="s">
        <v>17</v>
      </c>
      <c r="C629" t="s">
        <v>35</v>
      </c>
      <c r="D629">
        <v>2</v>
      </c>
      <c r="E629" t="s">
        <v>19</v>
      </c>
      <c r="F629" t="s">
        <v>20</v>
      </c>
      <c r="G629" t="s">
        <v>990</v>
      </c>
      <c r="H629" t="s">
        <v>22</v>
      </c>
      <c r="I629" t="s">
        <v>70</v>
      </c>
      <c r="J629" t="s">
        <v>47</v>
      </c>
      <c r="K629">
        <v>15</v>
      </c>
      <c r="L629">
        <v>60</v>
      </c>
      <c r="M629">
        <v>1776.3985800700666</v>
      </c>
      <c r="N629" t="s">
        <v>33</v>
      </c>
      <c r="O629" t="s">
        <v>26</v>
      </c>
      <c r="P629">
        <v>1</v>
      </c>
      <c r="Q629" t="s">
        <v>2101</v>
      </c>
    </row>
    <row r="630" spans="1:17">
      <c r="A630" t="s">
        <v>989</v>
      </c>
      <c r="B630" t="s">
        <v>17</v>
      </c>
      <c r="C630" t="s">
        <v>35</v>
      </c>
      <c r="D630">
        <v>2</v>
      </c>
      <c r="E630" t="s">
        <v>19</v>
      </c>
      <c r="F630" t="s">
        <v>20</v>
      </c>
      <c r="G630" t="s">
        <v>991</v>
      </c>
      <c r="H630" t="s">
        <v>22</v>
      </c>
      <c r="I630" t="s">
        <v>70</v>
      </c>
      <c r="J630" t="s">
        <v>47</v>
      </c>
      <c r="K630">
        <v>14</v>
      </c>
      <c r="L630">
        <v>60</v>
      </c>
      <c r="M630">
        <v>1776.3985800700666</v>
      </c>
      <c r="N630" t="s">
        <v>93</v>
      </c>
      <c r="O630" t="s">
        <v>26</v>
      </c>
      <c r="P630">
        <v>1</v>
      </c>
      <c r="Q630" t="s">
        <v>2101</v>
      </c>
    </row>
    <row r="631" spans="1:17">
      <c r="A631" t="s">
        <v>989</v>
      </c>
      <c r="B631" t="s">
        <v>17</v>
      </c>
      <c r="C631" t="s">
        <v>35</v>
      </c>
      <c r="D631">
        <v>1</v>
      </c>
      <c r="E631" t="s">
        <v>19</v>
      </c>
      <c r="F631" t="s">
        <v>20</v>
      </c>
      <c r="G631" t="s">
        <v>992</v>
      </c>
      <c r="H631" t="s">
        <v>22</v>
      </c>
      <c r="I631" t="s">
        <v>70</v>
      </c>
      <c r="J631" t="s">
        <v>47</v>
      </c>
      <c r="K631">
        <v>15</v>
      </c>
      <c r="L631">
        <v>60</v>
      </c>
      <c r="M631">
        <v>888.1992900350333</v>
      </c>
      <c r="N631" t="s">
        <v>33</v>
      </c>
      <c r="O631" t="s">
        <v>26</v>
      </c>
      <c r="P631">
        <v>1</v>
      </c>
      <c r="Q631" t="s">
        <v>2101</v>
      </c>
    </row>
    <row r="632" spans="1:17">
      <c r="A632" t="s">
        <v>989</v>
      </c>
      <c r="B632" t="s">
        <v>17</v>
      </c>
      <c r="C632" t="s">
        <v>35</v>
      </c>
      <c r="D632">
        <v>8</v>
      </c>
      <c r="E632" t="s">
        <v>19</v>
      </c>
      <c r="F632" t="s">
        <v>20</v>
      </c>
      <c r="G632" t="s">
        <v>993</v>
      </c>
      <c r="H632" t="s">
        <v>22</v>
      </c>
      <c r="I632" t="s">
        <v>70</v>
      </c>
      <c r="J632" t="s">
        <v>24</v>
      </c>
      <c r="K632">
        <v>15</v>
      </c>
      <c r="L632">
        <v>60</v>
      </c>
      <c r="M632">
        <v>7105.5943202802664</v>
      </c>
      <c r="N632" t="s">
        <v>33</v>
      </c>
      <c r="O632" t="s">
        <v>26</v>
      </c>
      <c r="P632">
        <v>1</v>
      </c>
      <c r="Q632" t="s">
        <v>2101</v>
      </c>
    </row>
    <row r="633" spans="1:17">
      <c r="A633" t="s">
        <v>989</v>
      </c>
      <c r="B633" t="s">
        <v>17</v>
      </c>
      <c r="D633">
        <v>1</v>
      </c>
      <c r="E633" t="s">
        <v>19</v>
      </c>
      <c r="F633" t="s">
        <v>20</v>
      </c>
      <c r="G633" t="s">
        <v>1843</v>
      </c>
      <c r="H633" t="s">
        <v>22</v>
      </c>
      <c r="I633" t="s">
        <v>70</v>
      </c>
      <c r="J633" t="s">
        <v>32</v>
      </c>
      <c r="K633">
        <v>15</v>
      </c>
      <c r="L633">
        <v>75</v>
      </c>
      <c r="M633">
        <v>888.1992900350333</v>
      </c>
      <c r="N633" t="s">
        <v>33</v>
      </c>
      <c r="O633" t="s">
        <v>26</v>
      </c>
      <c r="P633">
        <v>1</v>
      </c>
      <c r="Q633" s="3" t="s">
        <v>31</v>
      </c>
    </row>
    <row r="634" spans="1:17">
      <c r="A634" t="s">
        <v>989</v>
      </c>
      <c r="B634" t="s">
        <v>17</v>
      </c>
      <c r="D634">
        <v>1</v>
      </c>
      <c r="E634" t="s">
        <v>19</v>
      </c>
      <c r="F634" t="s">
        <v>20</v>
      </c>
      <c r="G634" t="s">
        <v>1844</v>
      </c>
      <c r="H634" t="s">
        <v>22</v>
      </c>
      <c r="I634" t="s">
        <v>70</v>
      </c>
      <c r="J634" t="s">
        <v>32</v>
      </c>
      <c r="K634">
        <v>19</v>
      </c>
      <c r="L634">
        <v>75</v>
      </c>
      <c r="M634">
        <v>888.1992900350333</v>
      </c>
      <c r="N634" t="s">
        <v>132</v>
      </c>
      <c r="O634" t="s">
        <v>26</v>
      </c>
      <c r="P634">
        <v>1</v>
      </c>
      <c r="Q634" s="3" t="s">
        <v>31</v>
      </c>
    </row>
    <row r="635" spans="1:17">
      <c r="A635" t="s">
        <v>989</v>
      </c>
      <c r="B635" t="s">
        <v>17</v>
      </c>
      <c r="C635" t="s">
        <v>35</v>
      </c>
      <c r="D635">
        <v>1</v>
      </c>
      <c r="E635" t="s">
        <v>19</v>
      </c>
      <c r="F635" t="s">
        <v>20</v>
      </c>
      <c r="G635" t="s">
        <v>1845</v>
      </c>
      <c r="H635" t="s">
        <v>22</v>
      </c>
      <c r="I635" t="s">
        <v>70</v>
      </c>
      <c r="J635" t="s">
        <v>32</v>
      </c>
      <c r="K635">
        <v>15</v>
      </c>
      <c r="L635">
        <v>75</v>
      </c>
      <c r="M635">
        <v>888.1992900350333</v>
      </c>
      <c r="N635" t="s">
        <v>33</v>
      </c>
      <c r="O635" t="s">
        <v>26</v>
      </c>
      <c r="P635">
        <v>1</v>
      </c>
      <c r="Q635" t="s">
        <v>2101</v>
      </c>
    </row>
    <row r="636" spans="1:17">
      <c r="A636" t="s">
        <v>989</v>
      </c>
      <c r="B636" t="s">
        <v>17</v>
      </c>
      <c r="C636" t="s">
        <v>35</v>
      </c>
      <c r="D636">
        <v>1</v>
      </c>
      <c r="E636" t="s">
        <v>19</v>
      </c>
      <c r="F636" t="s">
        <v>20</v>
      </c>
      <c r="G636" t="s">
        <v>1846</v>
      </c>
      <c r="H636" t="s">
        <v>22</v>
      </c>
      <c r="I636" t="s">
        <v>70</v>
      </c>
      <c r="J636" t="s">
        <v>47</v>
      </c>
      <c r="K636">
        <v>14</v>
      </c>
      <c r="L636">
        <v>75</v>
      </c>
      <c r="M636">
        <v>888.1992900350333</v>
      </c>
      <c r="N636" t="s">
        <v>93</v>
      </c>
      <c r="O636" t="s">
        <v>26</v>
      </c>
      <c r="P636">
        <v>1</v>
      </c>
      <c r="Q636" t="s">
        <v>2101</v>
      </c>
    </row>
    <row r="637" spans="1:17">
      <c r="A637" t="s">
        <v>989</v>
      </c>
      <c r="B637" t="s">
        <v>17</v>
      </c>
      <c r="C637" t="s">
        <v>35</v>
      </c>
      <c r="D637">
        <v>2</v>
      </c>
      <c r="E637" t="s">
        <v>19</v>
      </c>
      <c r="F637" t="s">
        <v>20</v>
      </c>
      <c r="G637" t="s">
        <v>1847</v>
      </c>
      <c r="H637" t="s">
        <v>22</v>
      </c>
      <c r="I637" t="s">
        <v>70</v>
      </c>
      <c r="J637" t="s">
        <v>32</v>
      </c>
      <c r="K637">
        <v>14</v>
      </c>
      <c r="L637">
        <v>75</v>
      </c>
      <c r="M637">
        <v>1776.3985800700666</v>
      </c>
      <c r="N637" t="s">
        <v>93</v>
      </c>
      <c r="O637" t="s">
        <v>26</v>
      </c>
      <c r="P637">
        <v>1</v>
      </c>
      <c r="Q637" t="s">
        <v>2101</v>
      </c>
    </row>
    <row r="638" spans="1:17">
      <c r="A638" t="s">
        <v>989</v>
      </c>
      <c r="B638" t="s">
        <v>17</v>
      </c>
      <c r="C638" t="s">
        <v>35</v>
      </c>
      <c r="D638">
        <v>1</v>
      </c>
      <c r="E638" t="s">
        <v>19</v>
      </c>
      <c r="F638" t="s">
        <v>20</v>
      </c>
      <c r="G638" t="s">
        <v>2019</v>
      </c>
      <c r="H638" t="s">
        <v>22</v>
      </c>
      <c r="I638" t="s">
        <v>70</v>
      </c>
      <c r="J638" t="s">
        <v>47</v>
      </c>
      <c r="K638">
        <v>14</v>
      </c>
      <c r="L638">
        <v>100</v>
      </c>
      <c r="M638">
        <v>888.1992900350333</v>
      </c>
      <c r="N638" t="s">
        <v>93</v>
      </c>
      <c r="O638" t="s">
        <v>26</v>
      </c>
      <c r="P638">
        <v>1</v>
      </c>
      <c r="Q638" t="s">
        <v>2101</v>
      </c>
    </row>
    <row r="639" spans="1:17">
      <c r="A639" t="s">
        <v>994</v>
      </c>
      <c r="B639" t="s">
        <v>17</v>
      </c>
      <c r="C639" t="s">
        <v>35</v>
      </c>
      <c r="D639">
        <v>2</v>
      </c>
      <c r="E639" t="s">
        <v>19</v>
      </c>
      <c r="F639" t="s">
        <v>20</v>
      </c>
      <c r="G639" t="s">
        <v>105</v>
      </c>
      <c r="H639" t="s">
        <v>22</v>
      </c>
      <c r="I639" t="s">
        <v>70</v>
      </c>
      <c r="J639" t="s">
        <v>24</v>
      </c>
      <c r="K639">
        <v>13</v>
      </c>
      <c r="L639">
        <v>60</v>
      </c>
      <c r="M639">
        <v>1470.6503541206189</v>
      </c>
      <c r="N639" t="s">
        <v>61</v>
      </c>
      <c r="O639" t="s">
        <v>43</v>
      </c>
      <c r="P639">
        <v>1</v>
      </c>
      <c r="Q639" t="s">
        <v>2101</v>
      </c>
    </row>
    <row r="640" spans="1:17">
      <c r="A640" t="s">
        <v>994</v>
      </c>
      <c r="B640" t="s">
        <v>17</v>
      </c>
      <c r="C640" t="s">
        <v>35</v>
      </c>
      <c r="D640">
        <v>2</v>
      </c>
      <c r="E640" t="s">
        <v>19</v>
      </c>
      <c r="F640" t="s">
        <v>20</v>
      </c>
      <c r="G640" t="s">
        <v>30</v>
      </c>
      <c r="H640" t="s">
        <v>22</v>
      </c>
      <c r="I640" t="s">
        <v>70</v>
      </c>
      <c r="J640" t="s">
        <v>24</v>
      </c>
      <c r="K640">
        <v>13</v>
      </c>
      <c r="L640">
        <v>60</v>
      </c>
      <c r="M640">
        <v>1470.6503541206189</v>
      </c>
      <c r="N640" t="s">
        <v>61</v>
      </c>
      <c r="O640" t="s">
        <v>43</v>
      </c>
      <c r="P640">
        <v>1</v>
      </c>
      <c r="Q640" t="s">
        <v>2101</v>
      </c>
    </row>
    <row r="641" spans="1:17">
      <c r="A641" t="s">
        <v>995</v>
      </c>
      <c r="B641" t="s">
        <v>17</v>
      </c>
      <c r="C641" t="s">
        <v>35</v>
      </c>
      <c r="D641">
        <v>6</v>
      </c>
      <c r="E641" t="s">
        <v>19</v>
      </c>
      <c r="F641" t="s">
        <v>20</v>
      </c>
      <c r="G641" t="s">
        <v>765</v>
      </c>
      <c r="H641" t="s">
        <v>22</v>
      </c>
      <c r="I641" t="s">
        <v>70</v>
      </c>
      <c r="J641" t="s">
        <v>103</v>
      </c>
      <c r="K641">
        <v>18</v>
      </c>
      <c r="L641">
        <v>60</v>
      </c>
      <c r="M641">
        <v>4411.9510623618571</v>
      </c>
      <c r="N641" t="s">
        <v>284</v>
      </c>
      <c r="O641" t="s">
        <v>26</v>
      </c>
      <c r="P641">
        <v>1</v>
      </c>
      <c r="Q641" t="s">
        <v>2101</v>
      </c>
    </row>
    <row r="642" spans="1:17">
      <c r="A642" t="s">
        <v>995</v>
      </c>
      <c r="B642" t="s">
        <v>17</v>
      </c>
      <c r="C642" t="s">
        <v>35</v>
      </c>
      <c r="D642">
        <v>16</v>
      </c>
      <c r="E642" t="s">
        <v>19</v>
      </c>
      <c r="F642" t="s">
        <v>20</v>
      </c>
      <c r="G642" t="s">
        <v>996</v>
      </c>
      <c r="H642" t="s">
        <v>22</v>
      </c>
      <c r="I642" t="s">
        <v>70</v>
      </c>
      <c r="J642" t="s">
        <v>103</v>
      </c>
      <c r="K642">
        <v>18</v>
      </c>
      <c r="L642">
        <v>60</v>
      </c>
      <c r="M642">
        <v>11765.202832964951</v>
      </c>
      <c r="N642" t="s">
        <v>284</v>
      </c>
      <c r="O642" t="s">
        <v>26</v>
      </c>
      <c r="P642">
        <v>1</v>
      </c>
      <c r="Q642" t="s">
        <v>2101</v>
      </c>
    </row>
    <row r="643" spans="1:17">
      <c r="A643" t="s">
        <v>71</v>
      </c>
      <c r="B643" t="s">
        <v>17</v>
      </c>
      <c r="C643" t="s">
        <v>18</v>
      </c>
      <c r="D643">
        <v>4</v>
      </c>
      <c r="E643" t="s">
        <v>19</v>
      </c>
      <c r="F643" t="s">
        <v>20</v>
      </c>
      <c r="G643" t="s">
        <v>72</v>
      </c>
      <c r="H643" t="s">
        <v>22</v>
      </c>
      <c r="I643" t="s">
        <v>70</v>
      </c>
      <c r="J643" t="s">
        <v>24</v>
      </c>
      <c r="K643">
        <v>23</v>
      </c>
      <c r="L643">
        <v>14</v>
      </c>
      <c r="M643">
        <v>2941.3007082412378</v>
      </c>
      <c r="N643" t="s">
        <v>65</v>
      </c>
      <c r="O643" t="s">
        <v>26</v>
      </c>
      <c r="P643">
        <v>1</v>
      </c>
      <c r="Q643" t="s">
        <v>53</v>
      </c>
    </row>
    <row r="644" spans="1:17">
      <c r="A644" t="s">
        <v>71</v>
      </c>
      <c r="B644" t="s">
        <v>17</v>
      </c>
      <c r="C644" t="s">
        <v>35</v>
      </c>
      <c r="D644">
        <v>1</v>
      </c>
      <c r="E644" t="s">
        <v>19</v>
      </c>
      <c r="F644" t="s">
        <v>20</v>
      </c>
      <c r="G644" t="s">
        <v>301</v>
      </c>
      <c r="H644" t="s">
        <v>22</v>
      </c>
      <c r="I644" t="s">
        <v>70</v>
      </c>
      <c r="J644" t="s">
        <v>41</v>
      </c>
      <c r="K644">
        <v>14</v>
      </c>
      <c r="L644">
        <v>40</v>
      </c>
      <c r="M644">
        <v>735.32517706030944</v>
      </c>
      <c r="N644" t="s">
        <v>93</v>
      </c>
      <c r="O644" t="s">
        <v>26</v>
      </c>
      <c r="P644">
        <v>1</v>
      </c>
      <c r="Q644" t="s">
        <v>2101</v>
      </c>
    </row>
    <row r="645" spans="1:17">
      <c r="A645" t="s">
        <v>997</v>
      </c>
      <c r="B645" t="s">
        <v>17</v>
      </c>
      <c r="C645" t="s">
        <v>35</v>
      </c>
      <c r="D645">
        <v>1</v>
      </c>
      <c r="E645" t="s">
        <v>19</v>
      </c>
      <c r="F645" t="s">
        <v>20</v>
      </c>
      <c r="G645" t="s">
        <v>998</v>
      </c>
      <c r="H645" t="s">
        <v>22</v>
      </c>
      <c r="I645" t="s">
        <v>46</v>
      </c>
      <c r="J645" t="s">
        <v>41</v>
      </c>
      <c r="K645">
        <v>27</v>
      </c>
      <c r="L645">
        <v>60</v>
      </c>
      <c r="M645">
        <v>425.52640651926572</v>
      </c>
      <c r="N645" t="s">
        <v>106</v>
      </c>
      <c r="O645" t="s">
        <v>107</v>
      </c>
      <c r="P645">
        <v>1</v>
      </c>
      <c r="Q645" t="s">
        <v>2101</v>
      </c>
    </row>
    <row r="646" spans="1:17">
      <c r="A646" t="s">
        <v>997</v>
      </c>
      <c r="B646" t="s">
        <v>17</v>
      </c>
      <c r="C646" t="s">
        <v>35</v>
      </c>
      <c r="D646">
        <v>1</v>
      </c>
      <c r="E646" t="s">
        <v>19</v>
      </c>
      <c r="F646" t="s">
        <v>20</v>
      </c>
      <c r="G646" t="s">
        <v>999</v>
      </c>
      <c r="H646" t="s">
        <v>22</v>
      </c>
      <c r="I646" t="s">
        <v>46</v>
      </c>
      <c r="J646" t="s">
        <v>41</v>
      </c>
      <c r="K646">
        <v>27</v>
      </c>
      <c r="L646">
        <v>60</v>
      </c>
      <c r="M646">
        <v>425.52640651926572</v>
      </c>
      <c r="N646" t="s">
        <v>106</v>
      </c>
      <c r="O646" t="s">
        <v>107</v>
      </c>
      <c r="P646">
        <v>1</v>
      </c>
      <c r="Q646" t="s">
        <v>2101</v>
      </c>
    </row>
    <row r="647" spans="1:17">
      <c r="A647" t="s">
        <v>997</v>
      </c>
      <c r="B647" t="s">
        <v>17</v>
      </c>
      <c r="C647" t="s">
        <v>35</v>
      </c>
      <c r="D647">
        <v>8</v>
      </c>
      <c r="E647" t="s">
        <v>19</v>
      </c>
      <c r="F647" t="s">
        <v>20</v>
      </c>
      <c r="G647" t="s">
        <v>1848</v>
      </c>
      <c r="H647" t="s">
        <v>22</v>
      </c>
      <c r="I647" t="s">
        <v>46</v>
      </c>
      <c r="J647" t="s">
        <v>46</v>
      </c>
      <c r="K647">
        <v>27</v>
      </c>
      <c r="L647">
        <v>75</v>
      </c>
      <c r="M647">
        <v>3404.2112521541258</v>
      </c>
      <c r="N647" t="s">
        <v>106</v>
      </c>
      <c r="O647" t="s">
        <v>107</v>
      </c>
      <c r="P647">
        <v>1</v>
      </c>
      <c r="Q647" t="s">
        <v>2101</v>
      </c>
    </row>
    <row r="648" spans="1:17">
      <c r="A648" t="s">
        <v>599</v>
      </c>
      <c r="B648" t="s">
        <v>194</v>
      </c>
      <c r="C648" t="s">
        <v>35</v>
      </c>
      <c r="D648">
        <v>2</v>
      </c>
      <c r="E648" t="s">
        <v>19</v>
      </c>
      <c r="F648" t="s">
        <v>53</v>
      </c>
      <c r="G648" t="s">
        <v>600</v>
      </c>
      <c r="H648" t="s">
        <v>76</v>
      </c>
      <c r="I648" t="s">
        <v>117</v>
      </c>
      <c r="J648" t="s">
        <v>24</v>
      </c>
      <c r="K648">
        <v>15</v>
      </c>
      <c r="L648">
        <v>60</v>
      </c>
      <c r="M648">
        <v>30.001935305501796</v>
      </c>
      <c r="N648" t="s">
        <v>197</v>
      </c>
      <c r="O648" t="s">
        <v>26</v>
      </c>
      <c r="P648">
        <v>1</v>
      </c>
      <c r="Q648" t="s">
        <v>2101</v>
      </c>
    </row>
    <row r="649" spans="1:17">
      <c r="A649" t="s">
        <v>599</v>
      </c>
      <c r="B649" t="s">
        <v>194</v>
      </c>
      <c r="C649" t="s">
        <v>35</v>
      </c>
      <c r="D649">
        <v>2</v>
      </c>
      <c r="E649" t="s">
        <v>19</v>
      </c>
      <c r="F649" t="s">
        <v>53</v>
      </c>
      <c r="G649" t="s">
        <v>601</v>
      </c>
      <c r="H649" t="s">
        <v>76</v>
      </c>
      <c r="I649" t="s">
        <v>117</v>
      </c>
      <c r="J649" t="s">
        <v>24</v>
      </c>
      <c r="K649">
        <v>15</v>
      </c>
      <c r="L649">
        <v>60</v>
      </c>
      <c r="M649">
        <v>30.001935305501796</v>
      </c>
      <c r="N649" t="s">
        <v>197</v>
      </c>
      <c r="O649" t="s">
        <v>26</v>
      </c>
      <c r="P649">
        <v>1</v>
      </c>
      <c r="Q649" t="s">
        <v>2101</v>
      </c>
    </row>
    <row r="650" spans="1:17">
      <c r="A650" t="s">
        <v>599</v>
      </c>
      <c r="B650" t="s">
        <v>194</v>
      </c>
      <c r="C650" t="s">
        <v>35</v>
      </c>
      <c r="D650">
        <v>2</v>
      </c>
      <c r="E650" t="s">
        <v>19</v>
      </c>
      <c r="F650" t="s">
        <v>53</v>
      </c>
      <c r="G650" t="s">
        <v>602</v>
      </c>
      <c r="H650" t="s">
        <v>76</v>
      </c>
      <c r="I650" t="s">
        <v>117</v>
      </c>
      <c r="J650" t="s">
        <v>24</v>
      </c>
      <c r="K650">
        <v>15</v>
      </c>
      <c r="L650">
        <v>60</v>
      </c>
      <c r="M650">
        <v>30.001935305501796</v>
      </c>
      <c r="N650" t="s">
        <v>197</v>
      </c>
      <c r="O650" t="s">
        <v>26</v>
      </c>
      <c r="P650">
        <v>1</v>
      </c>
      <c r="Q650" t="s">
        <v>2101</v>
      </c>
    </row>
    <row r="651" spans="1:17">
      <c r="A651" t="s">
        <v>599</v>
      </c>
      <c r="B651" t="s">
        <v>194</v>
      </c>
      <c r="C651" t="s">
        <v>35</v>
      </c>
      <c r="D651">
        <v>6</v>
      </c>
      <c r="E651" t="s">
        <v>19</v>
      </c>
      <c r="F651" t="s">
        <v>53</v>
      </c>
      <c r="G651" t="s">
        <v>603</v>
      </c>
      <c r="H651" t="s">
        <v>76</v>
      </c>
      <c r="I651" t="s">
        <v>117</v>
      </c>
      <c r="J651" t="s">
        <v>47</v>
      </c>
      <c r="K651">
        <v>15</v>
      </c>
      <c r="L651">
        <v>60</v>
      </c>
      <c r="M651">
        <v>90.005805916505381</v>
      </c>
      <c r="N651" t="s">
        <v>197</v>
      </c>
      <c r="O651" t="s">
        <v>26</v>
      </c>
      <c r="P651">
        <v>1</v>
      </c>
      <c r="Q651" t="s">
        <v>2101</v>
      </c>
    </row>
    <row r="652" spans="1:17">
      <c r="A652" t="s">
        <v>599</v>
      </c>
      <c r="B652" t="s">
        <v>194</v>
      </c>
      <c r="C652" t="s">
        <v>35</v>
      </c>
      <c r="D652">
        <v>2</v>
      </c>
      <c r="E652" t="s">
        <v>19</v>
      </c>
      <c r="F652" t="s">
        <v>53</v>
      </c>
      <c r="G652" t="s">
        <v>604</v>
      </c>
      <c r="H652" t="s">
        <v>76</v>
      </c>
      <c r="I652" t="s">
        <v>117</v>
      </c>
      <c r="J652" t="s">
        <v>24</v>
      </c>
      <c r="K652">
        <v>15</v>
      </c>
      <c r="L652">
        <v>60</v>
      </c>
      <c r="M652">
        <v>30.001935305501796</v>
      </c>
      <c r="N652" t="s">
        <v>197</v>
      </c>
      <c r="O652" t="s">
        <v>26</v>
      </c>
      <c r="P652">
        <v>1</v>
      </c>
      <c r="Q652" t="s">
        <v>2101</v>
      </c>
    </row>
    <row r="653" spans="1:17">
      <c r="A653" t="s">
        <v>599</v>
      </c>
      <c r="B653" t="s">
        <v>194</v>
      </c>
      <c r="C653" t="s">
        <v>35</v>
      </c>
      <c r="D653">
        <v>10</v>
      </c>
      <c r="E653" t="s">
        <v>19</v>
      </c>
      <c r="F653" t="s">
        <v>53</v>
      </c>
      <c r="G653" t="s">
        <v>605</v>
      </c>
      <c r="H653" t="s">
        <v>76</v>
      </c>
      <c r="I653" t="s">
        <v>117</v>
      </c>
      <c r="J653" t="s">
        <v>47</v>
      </c>
      <c r="K653">
        <v>15</v>
      </c>
      <c r="L653">
        <v>60</v>
      </c>
      <c r="M653">
        <v>150.00967652750899</v>
      </c>
      <c r="N653" t="s">
        <v>197</v>
      </c>
      <c r="O653" t="s">
        <v>26</v>
      </c>
      <c r="P653">
        <v>1</v>
      </c>
      <c r="Q653" t="s">
        <v>2101</v>
      </c>
    </row>
    <row r="654" spans="1:17">
      <c r="A654" t="s">
        <v>599</v>
      </c>
      <c r="B654" t="s">
        <v>194</v>
      </c>
      <c r="C654" t="s">
        <v>35</v>
      </c>
      <c r="D654">
        <v>30</v>
      </c>
      <c r="E654" t="s">
        <v>19</v>
      </c>
      <c r="F654" t="s">
        <v>53</v>
      </c>
      <c r="G654" t="s">
        <v>606</v>
      </c>
      <c r="H654" t="s">
        <v>76</v>
      </c>
      <c r="I654" t="s">
        <v>117</v>
      </c>
      <c r="J654" t="s">
        <v>47</v>
      </c>
      <c r="K654">
        <v>15</v>
      </c>
      <c r="L654">
        <v>60</v>
      </c>
      <c r="M654">
        <v>450.02902958252696</v>
      </c>
      <c r="N654" t="s">
        <v>197</v>
      </c>
      <c r="O654" t="s">
        <v>26</v>
      </c>
      <c r="P654">
        <v>1</v>
      </c>
      <c r="Q654" t="s">
        <v>2101</v>
      </c>
    </row>
    <row r="655" spans="1:17">
      <c r="A655" t="s">
        <v>599</v>
      </c>
      <c r="B655" t="s">
        <v>194</v>
      </c>
      <c r="C655" t="s">
        <v>35</v>
      </c>
      <c r="D655">
        <v>30</v>
      </c>
      <c r="E655" t="s">
        <v>19</v>
      </c>
      <c r="F655" t="s">
        <v>53</v>
      </c>
      <c r="G655" t="s">
        <v>607</v>
      </c>
      <c r="H655" t="s">
        <v>76</v>
      </c>
      <c r="I655" t="s">
        <v>117</v>
      </c>
      <c r="J655" t="s">
        <v>47</v>
      </c>
      <c r="K655">
        <v>15</v>
      </c>
      <c r="L655">
        <v>60</v>
      </c>
      <c r="M655">
        <v>450.02902958252696</v>
      </c>
      <c r="N655" t="s">
        <v>197</v>
      </c>
      <c r="O655" t="s">
        <v>26</v>
      </c>
      <c r="P655">
        <v>1</v>
      </c>
      <c r="Q655" t="s">
        <v>2101</v>
      </c>
    </row>
    <row r="656" spans="1:17">
      <c r="A656" t="s">
        <v>599</v>
      </c>
      <c r="B656" t="s">
        <v>194</v>
      </c>
      <c r="C656" t="s">
        <v>35</v>
      </c>
      <c r="D656">
        <v>30</v>
      </c>
      <c r="E656" t="s">
        <v>19</v>
      </c>
      <c r="F656" t="s">
        <v>53</v>
      </c>
      <c r="G656" t="s">
        <v>608</v>
      </c>
      <c r="H656" t="s">
        <v>76</v>
      </c>
      <c r="I656" t="s">
        <v>117</v>
      </c>
      <c r="J656" t="s">
        <v>47</v>
      </c>
      <c r="K656">
        <v>15</v>
      </c>
      <c r="L656">
        <v>60</v>
      </c>
      <c r="M656">
        <v>450.02902958252696</v>
      </c>
      <c r="N656" t="s">
        <v>197</v>
      </c>
      <c r="O656" t="s">
        <v>26</v>
      </c>
      <c r="P656">
        <v>1</v>
      </c>
      <c r="Q656" t="s">
        <v>2101</v>
      </c>
    </row>
    <row r="657" spans="1:17">
      <c r="A657" t="s">
        <v>599</v>
      </c>
      <c r="B657" t="s">
        <v>194</v>
      </c>
      <c r="C657" t="s">
        <v>35</v>
      </c>
      <c r="D657">
        <v>2</v>
      </c>
      <c r="E657" t="s">
        <v>19</v>
      </c>
      <c r="F657" t="s">
        <v>53</v>
      </c>
      <c r="G657" t="s">
        <v>609</v>
      </c>
      <c r="H657" t="s">
        <v>76</v>
      </c>
      <c r="I657" t="s">
        <v>117</v>
      </c>
      <c r="J657" t="s">
        <v>24</v>
      </c>
      <c r="K657">
        <v>15</v>
      </c>
      <c r="L657">
        <v>60</v>
      </c>
      <c r="M657">
        <v>30.001935305501796</v>
      </c>
      <c r="N657" t="s">
        <v>197</v>
      </c>
      <c r="O657" t="s">
        <v>26</v>
      </c>
      <c r="P657">
        <v>1</v>
      </c>
      <c r="Q657" t="s">
        <v>2101</v>
      </c>
    </row>
    <row r="658" spans="1:17">
      <c r="A658" t="s">
        <v>599</v>
      </c>
      <c r="B658" t="s">
        <v>194</v>
      </c>
      <c r="C658" t="s">
        <v>35</v>
      </c>
      <c r="D658">
        <v>71</v>
      </c>
      <c r="E658" t="s">
        <v>19</v>
      </c>
      <c r="F658" t="s">
        <v>53</v>
      </c>
      <c r="G658" t="s">
        <v>610</v>
      </c>
      <c r="H658" t="s">
        <v>76</v>
      </c>
      <c r="I658" t="s">
        <v>117</v>
      </c>
      <c r="J658" t="s">
        <v>47</v>
      </c>
      <c r="K658">
        <v>15</v>
      </c>
      <c r="L658">
        <v>60</v>
      </c>
      <c r="M658">
        <v>1065.0687033453137</v>
      </c>
      <c r="N658" t="s">
        <v>197</v>
      </c>
      <c r="O658" t="s">
        <v>26</v>
      </c>
      <c r="P658">
        <v>1</v>
      </c>
      <c r="Q658" t="s">
        <v>2101</v>
      </c>
    </row>
    <row r="659" spans="1:17">
      <c r="A659" t="s">
        <v>599</v>
      </c>
      <c r="B659" t="s">
        <v>194</v>
      </c>
      <c r="C659" t="s">
        <v>35</v>
      </c>
      <c r="D659">
        <v>71</v>
      </c>
      <c r="E659" t="s">
        <v>19</v>
      </c>
      <c r="F659" t="s">
        <v>53</v>
      </c>
      <c r="G659" t="s">
        <v>611</v>
      </c>
      <c r="H659" t="s">
        <v>76</v>
      </c>
      <c r="I659" t="s">
        <v>117</v>
      </c>
      <c r="J659" t="s">
        <v>47</v>
      </c>
      <c r="K659">
        <v>15</v>
      </c>
      <c r="L659">
        <v>60</v>
      </c>
      <c r="M659">
        <v>1065.0687033453137</v>
      </c>
      <c r="N659" t="s">
        <v>197</v>
      </c>
      <c r="O659" t="s">
        <v>26</v>
      </c>
      <c r="P659">
        <v>1</v>
      </c>
      <c r="Q659" t="s">
        <v>2101</v>
      </c>
    </row>
    <row r="660" spans="1:17">
      <c r="A660" t="s">
        <v>599</v>
      </c>
      <c r="B660" t="s">
        <v>194</v>
      </c>
      <c r="C660" t="s">
        <v>35</v>
      </c>
      <c r="D660">
        <v>41</v>
      </c>
      <c r="E660" t="s">
        <v>19</v>
      </c>
      <c r="F660" t="s">
        <v>53</v>
      </c>
      <c r="G660" t="s">
        <v>612</v>
      </c>
      <c r="H660" t="s">
        <v>76</v>
      </c>
      <c r="I660" t="s">
        <v>117</v>
      </c>
      <c r="J660" t="s">
        <v>47</v>
      </c>
      <c r="K660">
        <v>15</v>
      </c>
      <c r="L660">
        <v>60</v>
      </c>
      <c r="M660">
        <v>615.03967376278683</v>
      </c>
      <c r="N660" t="s">
        <v>197</v>
      </c>
      <c r="O660" t="s">
        <v>26</v>
      </c>
      <c r="P660">
        <v>1</v>
      </c>
      <c r="Q660" t="s">
        <v>2101</v>
      </c>
    </row>
    <row r="661" spans="1:17">
      <c r="A661" t="s">
        <v>599</v>
      </c>
      <c r="B661" t="s">
        <v>194</v>
      </c>
      <c r="C661" t="s">
        <v>35</v>
      </c>
      <c r="D661">
        <v>71</v>
      </c>
      <c r="E661" t="s">
        <v>19</v>
      </c>
      <c r="F661" t="s">
        <v>53</v>
      </c>
      <c r="G661" t="s">
        <v>613</v>
      </c>
      <c r="H661" t="s">
        <v>76</v>
      </c>
      <c r="I661" t="s">
        <v>117</v>
      </c>
      <c r="J661" t="s">
        <v>47</v>
      </c>
      <c r="K661">
        <v>15</v>
      </c>
      <c r="L661">
        <v>60</v>
      </c>
      <c r="M661">
        <v>1065.0687033453137</v>
      </c>
      <c r="N661" t="s">
        <v>197</v>
      </c>
      <c r="O661" t="s">
        <v>26</v>
      </c>
      <c r="P661">
        <v>1</v>
      </c>
      <c r="Q661" t="s">
        <v>2101</v>
      </c>
    </row>
    <row r="662" spans="1:17">
      <c r="A662" t="s">
        <v>599</v>
      </c>
      <c r="B662" t="s">
        <v>194</v>
      </c>
      <c r="C662" t="s">
        <v>35</v>
      </c>
      <c r="D662">
        <v>2</v>
      </c>
      <c r="E662" t="s">
        <v>19</v>
      </c>
      <c r="F662" t="s">
        <v>53</v>
      </c>
      <c r="G662" t="s">
        <v>614</v>
      </c>
      <c r="H662" t="s">
        <v>76</v>
      </c>
      <c r="I662" t="s">
        <v>117</v>
      </c>
      <c r="J662" t="s">
        <v>24</v>
      </c>
      <c r="K662">
        <v>15</v>
      </c>
      <c r="L662">
        <v>60</v>
      </c>
      <c r="M662">
        <v>30.001935305501796</v>
      </c>
      <c r="N662" t="s">
        <v>197</v>
      </c>
      <c r="O662" t="s">
        <v>26</v>
      </c>
      <c r="P662">
        <v>1</v>
      </c>
      <c r="Q662" t="s">
        <v>2101</v>
      </c>
    </row>
    <row r="663" spans="1:17">
      <c r="A663" t="s">
        <v>599</v>
      </c>
      <c r="B663" t="s">
        <v>194</v>
      </c>
      <c r="C663" t="s">
        <v>35</v>
      </c>
      <c r="D663">
        <v>71</v>
      </c>
      <c r="E663" t="s">
        <v>19</v>
      </c>
      <c r="F663" t="s">
        <v>53</v>
      </c>
      <c r="G663" t="s">
        <v>615</v>
      </c>
      <c r="H663" t="s">
        <v>76</v>
      </c>
      <c r="I663" t="s">
        <v>117</v>
      </c>
      <c r="J663" t="s">
        <v>47</v>
      </c>
      <c r="K663">
        <v>15</v>
      </c>
      <c r="L663">
        <v>60</v>
      </c>
      <c r="M663">
        <v>1065.0687033453137</v>
      </c>
      <c r="N663" t="s">
        <v>197</v>
      </c>
      <c r="O663" t="s">
        <v>26</v>
      </c>
      <c r="P663">
        <v>1</v>
      </c>
      <c r="Q663" t="s">
        <v>2101</v>
      </c>
    </row>
    <row r="664" spans="1:17">
      <c r="A664" t="s">
        <v>599</v>
      </c>
      <c r="B664" t="s">
        <v>194</v>
      </c>
      <c r="C664" t="s">
        <v>35</v>
      </c>
      <c r="D664">
        <v>30</v>
      </c>
      <c r="E664" t="s">
        <v>19</v>
      </c>
      <c r="F664" t="s">
        <v>53</v>
      </c>
      <c r="G664" t="s">
        <v>577</v>
      </c>
      <c r="H664" t="s">
        <v>76</v>
      </c>
      <c r="I664" t="s">
        <v>117</v>
      </c>
      <c r="J664" t="s">
        <v>47</v>
      </c>
      <c r="K664">
        <v>15</v>
      </c>
      <c r="L664">
        <v>60</v>
      </c>
      <c r="M664">
        <v>450.02902958252696</v>
      </c>
      <c r="N664" t="s">
        <v>197</v>
      </c>
      <c r="O664" t="s">
        <v>26</v>
      </c>
      <c r="P664">
        <v>1</v>
      </c>
      <c r="Q664" t="s">
        <v>2101</v>
      </c>
    </row>
    <row r="665" spans="1:17">
      <c r="A665" t="s">
        <v>1849</v>
      </c>
      <c r="B665" t="s">
        <v>17</v>
      </c>
      <c r="C665" t="s">
        <v>35</v>
      </c>
      <c r="D665">
        <v>6</v>
      </c>
      <c r="E665" t="s">
        <v>19</v>
      </c>
      <c r="F665" t="s">
        <v>20</v>
      </c>
      <c r="G665" t="s">
        <v>1850</v>
      </c>
      <c r="H665" t="s">
        <v>22</v>
      </c>
      <c r="I665" t="s">
        <v>56</v>
      </c>
      <c r="J665" t="s">
        <v>114</v>
      </c>
      <c r="K665">
        <v>23</v>
      </c>
      <c r="L665">
        <v>75</v>
      </c>
      <c r="M665">
        <v>4458.5410521759277</v>
      </c>
      <c r="N665" t="s">
        <v>65</v>
      </c>
      <c r="O665" t="s">
        <v>26</v>
      </c>
      <c r="P665">
        <v>1</v>
      </c>
      <c r="Q665" t="s">
        <v>2101</v>
      </c>
    </row>
    <row r="666" spans="1:17">
      <c r="A666" t="s">
        <v>1849</v>
      </c>
      <c r="B666" t="s">
        <v>17</v>
      </c>
      <c r="C666" t="s">
        <v>35</v>
      </c>
      <c r="D666">
        <v>3</v>
      </c>
      <c r="E666" t="s">
        <v>19</v>
      </c>
      <c r="F666" t="s">
        <v>20</v>
      </c>
      <c r="G666" t="s">
        <v>1851</v>
      </c>
      <c r="H666" t="s">
        <v>22</v>
      </c>
      <c r="I666" t="s">
        <v>56</v>
      </c>
      <c r="J666" t="s">
        <v>114</v>
      </c>
      <c r="K666">
        <v>23</v>
      </c>
      <c r="L666">
        <v>75</v>
      </c>
      <c r="M666">
        <v>2229.2705260879638</v>
      </c>
      <c r="N666" t="s">
        <v>65</v>
      </c>
      <c r="O666" t="s">
        <v>26</v>
      </c>
      <c r="P666">
        <v>1</v>
      </c>
      <c r="Q666" t="s">
        <v>2101</v>
      </c>
    </row>
    <row r="667" spans="1:17">
      <c r="A667" t="s">
        <v>1000</v>
      </c>
      <c r="B667" t="s">
        <v>17</v>
      </c>
      <c r="C667" t="s">
        <v>35</v>
      </c>
      <c r="D667">
        <v>18</v>
      </c>
      <c r="E667" t="s">
        <v>19</v>
      </c>
      <c r="F667" t="s">
        <v>20</v>
      </c>
      <c r="G667" t="s">
        <v>1001</v>
      </c>
      <c r="H667" t="s">
        <v>22</v>
      </c>
      <c r="I667" t="s">
        <v>23</v>
      </c>
      <c r="J667" t="s">
        <v>135</v>
      </c>
      <c r="K667">
        <v>23</v>
      </c>
      <c r="L667">
        <v>60</v>
      </c>
      <c r="M667">
        <v>1404.5486489387347</v>
      </c>
      <c r="N667" t="s">
        <v>65</v>
      </c>
      <c r="O667" t="s">
        <v>26</v>
      </c>
      <c r="P667">
        <v>1</v>
      </c>
      <c r="Q667" t="s">
        <v>2101</v>
      </c>
    </row>
    <row r="668" spans="1:17">
      <c r="A668" t="s">
        <v>1000</v>
      </c>
      <c r="B668" t="s">
        <v>17</v>
      </c>
      <c r="C668" t="s">
        <v>35</v>
      </c>
      <c r="D668">
        <v>4</v>
      </c>
      <c r="E668" t="s">
        <v>19</v>
      </c>
      <c r="F668" t="s">
        <v>20</v>
      </c>
      <c r="G668" t="s">
        <v>1002</v>
      </c>
      <c r="H668" t="s">
        <v>22</v>
      </c>
      <c r="I668" t="s">
        <v>23</v>
      </c>
      <c r="J668" t="s">
        <v>103</v>
      </c>
      <c r="K668">
        <v>13</v>
      </c>
      <c r="L668">
        <v>60</v>
      </c>
      <c r="M668">
        <v>312.12192198638547</v>
      </c>
      <c r="N668" t="s">
        <v>61</v>
      </c>
      <c r="O668" t="s">
        <v>43</v>
      </c>
      <c r="P668">
        <v>1</v>
      </c>
      <c r="Q668" t="s">
        <v>2101</v>
      </c>
    </row>
    <row r="669" spans="1:17">
      <c r="A669" t="s">
        <v>1000</v>
      </c>
      <c r="B669" t="s">
        <v>17</v>
      </c>
      <c r="C669" t="s">
        <v>35</v>
      </c>
      <c r="D669">
        <v>6</v>
      </c>
      <c r="E669" t="s">
        <v>19</v>
      </c>
      <c r="F669" t="s">
        <v>20</v>
      </c>
      <c r="G669" t="s">
        <v>1003</v>
      </c>
      <c r="H669" t="s">
        <v>22</v>
      </c>
      <c r="I669" t="s">
        <v>23</v>
      </c>
      <c r="J669" t="s">
        <v>135</v>
      </c>
      <c r="K669">
        <v>13</v>
      </c>
      <c r="L669">
        <v>60</v>
      </c>
      <c r="M669">
        <v>468.18288297957821</v>
      </c>
      <c r="N669" t="s">
        <v>61</v>
      </c>
      <c r="O669" t="s">
        <v>43</v>
      </c>
      <c r="P669">
        <v>1</v>
      </c>
      <c r="Q669" t="s">
        <v>2101</v>
      </c>
    </row>
    <row r="670" spans="1:17">
      <c r="A670" t="s">
        <v>1000</v>
      </c>
      <c r="B670" t="s">
        <v>17</v>
      </c>
      <c r="C670" t="s">
        <v>35</v>
      </c>
      <c r="D670">
        <v>6</v>
      </c>
      <c r="E670" t="s">
        <v>19</v>
      </c>
      <c r="F670" t="s">
        <v>20</v>
      </c>
      <c r="G670" t="s">
        <v>1004</v>
      </c>
      <c r="H670" t="s">
        <v>22</v>
      </c>
      <c r="I670" t="s">
        <v>23</v>
      </c>
      <c r="J670" t="s">
        <v>135</v>
      </c>
      <c r="K670">
        <v>13</v>
      </c>
      <c r="L670">
        <v>60</v>
      </c>
      <c r="M670">
        <v>468.18288297957821</v>
      </c>
      <c r="N670" t="s">
        <v>61</v>
      </c>
      <c r="O670" t="s">
        <v>43</v>
      </c>
      <c r="P670">
        <v>1</v>
      </c>
      <c r="Q670" t="s">
        <v>2101</v>
      </c>
    </row>
    <row r="671" spans="1:17">
      <c r="A671" t="s">
        <v>1000</v>
      </c>
      <c r="B671" t="s">
        <v>17</v>
      </c>
      <c r="C671" t="s">
        <v>35</v>
      </c>
      <c r="D671">
        <v>8</v>
      </c>
      <c r="E671" t="s">
        <v>19</v>
      </c>
      <c r="F671" t="s">
        <v>20</v>
      </c>
      <c r="G671" t="s">
        <v>1082</v>
      </c>
      <c r="H671" t="s">
        <v>22</v>
      </c>
      <c r="I671" t="s">
        <v>23</v>
      </c>
      <c r="J671" t="s">
        <v>41</v>
      </c>
      <c r="K671">
        <v>14</v>
      </c>
      <c r="L671">
        <v>75</v>
      </c>
      <c r="M671">
        <v>624.24384397277095</v>
      </c>
      <c r="N671" t="s">
        <v>93</v>
      </c>
      <c r="O671" t="s">
        <v>26</v>
      </c>
      <c r="P671">
        <v>1</v>
      </c>
      <c r="Q671" t="s">
        <v>2101</v>
      </c>
    </row>
    <row r="672" spans="1:17">
      <c r="A672" t="s">
        <v>1000</v>
      </c>
      <c r="B672" t="s">
        <v>17</v>
      </c>
      <c r="C672" t="s">
        <v>35</v>
      </c>
      <c r="D672">
        <v>12</v>
      </c>
      <c r="E672" t="s">
        <v>19</v>
      </c>
      <c r="F672" t="s">
        <v>20</v>
      </c>
      <c r="G672" t="s">
        <v>1852</v>
      </c>
      <c r="H672" t="s">
        <v>22</v>
      </c>
      <c r="I672" t="s">
        <v>23</v>
      </c>
      <c r="J672" t="s">
        <v>135</v>
      </c>
      <c r="K672">
        <v>23</v>
      </c>
      <c r="L672">
        <v>75</v>
      </c>
      <c r="M672">
        <v>936.36576595915642</v>
      </c>
      <c r="N672" t="s">
        <v>65</v>
      </c>
      <c r="O672" t="s">
        <v>26</v>
      </c>
      <c r="P672">
        <v>1</v>
      </c>
      <c r="Q672" t="s">
        <v>2101</v>
      </c>
    </row>
    <row r="673" spans="1:17">
      <c r="A673" t="s">
        <v>1000</v>
      </c>
      <c r="B673" t="s">
        <v>17</v>
      </c>
      <c r="C673" t="s">
        <v>35</v>
      </c>
      <c r="D673">
        <v>6</v>
      </c>
      <c r="E673" t="s">
        <v>19</v>
      </c>
      <c r="F673" t="s">
        <v>20</v>
      </c>
      <c r="G673" t="s">
        <v>1853</v>
      </c>
      <c r="H673" t="s">
        <v>22</v>
      </c>
      <c r="I673" t="s">
        <v>23</v>
      </c>
      <c r="J673" t="s">
        <v>135</v>
      </c>
      <c r="K673">
        <v>18</v>
      </c>
      <c r="L673">
        <v>75</v>
      </c>
      <c r="M673">
        <v>468.18288297957821</v>
      </c>
      <c r="N673" t="s">
        <v>284</v>
      </c>
      <c r="O673" t="s">
        <v>26</v>
      </c>
      <c r="P673">
        <v>1</v>
      </c>
      <c r="Q673" t="s">
        <v>2101</v>
      </c>
    </row>
    <row r="674" spans="1:17">
      <c r="A674" t="s">
        <v>1000</v>
      </c>
      <c r="B674" t="s">
        <v>17</v>
      </c>
      <c r="C674" t="s">
        <v>35</v>
      </c>
      <c r="D674">
        <v>6</v>
      </c>
      <c r="E674" t="s">
        <v>19</v>
      </c>
      <c r="F674" t="s">
        <v>20</v>
      </c>
      <c r="G674" t="s">
        <v>27</v>
      </c>
      <c r="H674" t="s">
        <v>22</v>
      </c>
      <c r="I674" t="s">
        <v>23</v>
      </c>
      <c r="J674" t="s">
        <v>135</v>
      </c>
      <c r="K674">
        <v>18</v>
      </c>
      <c r="L674">
        <v>75</v>
      </c>
      <c r="M674">
        <v>468.18288297957821</v>
      </c>
      <c r="N674" t="s">
        <v>284</v>
      </c>
      <c r="O674" t="s">
        <v>26</v>
      </c>
      <c r="P674">
        <v>1</v>
      </c>
      <c r="Q674" t="s">
        <v>2101</v>
      </c>
    </row>
    <row r="675" spans="1:17">
      <c r="A675" t="s">
        <v>1636</v>
      </c>
      <c r="B675" t="s">
        <v>17</v>
      </c>
      <c r="C675" t="s">
        <v>35</v>
      </c>
      <c r="D675">
        <v>8</v>
      </c>
      <c r="E675" t="s">
        <v>19</v>
      </c>
      <c r="F675" t="s">
        <v>20</v>
      </c>
      <c r="G675" t="s">
        <v>1637</v>
      </c>
      <c r="H675" t="s">
        <v>22</v>
      </c>
      <c r="I675" t="s">
        <v>37</v>
      </c>
      <c r="J675" t="s">
        <v>38</v>
      </c>
      <c r="K675">
        <v>11</v>
      </c>
      <c r="L675">
        <v>65</v>
      </c>
      <c r="M675">
        <v>5976.2644429972343</v>
      </c>
      <c r="N675" t="s">
        <v>42</v>
      </c>
      <c r="O675" t="s">
        <v>43</v>
      </c>
      <c r="P675">
        <v>1</v>
      </c>
      <c r="Q675" t="s">
        <v>2101</v>
      </c>
    </row>
    <row r="676" spans="1:17">
      <c r="A676" t="s">
        <v>1636</v>
      </c>
      <c r="B676" t="s">
        <v>17</v>
      </c>
      <c r="C676" t="s">
        <v>35</v>
      </c>
      <c r="D676">
        <v>4</v>
      </c>
      <c r="E676" t="s">
        <v>19</v>
      </c>
      <c r="F676" t="s">
        <v>20</v>
      </c>
      <c r="G676" t="s">
        <v>817</v>
      </c>
      <c r="H676" t="s">
        <v>22</v>
      </c>
      <c r="I676" t="s">
        <v>37</v>
      </c>
      <c r="J676" t="s">
        <v>38</v>
      </c>
      <c r="K676">
        <v>11</v>
      </c>
      <c r="L676">
        <v>65</v>
      </c>
      <c r="M676">
        <v>2988.1322214986171</v>
      </c>
      <c r="N676" t="s">
        <v>42</v>
      </c>
      <c r="O676" t="s">
        <v>43</v>
      </c>
      <c r="P676">
        <v>1</v>
      </c>
      <c r="Q676" t="s">
        <v>2101</v>
      </c>
    </row>
    <row r="677" spans="1:17">
      <c r="A677" t="s">
        <v>193</v>
      </c>
      <c r="B677" t="s">
        <v>194</v>
      </c>
      <c r="C677" t="s">
        <v>195</v>
      </c>
      <c r="D677">
        <v>93</v>
      </c>
      <c r="E677" t="s">
        <v>19</v>
      </c>
      <c r="F677" t="s">
        <v>53</v>
      </c>
      <c r="G677" t="s">
        <v>196</v>
      </c>
      <c r="H677" t="s">
        <v>76</v>
      </c>
      <c r="I677" t="s">
        <v>23</v>
      </c>
      <c r="J677" t="s">
        <v>135</v>
      </c>
      <c r="K677">
        <v>14</v>
      </c>
      <c r="L677">
        <v>27</v>
      </c>
      <c r="M677">
        <v>1395.0899917058334</v>
      </c>
      <c r="N677" t="s">
        <v>197</v>
      </c>
      <c r="O677" t="s">
        <v>26</v>
      </c>
      <c r="P677">
        <v>1</v>
      </c>
      <c r="Q677" t="s">
        <v>31</v>
      </c>
    </row>
    <row r="678" spans="1:17">
      <c r="A678" t="s">
        <v>193</v>
      </c>
      <c r="B678" t="s">
        <v>194</v>
      </c>
      <c r="C678" t="s">
        <v>195</v>
      </c>
      <c r="D678">
        <v>93</v>
      </c>
      <c r="E678" t="s">
        <v>19</v>
      </c>
      <c r="F678" t="s">
        <v>53</v>
      </c>
      <c r="G678" t="s">
        <v>198</v>
      </c>
      <c r="H678" t="s">
        <v>76</v>
      </c>
      <c r="I678" t="s">
        <v>23</v>
      </c>
      <c r="J678" t="s">
        <v>135</v>
      </c>
      <c r="K678">
        <v>14</v>
      </c>
      <c r="L678">
        <v>27</v>
      </c>
      <c r="M678">
        <v>1395.0899917058334</v>
      </c>
      <c r="N678" t="s">
        <v>197</v>
      </c>
      <c r="O678" t="s">
        <v>26</v>
      </c>
      <c r="P678">
        <v>1</v>
      </c>
      <c r="Q678" t="s">
        <v>31</v>
      </c>
    </row>
    <row r="679" spans="1:17">
      <c r="A679" t="s">
        <v>193</v>
      </c>
      <c r="B679" t="s">
        <v>194</v>
      </c>
      <c r="C679" t="s">
        <v>195</v>
      </c>
      <c r="D679">
        <v>46</v>
      </c>
      <c r="E679" t="s">
        <v>19</v>
      </c>
      <c r="F679" t="s">
        <v>53</v>
      </c>
      <c r="G679" t="s">
        <v>199</v>
      </c>
      <c r="H679" t="s">
        <v>76</v>
      </c>
      <c r="I679" t="s">
        <v>23</v>
      </c>
      <c r="J679" t="s">
        <v>135</v>
      </c>
      <c r="K679">
        <v>14</v>
      </c>
      <c r="L679">
        <v>27</v>
      </c>
      <c r="M679">
        <v>690.04451202654127</v>
      </c>
      <c r="N679" t="s">
        <v>197</v>
      </c>
      <c r="O679" t="s">
        <v>26</v>
      </c>
      <c r="P679">
        <v>1</v>
      </c>
      <c r="Q679" t="s">
        <v>31</v>
      </c>
    </row>
    <row r="680" spans="1:17">
      <c r="A680" t="s">
        <v>193</v>
      </c>
      <c r="B680" t="s">
        <v>194</v>
      </c>
      <c r="C680" t="s">
        <v>195</v>
      </c>
      <c r="D680">
        <v>93</v>
      </c>
      <c r="E680" t="s">
        <v>19</v>
      </c>
      <c r="F680" t="s">
        <v>53</v>
      </c>
      <c r="G680" t="s">
        <v>200</v>
      </c>
      <c r="H680" t="s">
        <v>76</v>
      </c>
      <c r="I680" t="s">
        <v>23</v>
      </c>
      <c r="J680" t="s">
        <v>135</v>
      </c>
      <c r="K680">
        <v>14</v>
      </c>
      <c r="L680">
        <v>27</v>
      </c>
      <c r="M680">
        <v>1395.0899917058334</v>
      </c>
      <c r="N680" t="s">
        <v>197</v>
      </c>
      <c r="O680" t="s">
        <v>26</v>
      </c>
      <c r="P680">
        <v>1</v>
      </c>
      <c r="Q680" t="s">
        <v>31</v>
      </c>
    </row>
    <row r="681" spans="1:17">
      <c r="A681" t="s">
        <v>193</v>
      </c>
      <c r="B681" t="s">
        <v>194</v>
      </c>
      <c r="C681" t="s">
        <v>195</v>
      </c>
      <c r="D681">
        <v>46</v>
      </c>
      <c r="E681" t="s">
        <v>19</v>
      </c>
      <c r="F681" t="s">
        <v>53</v>
      </c>
      <c r="G681" t="s">
        <v>201</v>
      </c>
      <c r="H681" t="s">
        <v>76</v>
      </c>
      <c r="I681" t="s">
        <v>23</v>
      </c>
      <c r="J681" t="s">
        <v>135</v>
      </c>
      <c r="K681">
        <v>14</v>
      </c>
      <c r="L681">
        <v>27</v>
      </c>
      <c r="M681">
        <v>690.04451202654127</v>
      </c>
      <c r="N681" t="s">
        <v>197</v>
      </c>
      <c r="O681" t="s">
        <v>26</v>
      </c>
      <c r="P681">
        <v>1</v>
      </c>
      <c r="Q681" t="s">
        <v>31</v>
      </c>
    </row>
    <row r="682" spans="1:17">
      <c r="A682" t="s">
        <v>193</v>
      </c>
      <c r="B682" t="s">
        <v>194</v>
      </c>
      <c r="C682" t="s">
        <v>195</v>
      </c>
      <c r="D682">
        <v>46</v>
      </c>
      <c r="E682" t="s">
        <v>19</v>
      </c>
      <c r="F682" t="s">
        <v>53</v>
      </c>
      <c r="G682" t="s">
        <v>202</v>
      </c>
      <c r="H682" t="s">
        <v>76</v>
      </c>
      <c r="I682" t="s">
        <v>23</v>
      </c>
      <c r="J682" t="s">
        <v>135</v>
      </c>
      <c r="K682">
        <v>14</v>
      </c>
      <c r="L682">
        <v>27</v>
      </c>
      <c r="M682">
        <v>690.04451202654127</v>
      </c>
      <c r="N682" t="s">
        <v>197</v>
      </c>
      <c r="O682" t="s">
        <v>26</v>
      </c>
      <c r="P682">
        <v>1</v>
      </c>
      <c r="Q682" t="s">
        <v>31</v>
      </c>
    </row>
    <row r="683" spans="1:17">
      <c r="A683" t="s">
        <v>193</v>
      </c>
      <c r="B683" t="s">
        <v>194</v>
      </c>
      <c r="C683" t="s">
        <v>195</v>
      </c>
      <c r="D683">
        <v>47</v>
      </c>
      <c r="E683" t="s">
        <v>19</v>
      </c>
      <c r="F683" t="s">
        <v>53</v>
      </c>
      <c r="G683" t="s">
        <v>203</v>
      </c>
      <c r="H683" t="s">
        <v>76</v>
      </c>
      <c r="I683" t="s">
        <v>23</v>
      </c>
      <c r="J683" t="s">
        <v>135</v>
      </c>
      <c r="K683">
        <v>14</v>
      </c>
      <c r="L683">
        <v>27</v>
      </c>
      <c r="M683">
        <v>705.04547967929216</v>
      </c>
      <c r="N683" t="s">
        <v>197</v>
      </c>
      <c r="O683" t="s">
        <v>26</v>
      </c>
      <c r="P683">
        <v>1</v>
      </c>
      <c r="Q683" t="s">
        <v>31</v>
      </c>
    </row>
    <row r="684" spans="1:17">
      <c r="A684" t="s">
        <v>193</v>
      </c>
      <c r="B684" t="s">
        <v>194</v>
      </c>
      <c r="C684" t="s">
        <v>195</v>
      </c>
      <c r="D684">
        <v>93</v>
      </c>
      <c r="E684" t="s">
        <v>19</v>
      </c>
      <c r="F684" t="s">
        <v>53</v>
      </c>
      <c r="G684" t="s">
        <v>204</v>
      </c>
      <c r="H684" t="s">
        <v>76</v>
      </c>
      <c r="I684" t="s">
        <v>23</v>
      </c>
      <c r="J684" t="s">
        <v>135</v>
      </c>
      <c r="K684">
        <v>14</v>
      </c>
      <c r="L684">
        <v>27</v>
      </c>
      <c r="M684">
        <v>1395.0899917058334</v>
      </c>
      <c r="N684" t="s">
        <v>197</v>
      </c>
      <c r="O684" t="s">
        <v>26</v>
      </c>
      <c r="P684">
        <v>1</v>
      </c>
      <c r="Q684" t="s">
        <v>31</v>
      </c>
    </row>
    <row r="685" spans="1:17">
      <c r="A685" t="s">
        <v>193</v>
      </c>
      <c r="B685" t="s">
        <v>194</v>
      </c>
      <c r="C685" t="s">
        <v>195</v>
      </c>
      <c r="D685">
        <v>93</v>
      </c>
      <c r="E685" t="s">
        <v>19</v>
      </c>
      <c r="F685" t="s">
        <v>53</v>
      </c>
      <c r="G685" t="s">
        <v>205</v>
      </c>
      <c r="H685" t="s">
        <v>76</v>
      </c>
      <c r="I685" t="s">
        <v>23</v>
      </c>
      <c r="J685" t="s">
        <v>135</v>
      </c>
      <c r="K685">
        <v>14</v>
      </c>
      <c r="L685">
        <v>27</v>
      </c>
      <c r="M685">
        <v>1395.0899917058334</v>
      </c>
      <c r="N685" t="s">
        <v>197</v>
      </c>
      <c r="O685" t="s">
        <v>26</v>
      </c>
      <c r="P685">
        <v>1</v>
      </c>
      <c r="Q685" t="s">
        <v>31</v>
      </c>
    </row>
    <row r="686" spans="1:17">
      <c r="A686" t="s">
        <v>193</v>
      </c>
      <c r="B686" t="s">
        <v>194</v>
      </c>
      <c r="C686" t="s">
        <v>195</v>
      </c>
      <c r="D686">
        <v>93</v>
      </c>
      <c r="E686" t="s">
        <v>19</v>
      </c>
      <c r="F686" t="s">
        <v>53</v>
      </c>
      <c r="G686" t="s">
        <v>206</v>
      </c>
      <c r="H686" t="s">
        <v>76</v>
      </c>
      <c r="I686" t="s">
        <v>23</v>
      </c>
      <c r="J686" t="s">
        <v>135</v>
      </c>
      <c r="K686">
        <v>14</v>
      </c>
      <c r="L686">
        <v>27</v>
      </c>
      <c r="M686">
        <v>1395.0899917058334</v>
      </c>
      <c r="N686" t="s">
        <v>197</v>
      </c>
      <c r="O686" t="s">
        <v>26</v>
      </c>
      <c r="P686">
        <v>1</v>
      </c>
      <c r="Q686" t="s">
        <v>31</v>
      </c>
    </row>
    <row r="687" spans="1:17">
      <c r="A687" t="s">
        <v>193</v>
      </c>
      <c r="B687" t="s">
        <v>194</v>
      </c>
      <c r="C687" t="s">
        <v>195</v>
      </c>
      <c r="D687">
        <v>93</v>
      </c>
      <c r="E687" t="s">
        <v>19</v>
      </c>
      <c r="F687" t="s">
        <v>53</v>
      </c>
      <c r="G687" t="s">
        <v>207</v>
      </c>
      <c r="H687" t="s">
        <v>76</v>
      </c>
      <c r="I687" t="s">
        <v>23</v>
      </c>
      <c r="J687" t="s">
        <v>135</v>
      </c>
      <c r="K687">
        <v>14</v>
      </c>
      <c r="L687">
        <v>27</v>
      </c>
      <c r="M687">
        <v>1395.0899917058334</v>
      </c>
      <c r="N687" t="s">
        <v>197</v>
      </c>
      <c r="O687" t="s">
        <v>26</v>
      </c>
      <c r="P687">
        <v>1</v>
      </c>
      <c r="Q687" t="s">
        <v>31</v>
      </c>
    </row>
    <row r="688" spans="1:17">
      <c r="A688" t="s">
        <v>193</v>
      </c>
      <c r="B688" t="s">
        <v>211</v>
      </c>
      <c r="C688" t="s">
        <v>212</v>
      </c>
      <c r="D688">
        <v>92</v>
      </c>
      <c r="E688" t="s">
        <v>19</v>
      </c>
      <c r="F688" t="s">
        <v>53</v>
      </c>
      <c r="G688" t="s">
        <v>213</v>
      </c>
      <c r="H688" t="s">
        <v>76</v>
      </c>
      <c r="I688" t="s">
        <v>23</v>
      </c>
      <c r="J688" t="s">
        <v>135</v>
      </c>
      <c r="K688">
        <v>14</v>
      </c>
      <c r="L688">
        <v>33</v>
      </c>
      <c r="M688">
        <v>1380.0890240530825</v>
      </c>
      <c r="N688" t="s">
        <v>214</v>
      </c>
      <c r="O688" t="s">
        <v>26</v>
      </c>
      <c r="P688">
        <v>1</v>
      </c>
      <c r="Q688" t="s">
        <v>2101</v>
      </c>
    </row>
    <row r="689" spans="1:17">
      <c r="A689" t="s">
        <v>193</v>
      </c>
      <c r="B689" t="s">
        <v>211</v>
      </c>
      <c r="C689" t="s">
        <v>212</v>
      </c>
      <c r="D689">
        <v>92</v>
      </c>
      <c r="E689" t="s">
        <v>19</v>
      </c>
      <c r="F689" t="s">
        <v>53</v>
      </c>
      <c r="G689" t="s">
        <v>215</v>
      </c>
      <c r="H689" t="s">
        <v>76</v>
      </c>
      <c r="I689" t="s">
        <v>23</v>
      </c>
      <c r="J689" t="s">
        <v>135</v>
      </c>
      <c r="K689">
        <v>14</v>
      </c>
      <c r="L689">
        <v>33</v>
      </c>
      <c r="M689">
        <v>1380.0890240530825</v>
      </c>
      <c r="N689" t="s">
        <v>214</v>
      </c>
      <c r="O689" t="s">
        <v>26</v>
      </c>
      <c r="P689">
        <v>1</v>
      </c>
      <c r="Q689" t="s">
        <v>2101</v>
      </c>
    </row>
    <row r="690" spans="1:17">
      <c r="A690" t="s">
        <v>193</v>
      </c>
      <c r="B690" t="s">
        <v>211</v>
      </c>
      <c r="C690" t="s">
        <v>212</v>
      </c>
      <c r="D690">
        <v>93</v>
      </c>
      <c r="E690" t="s">
        <v>19</v>
      </c>
      <c r="F690" t="s">
        <v>53</v>
      </c>
      <c r="G690" t="s">
        <v>216</v>
      </c>
      <c r="H690" t="s">
        <v>76</v>
      </c>
      <c r="I690" t="s">
        <v>23</v>
      </c>
      <c r="J690" t="s">
        <v>135</v>
      </c>
      <c r="K690">
        <v>14</v>
      </c>
      <c r="L690">
        <v>33</v>
      </c>
      <c r="M690">
        <v>1395.0899917058334</v>
      </c>
      <c r="N690" t="s">
        <v>214</v>
      </c>
      <c r="O690" t="s">
        <v>26</v>
      </c>
      <c r="P690">
        <v>1</v>
      </c>
      <c r="Q690" t="s">
        <v>2101</v>
      </c>
    </row>
    <row r="691" spans="1:17">
      <c r="A691" t="s">
        <v>193</v>
      </c>
      <c r="B691" t="s">
        <v>211</v>
      </c>
      <c r="C691" t="s">
        <v>212</v>
      </c>
      <c r="D691">
        <v>92</v>
      </c>
      <c r="E691" t="s">
        <v>19</v>
      </c>
      <c r="F691" t="s">
        <v>53</v>
      </c>
      <c r="G691" t="s">
        <v>217</v>
      </c>
      <c r="H691" t="s">
        <v>76</v>
      </c>
      <c r="I691" t="s">
        <v>23</v>
      </c>
      <c r="J691" t="s">
        <v>135</v>
      </c>
      <c r="K691">
        <v>14</v>
      </c>
      <c r="L691">
        <v>33</v>
      </c>
      <c r="M691">
        <v>1380.0890240530825</v>
      </c>
      <c r="N691" t="s">
        <v>214</v>
      </c>
      <c r="O691" t="s">
        <v>26</v>
      </c>
      <c r="P691">
        <v>1</v>
      </c>
      <c r="Q691" t="s">
        <v>2101</v>
      </c>
    </row>
    <row r="692" spans="1:17">
      <c r="A692" t="s">
        <v>193</v>
      </c>
      <c r="B692" t="s">
        <v>633</v>
      </c>
      <c r="C692" t="s">
        <v>35</v>
      </c>
      <c r="D692">
        <v>93</v>
      </c>
      <c r="E692" t="s">
        <v>19</v>
      </c>
      <c r="F692" t="s">
        <v>53</v>
      </c>
      <c r="G692" t="s">
        <v>21</v>
      </c>
      <c r="H692" t="s">
        <v>76</v>
      </c>
      <c r="I692" t="s">
        <v>23</v>
      </c>
      <c r="J692" t="s">
        <v>135</v>
      </c>
      <c r="K692">
        <v>27</v>
      </c>
      <c r="L692">
        <v>67</v>
      </c>
      <c r="M692">
        <v>1395.0899917058334</v>
      </c>
      <c r="N692" t="s">
        <v>635</v>
      </c>
      <c r="O692" t="s">
        <v>107</v>
      </c>
      <c r="P692">
        <v>1</v>
      </c>
      <c r="Q692" t="s">
        <v>2101</v>
      </c>
    </row>
    <row r="693" spans="1:17">
      <c r="A693" t="s">
        <v>193</v>
      </c>
      <c r="B693" t="s">
        <v>633</v>
      </c>
      <c r="C693" t="s">
        <v>35</v>
      </c>
      <c r="D693">
        <v>93</v>
      </c>
      <c r="E693" t="s">
        <v>19</v>
      </c>
      <c r="F693" t="s">
        <v>53</v>
      </c>
      <c r="G693" t="s">
        <v>1739</v>
      </c>
      <c r="H693" t="s">
        <v>76</v>
      </c>
      <c r="I693" t="s">
        <v>23</v>
      </c>
      <c r="J693" t="s">
        <v>135</v>
      </c>
      <c r="K693">
        <v>27</v>
      </c>
      <c r="L693">
        <v>67</v>
      </c>
      <c r="M693">
        <v>1395.0899917058334</v>
      </c>
      <c r="N693" t="s">
        <v>635</v>
      </c>
      <c r="O693" t="s">
        <v>107</v>
      </c>
      <c r="P693">
        <v>1</v>
      </c>
      <c r="Q693" t="s">
        <v>2101</v>
      </c>
    </row>
    <row r="694" spans="1:17">
      <c r="A694" t="s">
        <v>193</v>
      </c>
      <c r="B694" t="s">
        <v>633</v>
      </c>
      <c r="C694" t="s">
        <v>35</v>
      </c>
      <c r="D694">
        <v>92</v>
      </c>
      <c r="E694" t="s">
        <v>19</v>
      </c>
      <c r="F694" t="s">
        <v>53</v>
      </c>
      <c r="G694" t="s">
        <v>1740</v>
      </c>
      <c r="H694" t="s">
        <v>76</v>
      </c>
      <c r="I694" t="s">
        <v>23</v>
      </c>
      <c r="J694" t="s">
        <v>135</v>
      </c>
      <c r="K694">
        <v>27</v>
      </c>
      <c r="L694">
        <v>67</v>
      </c>
      <c r="M694">
        <v>1380.0890240530825</v>
      </c>
      <c r="N694" t="s">
        <v>635</v>
      </c>
      <c r="O694" t="s">
        <v>107</v>
      </c>
      <c r="P694">
        <v>1</v>
      </c>
      <c r="Q694" t="s">
        <v>2101</v>
      </c>
    </row>
    <row r="695" spans="1:17">
      <c r="A695" t="s">
        <v>193</v>
      </c>
      <c r="B695" t="s">
        <v>633</v>
      </c>
      <c r="C695" t="s">
        <v>35</v>
      </c>
      <c r="D695">
        <v>92</v>
      </c>
      <c r="E695" t="s">
        <v>19</v>
      </c>
      <c r="F695" t="s">
        <v>53</v>
      </c>
      <c r="G695" t="s">
        <v>1741</v>
      </c>
      <c r="H695" t="s">
        <v>76</v>
      </c>
      <c r="I695" t="s">
        <v>23</v>
      </c>
      <c r="J695" t="s">
        <v>135</v>
      </c>
      <c r="K695">
        <v>27</v>
      </c>
      <c r="L695">
        <v>67</v>
      </c>
      <c r="M695">
        <v>1380.0890240530825</v>
      </c>
      <c r="N695" t="s">
        <v>635</v>
      </c>
      <c r="O695" t="s">
        <v>107</v>
      </c>
      <c r="P695">
        <v>1</v>
      </c>
      <c r="Q695" t="s">
        <v>2101</v>
      </c>
    </row>
    <row r="696" spans="1:17">
      <c r="A696" t="s">
        <v>193</v>
      </c>
      <c r="B696" t="s">
        <v>633</v>
      </c>
      <c r="C696" t="s">
        <v>35</v>
      </c>
      <c r="D696">
        <v>92</v>
      </c>
      <c r="E696" t="s">
        <v>19</v>
      </c>
      <c r="F696" t="s">
        <v>53</v>
      </c>
      <c r="G696" t="s">
        <v>1742</v>
      </c>
      <c r="H696" t="s">
        <v>76</v>
      </c>
      <c r="I696" t="s">
        <v>23</v>
      </c>
      <c r="J696" t="s">
        <v>135</v>
      </c>
      <c r="K696">
        <v>27</v>
      </c>
      <c r="L696">
        <v>67</v>
      </c>
      <c r="M696">
        <v>1380.0890240530825</v>
      </c>
      <c r="N696" t="s">
        <v>635</v>
      </c>
      <c r="O696" t="s">
        <v>107</v>
      </c>
      <c r="P696">
        <v>1</v>
      </c>
      <c r="Q696" t="s">
        <v>2101</v>
      </c>
    </row>
    <row r="697" spans="1:17">
      <c r="A697" t="s">
        <v>193</v>
      </c>
      <c r="B697" t="s">
        <v>633</v>
      </c>
      <c r="C697" t="s">
        <v>35</v>
      </c>
      <c r="D697">
        <v>92</v>
      </c>
      <c r="E697" t="s">
        <v>19</v>
      </c>
      <c r="F697" t="s">
        <v>53</v>
      </c>
      <c r="G697" t="s">
        <v>1743</v>
      </c>
      <c r="H697" t="s">
        <v>76</v>
      </c>
      <c r="I697" t="s">
        <v>23</v>
      </c>
      <c r="J697" t="s">
        <v>135</v>
      </c>
      <c r="K697">
        <v>27</v>
      </c>
      <c r="L697">
        <v>67</v>
      </c>
      <c r="M697">
        <v>1380.0890240530825</v>
      </c>
      <c r="N697" t="s">
        <v>635</v>
      </c>
      <c r="O697" t="s">
        <v>107</v>
      </c>
      <c r="P697">
        <v>1</v>
      </c>
      <c r="Q697" t="s">
        <v>2101</v>
      </c>
    </row>
    <row r="698" spans="1:17">
      <c r="A698" t="s">
        <v>302</v>
      </c>
      <c r="B698" t="s">
        <v>17</v>
      </c>
      <c r="C698" t="s">
        <v>35</v>
      </c>
      <c r="D698">
        <v>20</v>
      </c>
      <c r="E698" t="s">
        <v>19</v>
      </c>
      <c r="F698" t="s">
        <v>20</v>
      </c>
      <c r="G698" t="s">
        <v>303</v>
      </c>
      <c r="H698" t="s">
        <v>22</v>
      </c>
      <c r="I698" t="s">
        <v>23</v>
      </c>
      <c r="J698" t="s">
        <v>135</v>
      </c>
      <c r="K698">
        <v>13</v>
      </c>
      <c r="L698">
        <v>40</v>
      </c>
      <c r="M698">
        <v>1560.6096099319275</v>
      </c>
      <c r="N698" t="s">
        <v>61</v>
      </c>
      <c r="O698" t="s">
        <v>43</v>
      </c>
      <c r="P698">
        <v>1</v>
      </c>
      <c r="Q698" t="s">
        <v>2101</v>
      </c>
    </row>
    <row r="699" spans="1:17">
      <c r="A699" t="s">
        <v>302</v>
      </c>
      <c r="B699" t="s">
        <v>17</v>
      </c>
      <c r="C699" t="s">
        <v>35</v>
      </c>
      <c r="D699">
        <v>60</v>
      </c>
      <c r="E699" t="s">
        <v>19</v>
      </c>
      <c r="F699" t="s">
        <v>20</v>
      </c>
      <c r="G699" t="s">
        <v>304</v>
      </c>
      <c r="H699" t="s">
        <v>22</v>
      </c>
      <c r="I699" t="s">
        <v>23</v>
      </c>
      <c r="J699" t="s">
        <v>135</v>
      </c>
      <c r="K699">
        <v>13</v>
      </c>
      <c r="L699">
        <v>40</v>
      </c>
      <c r="M699">
        <v>4681.8288297957824</v>
      </c>
      <c r="N699" t="s">
        <v>61</v>
      </c>
      <c r="O699" t="s">
        <v>43</v>
      </c>
      <c r="P699">
        <v>1</v>
      </c>
      <c r="Q699" t="s">
        <v>2101</v>
      </c>
    </row>
    <row r="700" spans="1:17">
      <c r="A700" t="s">
        <v>302</v>
      </c>
      <c r="B700" t="s">
        <v>17</v>
      </c>
      <c r="C700" t="s">
        <v>35</v>
      </c>
      <c r="D700">
        <v>60</v>
      </c>
      <c r="E700" t="s">
        <v>19</v>
      </c>
      <c r="F700" t="s">
        <v>20</v>
      </c>
      <c r="G700" t="s">
        <v>305</v>
      </c>
      <c r="H700" t="s">
        <v>22</v>
      </c>
      <c r="I700" t="s">
        <v>23</v>
      </c>
      <c r="J700" t="s">
        <v>135</v>
      </c>
      <c r="K700">
        <v>13</v>
      </c>
      <c r="L700">
        <v>40</v>
      </c>
      <c r="M700">
        <v>4681.8288297957824</v>
      </c>
      <c r="N700" t="s">
        <v>61</v>
      </c>
      <c r="O700" t="s">
        <v>43</v>
      </c>
      <c r="P700">
        <v>1</v>
      </c>
      <c r="Q700" t="s">
        <v>2101</v>
      </c>
    </row>
    <row r="701" spans="1:17">
      <c r="A701" t="s">
        <v>302</v>
      </c>
      <c r="B701" t="s">
        <v>17</v>
      </c>
      <c r="C701" t="s">
        <v>35</v>
      </c>
      <c r="D701">
        <v>6</v>
      </c>
      <c r="E701" t="s">
        <v>19</v>
      </c>
      <c r="F701" t="s">
        <v>20</v>
      </c>
      <c r="G701" t="s">
        <v>446</v>
      </c>
      <c r="H701" t="s">
        <v>22</v>
      </c>
      <c r="I701" t="s">
        <v>23</v>
      </c>
      <c r="J701" t="s">
        <v>135</v>
      </c>
      <c r="K701">
        <v>18</v>
      </c>
      <c r="L701">
        <v>57</v>
      </c>
      <c r="M701">
        <v>468.18288297957821</v>
      </c>
      <c r="N701" t="s">
        <v>284</v>
      </c>
      <c r="O701" t="s">
        <v>26</v>
      </c>
      <c r="P701">
        <v>1</v>
      </c>
      <c r="Q701" t="s">
        <v>2101</v>
      </c>
    </row>
    <row r="702" spans="1:17">
      <c r="A702" t="s">
        <v>302</v>
      </c>
      <c r="B702" t="s">
        <v>17</v>
      </c>
      <c r="C702" t="s">
        <v>35</v>
      </c>
      <c r="D702">
        <v>20</v>
      </c>
      <c r="E702" t="s">
        <v>19</v>
      </c>
      <c r="F702" t="s">
        <v>20</v>
      </c>
      <c r="G702" t="s">
        <v>1005</v>
      </c>
      <c r="H702" t="s">
        <v>22</v>
      </c>
      <c r="I702" t="s">
        <v>23</v>
      </c>
      <c r="J702" t="s">
        <v>135</v>
      </c>
      <c r="K702">
        <v>18</v>
      </c>
      <c r="L702">
        <v>60</v>
      </c>
      <c r="M702">
        <v>1560.6096099319275</v>
      </c>
      <c r="N702" t="s">
        <v>284</v>
      </c>
      <c r="O702" t="s">
        <v>26</v>
      </c>
      <c r="P702">
        <v>1</v>
      </c>
      <c r="Q702" t="s">
        <v>2101</v>
      </c>
    </row>
    <row r="703" spans="1:17">
      <c r="A703" t="s">
        <v>302</v>
      </c>
      <c r="B703" t="s">
        <v>17</v>
      </c>
      <c r="C703" t="s">
        <v>35</v>
      </c>
      <c r="D703">
        <v>5</v>
      </c>
      <c r="E703" t="s">
        <v>19</v>
      </c>
      <c r="F703" t="s">
        <v>20</v>
      </c>
      <c r="G703" t="s">
        <v>1006</v>
      </c>
      <c r="H703" t="s">
        <v>22</v>
      </c>
      <c r="I703" t="s">
        <v>23</v>
      </c>
      <c r="J703" t="s">
        <v>41</v>
      </c>
      <c r="K703">
        <v>18</v>
      </c>
      <c r="L703">
        <v>60</v>
      </c>
      <c r="M703">
        <v>390.15240248298187</v>
      </c>
      <c r="N703" t="s">
        <v>284</v>
      </c>
      <c r="O703" t="s">
        <v>26</v>
      </c>
      <c r="P703">
        <v>1</v>
      </c>
      <c r="Q703" t="s">
        <v>2101</v>
      </c>
    </row>
    <row r="704" spans="1:17">
      <c r="A704" t="s">
        <v>302</v>
      </c>
      <c r="B704" t="s">
        <v>17</v>
      </c>
      <c r="C704" t="s">
        <v>35</v>
      </c>
      <c r="D704">
        <v>11</v>
      </c>
      <c r="E704" t="s">
        <v>19</v>
      </c>
      <c r="F704" t="s">
        <v>20</v>
      </c>
      <c r="G704" t="s">
        <v>1007</v>
      </c>
      <c r="H704" t="s">
        <v>22</v>
      </c>
      <c r="I704" t="s">
        <v>23</v>
      </c>
      <c r="J704" t="s">
        <v>135</v>
      </c>
      <c r="K704">
        <v>18</v>
      </c>
      <c r="L704">
        <v>60</v>
      </c>
      <c r="M704">
        <v>858.33528546256002</v>
      </c>
      <c r="N704" t="s">
        <v>284</v>
      </c>
      <c r="O704" t="s">
        <v>26</v>
      </c>
      <c r="P704">
        <v>1</v>
      </c>
      <c r="Q704" t="s">
        <v>2101</v>
      </c>
    </row>
    <row r="705" spans="1:17">
      <c r="A705" t="s">
        <v>302</v>
      </c>
      <c r="B705" t="s">
        <v>17</v>
      </c>
      <c r="C705" t="s">
        <v>35</v>
      </c>
      <c r="D705">
        <v>5</v>
      </c>
      <c r="E705" t="s">
        <v>19</v>
      </c>
      <c r="F705" t="s">
        <v>20</v>
      </c>
      <c r="G705" t="s">
        <v>1008</v>
      </c>
      <c r="H705" t="s">
        <v>22</v>
      </c>
      <c r="I705" t="s">
        <v>23</v>
      </c>
      <c r="J705" t="s">
        <v>135</v>
      </c>
      <c r="K705">
        <v>15</v>
      </c>
      <c r="L705">
        <v>60</v>
      </c>
      <c r="M705">
        <v>390.15240248298187</v>
      </c>
      <c r="N705" t="s">
        <v>33</v>
      </c>
      <c r="O705" t="s">
        <v>26</v>
      </c>
      <c r="P705">
        <v>1</v>
      </c>
      <c r="Q705" t="s">
        <v>2101</v>
      </c>
    </row>
    <row r="706" spans="1:17">
      <c r="A706" t="s">
        <v>302</v>
      </c>
      <c r="B706" t="s">
        <v>17</v>
      </c>
      <c r="C706" t="s">
        <v>35</v>
      </c>
      <c r="D706">
        <v>5</v>
      </c>
      <c r="E706" t="s">
        <v>19</v>
      </c>
      <c r="F706" t="s">
        <v>20</v>
      </c>
      <c r="G706" t="s">
        <v>1009</v>
      </c>
      <c r="H706" t="s">
        <v>22</v>
      </c>
      <c r="I706" t="s">
        <v>23</v>
      </c>
      <c r="J706" t="s">
        <v>135</v>
      </c>
      <c r="K706">
        <v>14</v>
      </c>
      <c r="L706">
        <v>60</v>
      </c>
      <c r="M706">
        <v>390.15240248298187</v>
      </c>
      <c r="N706" t="s">
        <v>93</v>
      </c>
      <c r="O706" t="s">
        <v>26</v>
      </c>
      <c r="P706">
        <v>1</v>
      </c>
      <c r="Q706" t="s">
        <v>2101</v>
      </c>
    </row>
    <row r="707" spans="1:17">
      <c r="A707" t="s">
        <v>302</v>
      </c>
      <c r="B707" t="s">
        <v>17</v>
      </c>
      <c r="C707" t="s">
        <v>35</v>
      </c>
      <c r="D707">
        <v>15</v>
      </c>
      <c r="E707" t="s">
        <v>19</v>
      </c>
      <c r="F707" t="s">
        <v>20</v>
      </c>
      <c r="G707" t="s">
        <v>1010</v>
      </c>
      <c r="H707" t="s">
        <v>22</v>
      </c>
      <c r="I707" t="s">
        <v>23</v>
      </c>
      <c r="J707" t="s">
        <v>135</v>
      </c>
      <c r="K707">
        <v>18</v>
      </c>
      <c r="L707">
        <v>60</v>
      </c>
      <c r="M707">
        <v>1170.4572074489456</v>
      </c>
      <c r="N707" t="s">
        <v>284</v>
      </c>
      <c r="O707" t="s">
        <v>26</v>
      </c>
      <c r="P707">
        <v>1</v>
      </c>
      <c r="Q707" t="s">
        <v>2101</v>
      </c>
    </row>
    <row r="708" spans="1:17">
      <c r="A708" t="s">
        <v>302</v>
      </c>
      <c r="B708" t="s">
        <v>17</v>
      </c>
      <c r="C708" t="s">
        <v>35</v>
      </c>
      <c r="D708">
        <v>2</v>
      </c>
      <c r="E708" t="s">
        <v>19</v>
      </c>
      <c r="F708" t="s">
        <v>20</v>
      </c>
      <c r="G708" t="s">
        <v>1011</v>
      </c>
      <c r="H708" t="s">
        <v>22</v>
      </c>
      <c r="I708" t="s">
        <v>23</v>
      </c>
      <c r="J708" t="s">
        <v>135</v>
      </c>
      <c r="K708">
        <v>13</v>
      </c>
      <c r="L708">
        <v>60</v>
      </c>
      <c r="M708">
        <v>156.06096099319274</v>
      </c>
      <c r="N708" t="s">
        <v>61</v>
      </c>
      <c r="O708" t="s">
        <v>43</v>
      </c>
      <c r="P708">
        <v>1</v>
      </c>
      <c r="Q708" t="s">
        <v>2101</v>
      </c>
    </row>
    <row r="709" spans="1:17">
      <c r="A709" t="s">
        <v>302</v>
      </c>
      <c r="B709" t="s">
        <v>17</v>
      </c>
      <c r="C709" t="s">
        <v>35</v>
      </c>
      <c r="D709">
        <v>5</v>
      </c>
      <c r="E709" t="s">
        <v>19</v>
      </c>
      <c r="F709" t="s">
        <v>20</v>
      </c>
      <c r="G709" t="s">
        <v>1012</v>
      </c>
      <c r="H709" t="s">
        <v>22</v>
      </c>
      <c r="I709" t="s">
        <v>23</v>
      </c>
      <c r="J709" t="s">
        <v>41</v>
      </c>
      <c r="K709">
        <v>18</v>
      </c>
      <c r="L709">
        <v>60</v>
      </c>
      <c r="M709">
        <v>390.15240248298187</v>
      </c>
      <c r="N709" t="s">
        <v>284</v>
      </c>
      <c r="O709" t="s">
        <v>26</v>
      </c>
      <c r="P709">
        <v>1</v>
      </c>
      <c r="Q709" t="s">
        <v>2101</v>
      </c>
    </row>
    <row r="710" spans="1:17">
      <c r="A710" t="s">
        <v>302</v>
      </c>
      <c r="B710" t="s">
        <v>17</v>
      </c>
      <c r="C710" t="s">
        <v>35</v>
      </c>
      <c r="D710">
        <v>4</v>
      </c>
      <c r="E710" t="s">
        <v>19</v>
      </c>
      <c r="F710" t="s">
        <v>20</v>
      </c>
      <c r="G710" t="s">
        <v>1013</v>
      </c>
      <c r="H710" t="s">
        <v>22</v>
      </c>
      <c r="I710" t="s">
        <v>23</v>
      </c>
      <c r="J710" t="s">
        <v>47</v>
      </c>
      <c r="K710">
        <v>18</v>
      </c>
      <c r="L710">
        <v>60</v>
      </c>
      <c r="M710">
        <v>312.12192198638547</v>
      </c>
      <c r="N710" t="s">
        <v>284</v>
      </c>
      <c r="O710" t="s">
        <v>26</v>
      </c>
      <c r="P710">
        <v>1</v>
      </c>
      <c r="Q710" t="s">
        <v>2101</v>
      </c>
    </row>
    <row r="711" spans="1:17">
      <c r="A711" t="s">
        <v>302</v>
      </c>
      <c r="B711" t="s">
        <v>17</v>
      </c>
      <c r="C711" t="s">
        <v>35</v>
      </c>
      <c r="D711">
        <v>1</v>
      </c>
      <c r="E711" t="s">
        <v>19</v>
      </c>
      <c r="F711" t="s">
        <v>20</v>
      </c>
      <c r="G711" t="s">
        <v>967</v>
      </c>
      <c r="H711" t="s">
        <v>22</v>
      </c>
      <c r="I711" t="s">
        <v>23</v>
      </c>
      <c r="J711" t="s">
        <v>24</v>
      </c>
      <c r="K711">
        <v>25</v>
      </c>
      <c r="L711">
        <v>100</v>
      </c>
      <c r="M711">
        <v>78.030480496596368</v>
      </c>
      <c r="N711" t="s">
        <v>281</v>
      </c>
      <c r="O711" t="s">
        <v>26</v>
      </c>
      <c r="P711">
        <v>1</v>
      </c>
      <c r="Q711" t="s">
        <v>2101</v>
      </c>
    </row>
    <row r="712" spans="1:17">
      <c r="A712" t="s">
        <v>306</v>
      </c>
      <c r="B712" t="s">
        <v>17</v>
      </c>
      <c r="C712" t="s">
        <v>35</v>
      </c>
      <c r="D712">
        <v>15</v>
      </c>
      <c r="E712" t="s">
        <v>19</v>
      </c>
      <c r="F712" t="s">
        <v>20</v>
      </c>
      <c r="G712" t="s">
        <v>307</v>
      </c>
      <c r="H712" t="s">
        <v>22</v>
      </c>
      <c r="I712" t="s">
        <v>23</v>
      </c>
      <c r="J712" t="s">
        <v>135</v>
      </c>
      <c r="K712">
        <v>14</v>
      </c>
      <c r="L712">
        <v>40</v>
      </c>
      <c r="M712">
        <v>1170.4572074489456</v>
      </c>
      <c r="N712" t="s">
        <v>93</v>
      </c>
      <c r="O712" t="s">
        <v>26</v>
      </c>
      <c r="P712">
        <v>1</v>
      </c>
      <c r="Q712" t="s">
        <v>2101</v>
      </c>
    </row>
    <row r="713" spans="1:17">
      <c r="A713" t="s">
        <v>306</v>
      </c>
      <c r="B713" t="s">
        <v>17</v>
      </c>
      <c r="C713" t="s">
        <v>35</v>
      </c>
      <c r="D713">
        <v>66</v>
      </c>
      <c r="E713" t="s">
        <v>19</v>
      </c>
      <c r="F713" t="s">
        <v>20</v>
      </c>
      <c r="G713" t="s">
        <v>308</v>
      </c>
      <c r="H713" t="s">
        <v>22</v>
      </c>
      <c r="I713" t="s">
        <v>23</v>
      </c>
      <c r="J713" t="s">
        <v>41</v>
      </c>
      <c r="K713">
        <v>14</v>
      </c>
      <c r="L713">
        <v>40</v>
      </c>
      <c r="M713">
        <v>5150.0117127753601</v>
      </c>
      <c r="N713" t="s">
        <v>93</v>
      </c>
      <c r="O713" t="s">
        <v>26</v>
      </c>
      <c r="P713">
        <v>1</v>
      </c>
      <c r="Q713" t="s">
        <v>2101</v>
      </c>
    </row>
    <row r="714" spans="1:17">
      <c r="A714" t="s">
        <v>306</v>
      </c>
      <c r="B714" t="s">
        <v>17</v>
      </c>
      <c r="C714" t="s">
        <v>35</v>
      </c>
      <c r="D714">
        <v>20</v>
      </c>
      <c r="E714" t="s">
        <v>19</v>
      </c>
      <c r="F714" t="s">
        <v>20</v>
      </c>
      <c r="G714" t="s">
        <v>1014</v>
      </c>
      <c r="H714" t="s">
        <v>22</v>
      </c>
      <c r="I714" t="s">
        <v>23</v>
      </c>
      <c r="J714" t="s">
        <v>135</v>
      </c>
      <c r="K714">
        <v>14</v>
      </c>
      <c r="L714">
        <v>60</v>
      </c>
      <c r="M714">
        <v>1560.6096099319275</v>
      </c>
      <c r="N714" t="s">
        <v>93</v>
      </c>
      <c r="O714" t="s">
        <v>26</v>
      </c>
      <c r="P714">
        <v>1</v>
      </c>
      <c r="Q714" t="s">
        <v>2101</v>
      </c>
    </row>
    <row r="715" spans="1:17">
      <c r="A715" t="s">
        <v>306</v>
      </c>
      <c r="B715" t="s">
        <v>17</v>
      </c>
      <c r="C715" t="s">
        <v>35</v>
      </c>
      <c r="D715">
        <v>10</v>
      </c>
      <c r="E715" t="s">
        <v>19</v>
      </c>
      <c r="F715" t="s">
        <v>20</v>
      </c>
      <c r="G715" t="s">
        <v>1015</v>
      </c>
      <c r="H715" t="s">
        <v>22</v>
      </c>
      <c r="I715" t="s">
        <v>23</v>
      </c>
      <c r="J715" t="s">
        <v>135</v>
      </c>
      <c r="K715">
        <v>14</v>
      </c>
      <c r="L715">
        <v>60</v>
      </c>
      <c r="M715">
        <v>780.30480496596374</v>
      </c>
      <c r="N715" t="s">
        <v>93</v>
      </c>
      <c r="O715" t="s">
        <v>26</v>
      </c>
      <c r="P715">
        <v>1</v>
      </c>
      <c r="Q715" t="s">
        <v>2101</v>
      </c>
    </row>
    <row r="716" spans="1:17">
      <c r="A716" t="s">
        <v>306</v>
      </c>
      <c r="B716" t="s">
        <v>17</v>
      </c>
      <c r="C716" t="s">
        <v>35</v>
      </c>
      <c r="D716">
        <v>4</v>
      </c>
      <c r="E716" t="s">
        <v>19</v>
      </c>
      <c r="F716" t="s">
        <v>20</v>
      </c>
      <c r="G716" t="s">
        <v>855</v>
      </c>
      <c r="H716" t="s">
        <v>22</v>
      </c>
      <c r="I716" t="s">
        <v>23</v>
      </c>
      <c r="J716" t="s">
        <v>24</v>
      </c>
      <c r="K716">
        <v>14</v>
      </c>
      <c r="L716">
        <v>60</v>
      </c>
      <c r="M716">
        <v>312.12192198638547</v>
      </c>
      <c r="N716" t="s">
        <v>93</v>
      </c>
      <c r="O716" t="s">
        <v>26</v>
      </c>
      <c r="P716">
        <v>1</v>
      </c>
      <c r="Q716" t="s">
        <v>2101</v>
      </c>
    </row>
    <row r="717" spans="1:17">
      <c r="A717" t="s">
        <v>306</v>
      </c>
      <c r="B717" t="s">
        <v>17</v>
      </c>
      <c r="C717" t="s">
        <v>35</v>
      </c>
      <c r="D717">
        <v>1</v>
      </c>
      <c r="E717" t="s">
        <v>19</v>
      </c>
      <c r="F717" t="s">
        <v>20</v>
      </c>
      <c r="G717" t="s">
        <v>757</v>
      </c>
      <c r="H717" t="s">
        <v>22</v>
      </c>
      <c r="I717" t="s">
        <v>23</v>
      </c>
      <c r="J717" t="s">
        <v>47</v>
      </c>
      <c r="K717">
        <v>14</v>
      </c>
      <c r="L717">
        <v>60</v>
      </c>
      <c r="M717">
        <v>78.030480496596368</v>
      </c>
      <c r="N717" t="s">
        <v>93</v>
      </c>
      <c r="O717" t="s">
        <v>26</v>
      </c>
      <c r="P717">
        <v>1</v>
      </c>
      <c r="Q717" t="s">
        <v>2101</v>
      </c>
    </row>
    <row r="718" spans="1:17">
      <c r="A718" t="s">
        <v>306</v>
      </c>
      <c r="B718" t="s">
        <v>17</v>
      </c>
      <c r="C718" t="s">
        <v>35</v>
      </c>
      <c r="D718">
        <v>14</v>
      </c>
      <c r="E718" t="s">
        <v>19</v>
      </c>
      <c r="F718" t="s">
        <v>20</v>
      </c>
      <c r="G718" t="s">
        <v>1638</v>
      </c>
      <c r="H718" t="s">
        <v>22</v>
      </c>
      <c r="I718" t="s">
        <v>23</v>
      </c>
      <c r="J718" t="s">
        <v>135</v>
      </c>
      <c r="K718">
        <v>14</v>
      </c>
      <c r="L718">
        <v>65</v>
      </c>
      <c r="M718">
        <v>1092.4267269523491</v>
      </c>
      <c r="N718" t="s">
        <v>93</v>
      </c>
      <c r="O718" t="s">
        <v>26</v>
      </c>
      <c r="P718">
        <v>1</v>
      </c>
      <c r="Q718" t="s">
        <v>2101</v>
      </c>
    </row>
    <row r="719" spans="1:17">
      <c r="A719" t="s">
        <v>306</v>
      </c>
      <c r="B719" t="s">
        <v>17</v>
      </c>
      <c r="C719" t="s">
        <v>35</v>
      </c>
      <c r="D719">
        <v>15</v>
      </c>
      <c r="E719" t="s">
        <v>19</v>
      </c>
      <c r="F719" t="s">
        <v>20</v>
      </c>
      <c r="G719" t="s">
        <v>1639</v>
      </c>
      <c r="H719" t="s">
        <v>22</v>
      </c>
      <c r="I719" t="s">
        <v>23</v>
      </c>
      <c r="J719" t="s">
        <v>135</v>
      </c>
      <c r="K719">
        <v>14</v>
      </c>
      <c r="L719">
        <v>65</v>
      </c>
      <c r="M719">
        <v>1170.4572074489456</v>
      </c>
      <c r="N719" t="s">
        <v>93</v>
      </c>
      <c r="O719" t="s">
        <v>26</v>
      </c>
      <c r="P719">
        <v>1</v>
      </c>
      <c r="Q719" t="s">
        <v>2101</v>
      </c>
    </row>
    <row r="720" spans="1:17">
      <c r="A720" t="s">
        <v>306</v>
      </c>
      <c r="B720" t="s">
        <v>17</v>
      </c>
      <c r="C720" t="s">
        <v>35</v>
      </c>
      <c r="D720">
        <v>15</v>
      </c>
      <c r="E720" t="s">
        <v>19</v>
      </c>
      <c r="F720" t="s">
        <v>20</v>
      </c>
      <c r="G720" t="s">
        <v>1640</v>
      </c>
      <c r="H720" t="s">
        <v>22</v>
      </c>
      <c r="I720" t="s">
        <v>23</v>
      </c>
      <c r="J720" t="s">
        <v>135</v>
      </c>
      <c r="K720">
        <v>14</v>
      </c>
      <c r="L720">
        <v>65</v>
      </c>
      <c r="M720">
        <v>1170.4572074489456</v>
      </c>
      <c r="N720" t="s">
        <v>93</v>
      </c>
      <c r="O720" t="s">
        <v>26</v>
      </c>
      <c r="P720">
        <v>1</v>
      </c>
      <c r="Q720" t="s">
        <v>2101</v>
      </c>
    </row>
    <row r="721" spans="1:17">
      <c r="A721" t="s">
        <v>306</v>
      </c>
      <c r="B721" t="s">
        <v>17</v>
      </c>
      <c r="C721" t="s">
        <v>35</v>
      </c>
      <c r="D721">
        <v>15</v>
      </c>
      <c r="E721" t="s">
        <v>19</v>
      </c>
      <c r="F721" t="s">
        <v>20</v>
      </c>
      <c r="G721" t="s">
        <v>1641</v>
      </c>
      <c r="H721" t="s">
        <v>22</v>
      </c>
      <c r="I721" t="s">
        <v>23</v>
      </c>
      <c r="J721" t="s">
        <v>135</v>
      </c>
      <c r="K721">
        <v>14</v>
      </c>
      <c r="L721">
        <v>65</v>
      </c>
      <c r="M721">
        <v>1170.4572074489456</v>
      </c>
      <c r="N721" t="s">
        <v>93</v>
      </c>
      <c r="O721" t="s">
        <v>26</v>
      </c>
      <c r="P721">
        <v>1</v>
      </c>
      <c r="Q721" t="s">
        <v>2101</v>
      </c>
    </row>
    <row r="722" spans="1:17">
      <c r="A722" t="s">
        <v>306</v>
      </c>
      <c r="B722" t="s">
        <v>17</v>
      </c>
      <c r="C722" t="s">
        <v>35</v>
      </c>
      <c r="D722">
        <v>15</v>
      </c>
      <c r="E722" t="s">
        <v>19</v>
      </c>
      <c r="F722" t="s">
        <v>20</v>
      </c>
      <c r="G722" t="s">
        <v>1072</v>
      </c>
      <c r="H722" t="s">
        <v>22</v>
      </c>
      <c r="I722" t="s">
        <v>23</v>
      </c>
      <c r="J722" t="s">
        <v>135</v>
      </c>
      <c r="K722">
        <v>14</v>
      </c>
      <c r="L722">
        <v>65</v>
      </c>
      <c r="M722">
        <v>1170.4572074489456</v>
      </c>
      <c r="N722" t="s">
        <v>93</v>
      </c>
      <c r="O722" t="s">
        <v>26</v>
      </c>
      <c r="P722">
        <v>1</v>
      </c>
      <c r="Q722" t="s">
        <v>2101</v>
      </c>
    </row>
    <row r="723" spans="1:17">
      <c r="A723" t="s">
        <v>306</v>
      </c>
      <c r="B723" t="s">
        <v>17</v>
      </c>
      <c r="C723" t="s">
        <v>35</v>
      </c>
      <c r="D723">
        <v>2</v>
      </c>
      <c r="E723" t="s">
        <v>19</v>
      </c>
      <c r="F723" t="s">
        <v>20</v>
      </c>
      <c r="G723" t="s">
        <v>1642</v>
      </c>
      <c r="H723" t="s">
        <v>22</v>
      </c>
      <c r="I723" t="s">
        <v>23</v>
      </c>
      <c r="J723" t="s">
        <v>135</v>
      </c>
      <c r="K723">
        <v>14</v>
      </c>
      <c r="L723">
        <v>65</v>
      </c>
      <c r="M723">
        <v>156.06096099319274</v>
      </c>
      <c r="N723" t="s">
        <v>93</v>
      </c>
      <c r="O723" t="s">
        <v>26</v>
      </c>
      <c r="P723">
        <v>1</v>
      </c>
      <c r="Q723" t="s">
        <v>2101</v>
      </c>
    </row>
    <row r="724" spans="1:17">
      <c r="A724" t="s">
        <v>306</v>
      </c>
      <c r="B724" t="s">
        <v>17</v>
      </c>
      <c r="C724" t="s">
        <v>35</v>
      </c>
      <c r="D724">
        <v>2</v>
      </c>
      <c r="E724" t="s">
        <v>19</v>
      </c>
      <c r="F724" t="s">
        <v>20</v>
      </c>
      <c r="G724" t="s">
        <v>1643</v>
      </c>
      <c r="H724" t="s">
        <v>22</v>
      </c>
      <c r="I724" t="s">
        <v>23</v>
      </c>
      <c r="J724" t="s">
        <v>135</v>
      </c>
      <c r="K724">
        <v>14</v>
      </c>
      <c r="L724">
        <v>65</v>
      </c>
      <c r="M724">
        <v>156.06096099319274</v>
      </c>
      <c r="N724" t="s">
        <v>93</v>
      </c>
      <c r="O724" t="s">
        <v>26</v>
      </c>
      <c r="P724">
        <v>1</v>
      </c>
      <c r="Q724" t="s">
        <v>2101</v>
      </c>
    </row>
    <row r="725" spans="1:17">
      <c r="A725" t="s">
        <v>306</v>
      </c>
      <c r="B725" t="s">
        <v>17</v>
      </c>
      <c r="C725" t="s">
        <v>35</v>
      </c>
      <c r="D725">
        <v>2</v>
      </c>
      <c r="E725" t="s">
        <v>19</v>
      </c>
      <c r="F725" t="s">
        <v>20</v>
      </c>
      <c r="G725" t="s">
        <v>1644</v>
      </c>
      <c r="H725" t="s">
        <v>22</v>
      </c>
      <c r="I725" t="s">
        <v>23</v>
      </c>
      <c r="J725" t="s">
        <v>135</v>
      </c>
      <c r="K725">
        <v>14</v>
      </c>
      <c r="L725">
        <v>65</v>
      </c>
      <c r="M725">
        <v>156.06096099319274</v>
      </c>
      <c r="N725" t="s">
        <v>93</v>
      </c>
      <c r="O725" t="s">
        <v>26</v>
      </c>
      <c r="P725">
        <v>1</v>
      </c>
      <c r="Q725" t="s">
        <v>2101</v>
      </c>
    </row>
    <row r="726" spans="1:17">
      <c r="A726" t="s">
        <v>306</v>
      </c>
      <c r="B726" t="s">
        <v>17</v>
      </c>
      <c r="C726" t="s">
        <v>35</v>
      </c>
      <c r="D726">
        <v>2</v>
      </c>
      <c r="E726" t="s">
        <v>19</v>
      </c>
      <c r="F726" t="s">
        <v>20</v>
      </c>
      <c r="G726" t="s">
        <v>1645</v>
      </c>
      <c r="H726" t="s">
        <v>22</v>
      </c>
      <c r="I726" t="s">
        <v>23</v>
      </c>
      <c r="J726" t="s">
        <v>135</v>
      </c>
      <c r="K726">
        <v>14</v>
      </c>
      <c r="L726">
        <v>65</v>
      </c>
      <c r="M726">
        <v>156.06096099319274</v>
      </c>
      <c r="N726" t="s">
        <v>93</v>
      </c>
      <c r="O726" t="s">
        <v>26</v>
      </c>
      <c r="P726">
        <v>1</v>
      </c>
      <c r="Q726" t="s">
        <v>2101</v>
      </c>
    </row>
    <row r="727" spans="1:17">
      <c r="A727" t="s">
        <v>306</v>
      </c>
      <c r="B727" t="s">
        <v>17</v>
      </c>
      <c r="C727" t="s">
        <v>35</v>
      </c>
      <c r="D727">
        <v>2</v>
      </c>
      <c r="E727" t="s">
        <v>19</v>
      </c>
      <c r="F727" t="s">
        <v>20</v>
      </c>
      <c r="G727" t="s">
        <v>1854</v>
      </c>
      <c r="H727" t="s">
        <v>22</v>
      </c>
      <c r="I727" t="s">
        <v>23</v>
      </c>
      <c r="J727" t="s">
        <v>135</v>
      </c>
      <c r="K727">
        <v>14</v>
      </c>
      <c r="L727">
        <v>75</v>
      </c>
      <c r="M727">
        <v>156.06096099319274</v>
      </c>
      <c r="N727" t="s">
        <v>93</v>
      </c>
      <c r="O727" t="s">
        <v>26</v>
      </c>
      <c r="P727">
        <v>1</v>
      </c>
      <c r="Q727" t="s">
        <v>2101</v>
      </c>
    </row>
    <row r="728" spans="1:17">
      <c r="A728" t="s">
        <v>306</v>
      </c>
      <c r="B728" t="s">
        <v>17</v>
      </c>
      <c r="C728" t="s">
        <v>35</v>
      </c>
      <c r="D728">
        <v>1</v>
      </c>
      <c r="E728" t="s">
        <v>19</v>
      </c>
      <c r="F728" t="s">
        <v>20</v>
      </c>
      <c r="G728" t="s">
        <v>1855</v>
      </c>
      <c r="H728" t="s">
        <v>22</v>
      </c>
      <c r="I728" t="s">
        <v>23</v>
      </c>
      <c r="J728" t="s">
        <v>832</v>
      </c>
      <c r="K728">
        <v>14</v>
      </c>
      <c r="L728">
        <v>75</v>
      </c>
      <c r="M728">
        <v>78.030480496596368</v>
      </c>
      <c r="N728" t="s">
        <v>93</v>
      </c>
      <c r="O728" t="s">
        <v>26</v>
      </c>
      <c r="P728">
        <v>1</v>
      </c>
      <c r="Q728" t="s">
        <v>2101</v>
      </c>
    </row>
    <row r="729" spans="1:17">
      <c r="A729" t="s">
        <v>306</v>
      </c>
      <c r="B729" t="s">
        <v>17</v>
      </c>
      <c r="C729" t="s">
        <v>35</v>
      </c>
      <c r="D729">
        <v>3</v>
      </c>
      <c r="E729" t="s">
        <v>19</v>
      </c>
      <c r="F729" t="s">
        <v>20</v>
      </c>
      <c r="G729" t="s">
        <v>854</v>
      </c>
      <c r="H729" t="s">
        <v>22</v>
      </c>
      <c r="I729" t="s">
        <v>23</v>
      </c>
      <c r="J729" t="s">
        <v>47</v>
      </c>
      <c r="K729">
        <v>14</v>
      </c>
      <c r="L729">
        <v>75</v>
      </c>
      <c r="M729">
        <v>234.0914414897891</v>
      </c>
      <c r="N729" t="s">
        <v>93</v>
      </c>
      <c r="O729" t="s">
        <v>26</v>
      </c>
      <c r="P729">
        <v>1</v>
      </c>
      <c r="Q729" t="s">
        <v>2101</v>
      </c>
    </row>
    <row r="730" spans="1:17">
      <c r="A730" t="s">
        <v>306</v>
      </c>
      <c r="B730" t="s">
        <v>17</v>
      </c>
      <c r="C730" t="s">
        <v>35</v>
      </c>
      <c r="D730">
        <v>15</v>
      </c>
      <c r="E730" t="s">
        <v>19</v>
      </c>
      <c r="F730" t="s">
        <v>20</v>
      </c>
      <c r="G730" t="s">
        <v>1915</v>
      </c>
      <c r="H730" t="s">
        <v>22</v>
      </c>
      <c r="I730" t="s">
        <v>23</v>
      </c>
      <c r="J730" t="s">
        <v>135</v>
      </c>
      <c r="K730">
        <v>27</v>
      </c>
      <c r="L730">
        <v>100</v>
      </c>
      <c r="M730">
        <v>1170.4572074489456</v>
      </c>
      <c r="N730" t="s">
        <v>106</v>
      </c>
      <c r="O730" t="s">
        <v>107</v>
      </c>
      <c r="P730">
        <v>1</v>
      </c>
      <c r="Q730" t="s">
        <v>2101</v>
      </c>
    </row>
    <row r="731" spans="1:17">
      <c r="A731" t="s">
        <v>306</v>
      </c>
      <c r="B731" t="s">
        <v>17</v>
      </c>
      <c r="C731" t="s">
        <v>35</v>
      </c>
      <c r="D731">
        <v>1</v>
      </c>
      <c r="E731" t="s">
        <v>19</v>
      </c>
      <c r="F731" t="s">
        <v>20</v>
      </c>
      <c r="G731" t="s">
        <v>2020</v>
      </c>
      <c r="H731" t="s">
        <v>22</v>
      </c>
      <c r="I731" t="s">
        <v>23</v>
      </c>
      <c r="J731" t="s">
        <v>24</v>
      </c>
      <c r="K731">
        <v>23</v>
      </c>
      <c r="L731">
        <v>100</v>
      </c>
      <c r="M731">
        <v>78.030480496596368</v>
      </c>
      <c r="N731" t="s">
        <v>65</v>
      </c>
      <c r="O731" t="s">
        <v>26</v>
      </c>
      <c r="P731">
        <v>1</v>
      </c>
      <c r="Q731" t="s">
        <v>2101</v>
      </c>
    </row>
    <row r="732" spans="1:17">
      <c r="A732" t="s">
        <v>1016</v>
      </c>
      <c r="B732" t="s">
        <v>17</v>
      </c>
      <c r="C732" t="s">
        <v>35</v>
      </c>
      <c r="D732">
        <v>1</v>
      </c>
      <c r="E732" t="s">
        <v>19</v>
      </c>
      <c r="F732" t="s">
        <v>20</v>
      </c>
      <c r="G732" t="s">
        <v>1017</v>
      </c>
      <c r="H732" t="s">
        <v>22</v>
      </c>
      <c r="I732" t="s">
        <v>56</v>
      </c>
      <c r="J732" t="s">
        <v>60</v>
      </c>
      <c r="K732">
        <v>13</v>
      </c>
      <c r="L732">
        <v>60</v>
      </c>
      <c r="M732">
        <v>743.09017536265469</v>
      </c>
      <c r="N732" t="s">
        <v>61</v>
      </c>
      <c r="O732" t="s">
        <v>43</v>
      </c>
      <c r="P732">
        <v>1</v>
      </c>
      <c r="Q732" t="s">
        <v>2101</v>
      </c>
    </row>
    <row r="733" spans="1:17">
      <c r="A733" t="s">
        <v>1016</v>
      </c>
      <c r="B733" t="s">
        <v>17</v>
      </c>
      <c r="C733" t="s">
        <v>35</v>
      </c>
      <c r="D733">
        <v>1</v>
      </c>
      <c r="E733" t="s">
        <v>19</v>
      </c>
      <c r="F733" t="s">
        <v>20</v>
      </c>
      <c r="G733" t="s">
        <v>1018</v>
      </c>
      <c r="H733" t="s">
        <v>22</v>
      </c>
      <c r="I733" t="s">
        <v>56</v>
      </c>
      <c r="J733" t="s">
        <v>41</v>
      </c>
      <c r="K733">
        <v>26</v>
      </c>
      <c r="L733">
        <v>60</v>
      </c>
      <c r="M733">
        <v>743.09017536265469</v>
      </c>
      <c r="N733" t="s">
        <v>83</v>
      </c>
      <c r="O733" t="s">
        <v>26</v>
      </c>
      <c r="P733">
        <v>1</v>
      </c>
      <c r="Q733" t="s">
        <v>2101</v>
      </c>
    </row>
    <row r="734" spans="1:17">
      <c r="A734" t="s">
        <v>1016</v>
      </c>
      <c r="B734" t="s">
        <v>17</v>
      </c>
      <c r="C734" t="s">
        <v>35</v>
      </c>
      <c r="D734">
        <v>1</v>
      </c>
      <c r="E734" t="s">
        <v>19</v>
      </c>
      <c r="F734" t="s">
        <v>20</v>
      </c>
      <c r="G734" t="s">
        <v>1019</v>
      </c>
      <c r="H734" t="s">
        <v>22</v>
      </c>
      <c r="I734" t="s">
        <v>56</v>
      </c>
      <c r="J734" t="s">
        <v>60</v>
      </c>
      <c r="K734">
        <v>23</v>
      </c>
      <c r="L734">
        <v>60</v>
      </c>
      <c r="M734">
        <v>743.09017536265469</v>
      </c>
      <c r="N734" t="s">
        <v>65</v>
      </c>
      <c r="O734" t="s">
        <v>26</v>
      </c>
      <c r="P734">
        <v>1</v>
      </c>
      <c r="Q734" t="s">
        <v>2101</v>
      </c>
    </row>
    <row r="735" spans="1:17">
      <c r="A735" t="s">
        <v>1016</v>
      </c>
      <c r="B735" t="s">
        <v>17</v>
      </c>
      <c r="C735" t="s">
        <v>35</v>
      </c>
      <c r="D735">
        <v>1</v>
      </c>
      <c r="E735" t="s">
        <v>19</v>
      </c>
      <c r="F735" t="s">
        <v>20</v>
      </c>
      <c r="G735" t="s">
        <v>27</v>
      </c>
      <c r="H735" t="s">
        <v>22</v>
      </c>
      <c r="I735" t="s">
        <v>56</v>
      </c>
      <c r="J735" t="s">
        <v>47</v>
      </c>
      <c r="K735">
        <v>14</v>
      </c>
      <c r="L735">
        <v>150</v>
      </c>
      <c r="M735">
        <v>743.09017536265469</v>
      </c>
      <c r="N735" t="s">
        <v>93</v>
      </c>
      <c r="O735" t="s">
        <v>26</v>
      </c>
      <c r="P735">
        <v>1</v>
      </c>
      <c r="Q735" t="s">
        <v>2101</v>
      </c>
    </row>
    <row r="736" spans="1:17">
      <c r="A736" t="s">
        <v>1856</v>
      </c>
      <c r="B736" t="s">
        <v>17</v>
      </c>
      <c r="C736" t="s">
        <v>35</v>
      </c>
      <c r="D736">
        <v>1</v>
      </c>
      <c r="E736" t="s">
        <v>19</v>
      </c>
      <c r="F736" t="s">
        <v>20</v>
      </c>
      <c r="G736" t="s">
        <v>1857</v>
      </c>
      <c r="H736" t="s">
        <v>22</v>
      </c>
      <c r="I736" t="s">
        <v>56</v>
      </c>
      <c r="J736" t="s">
        <v>47</v>
      </c>
      <c r="K736">
        <v>13</v>
      </c>
      <c r="L736">
        <v>75</v>
      </c>
      <c r="M736">
        <v>743.09017536265469</v>
      </c>
      <c r="N736" t="s">
        <v>61</v>
      </c>
      <c r="O736" t="s">
        <v>43</v>
      </c>
      <c r="P736">
        <v>1</v>
      </c>
      <c r="Q736" t="s">
        <v>2101</v>
      </c>
    </row>
    <row r="737" spans="1:17">
      <c r="A737" t="s">
        <v>1856</v>
      </c>
      <c r="B737" t="s">
        <v>17</v>
      </c>
      <c r="C737" t="s">
        <v>35</v>
      </c>
      <c r="D737">
        <v>2</v>
      </c>
      <c r="E737" t="s">
        <v>19</v>
      </c>
      <c r="F737" t="s">
        <v>20</v>
      </c>
      <c r="G737" t="s">
        <v>1858</v>
      </c>
      <c r="H737" t="s">
        <v>22</v>
      </c>
      <c r="I737" t="s">
        <v>56</v>
      </c>
      <c r="J737" t="s">
        <v>47</v>
      </c>
      <c r="K737">
        <v>23</v>
      </c>
      <c r="L737">
        <v>75</v>
      </c>
      <c r="M737">
        <v>1486.1803507253094</v>
      </c>
      <c r="N737" t="s">
        <v>65</v>
      </c>
      <c r="O737" t="s">
        <v>26</v>
      </c>
      <c r="P737">
        <v>1</v>
      </c>
      <c r="Q737" t="s">
        <v>2101</v>
      </c>
    </row>
    <row r="738" spans="1:17">
      <c r="A738" t="s">
        <v>1856</v>
      </c>
      <c r="B738" t="s">
        <v>17</v>
      </c>
      <c r="C738" t="s">
        <v>35</v>
      </c>
      <c r="D738">
        <v>1</v>
      </c>
      <c r="E738" t="s">
        <v>19</v>
      </c>
      <c r="F738" t="s">
        <v>20</v>
      </c>
      <c r="G738" t="s">
        <v>2021</v>
      </c>
      <c r="H738" t="s">
        <v>22</v>
      </c>
      <c r="I738" t="s">
        <v>56</v>
      </c>
      <c r="J738" t="s">
        <v>47</v>
      </c>
      <c r="K738">
        <v>42</v>
      </c>
      <c r="L738">
        <v>100</v>
      </c>
      <c r="M738">
        <v>743.09017536265469</v>
      </c>
      <c r="N738" t="s">
        <v>1150</v>
      </c>
      <c r="O738" t="s">
        <v>107</v>
      </c>
      <c r="P738">
        <v>1</v>
      </c>
      <c r="Q738" t="s">
        <v>2101</v>
      </c>
    </row>
    <row r="739" spans="1:17">
      <c r="A739" t="s">
        <v>1856</v>
      </c>
      <c r="B739" t="s">
        <v>17</v>
      </c>
      <c r="C739" t="s">
        <v>35</v>
      </c>
      <c r="D739">
        <v>2</v>
      </c>
      <c r="E739" t="s">
        <v>19</v>
      </c>
      <c r="F739" t="s">
        <v>20</v>
      </c>
      <c r="G739" t="s">
        <v>2092</v>
      </c>
      <c r="H739" t="s">
        <v>22</v>
      </c>
      <c r="I739" t="s">
        <v>56</v>
      </c>
      <c r="J739" t="s">
        <v>47</v>
      </c>
      <c r="K739">
        <v>42</v>
      </c>
      <c r="L739">
        <v>150</v>
      </c>
      <c r="M739">
        <v>1486.1803507253094</v>
      </c>
      <c r="N739" t="s">
        <v>1150</v>
      </c>
      <c r="O739" t="s">
        <v>107</v>
      </c>
      <c r="P739">
        <v>1</v>
      </c>
      <c r="Q739" t="s">
        <v>2101</v>
      </c>
    </row>
    <row r="740" spans="1:17">
      <c r="A740" t="s">
        <v>1856</v>
      </c>
      <c r="B740" t="s">
        <v>17</v>
      </c>
      <c r="C740" t="s">
        <v>35</v>
      </c>
      <c r="D740">
        <v>2</v>
      </c>
      <c r="E740" t="s">
        <v>19</v>
      </c>
      <c r="F740" t="s">
        <v>20</v>
      </c>
      <c r="G740" t="s">
        <v>2093</v>
      </c>
      <c r="H740" t="s">
        <v>22</v>
      </c>
      <c r="I740" t="s">
        <v>56</v>
      </c>
      <c r="J740" t="s">
        <v>47</v>
      </c>
      <c r="K740">
        <v>42</v>
      </c>
      <c r="L740">
        <v>150</v>
      </c>
      <c r="M740">
        <v>1486.1803507253094</v>
      </c>
      <c r="N740" t="s">
        <v>1150</v>
      </c>
      <c r="O740" t="s">
        <v>107</v>
      </c>
      <c r="P740">
        <v>1</v>
      </c>
      <c r="Q740" t="s">
        <v>2101</v>
      </c>
    </row>
    <row r="741" spans="1:17">
      <c r="A741" t="s">
        <v>1856</v>
      </c>
      <c r="B741" t="s">
        <v>17</v>
      </c>
      <c r="C741" t="s">
        <v>35</v>
      </c>
      <c r="D741">
        <v>2</v>
      </c>
      <c r="E741" t="s">
        <v>19</v>
      </c>
      <c r="F741" t="s">
        <v>20</v>
      </c>
      <c r="G741" t="s">
        <v>2094</v>
      </c>
      <c r="H741" t="s">
        <v>22</v>
      </c>
      <c r="I741" t="s">
        <v>56</v>
      </c>
      <c r="J741" t="s">
        <v>47</v>
      </c>
      <c r="K741">
        <v>13</v>
      </c>
      <c r="L741">
        <v>150</v>
      </c>
      <c r="M741">
        <v>1486.1803507253094</v>
      </c>
      <c r="N741" t="s">
        <v>61</v>
      </c>
      <c r="O741" t="s">
        <v>43</v>
      </c>
      <c r="P741">
        <v>1</v>
      </c>
      <c r="Q741" t="s">
        <v>2101</v>
      </c>
    </row>
    <row r="742" spans="1:17">
      <c r="A742" t="s">
        <v>1020</v>
      </c>
      <c r="B742" t="s">
        <v>17</v>
      </c>
      <c r="C742" t="s">
        <v>35</v>
      </c>
      <c r="D742">
        <v>4</v>
      </c>
      <c r="E742" t="s">
        <v>19</v>
      </c>
      <c r="F742" t="s">
        <v>20</v>
      </c>
      <c r="G742" t="s">
        <v>1021</v>
      </c>
      <c r="H742" t="s">
        <v>22</v>
      </c>
      <c r="I742" t="s">
        <v>31</v>
      </c>
      <c r="J742" t="s">
        <v>32</v>
      </c>
      <c r="K742">
        <v>13</v>
      </c>
      <c r="L742">
        <v>60</v>
      </c>
      <c r="M742">
        <v>1592.2493599694019</v>
      </c>
      <c r="N742" t="s">
        <v>61</v>
      </c>
      <c r="O742" t="s">
        <v>43</v>
      </c>
      <c r="P742">
        <v>1</v>
      </c>
      <c r="Q742" t="s">
        <v>2101</v>
      </c>
    </row>
    <row r="743" spans="1:17">
      <c r="A743" t="s">
        <v>1020</v>
      </c>
      <c r="B743" t="s">
        <v>17</v>
      </c>
      <c r="C743" t="s">
        <v>35</v>
      </c>
      <c r="D743">
        <v>4</v>
      </c>
      <c r="E743" t="s">
        <v>19</v>
      </c>
      <c r="F743" t="s">
        <v>20</v>
      </c>
      <c r="G743" t="s">
        <v>1022</v>
      </c>
      <c r="H743" t="s">
        <v>22</v>
      </c>
      <c r="I743" t="s">
        <v>31</v>
      </c>
      <c r="J743" t="s">
        <v>32</v>
      </c>
      <c r="K743">
        <v>13</v>
      </c>
      <c r="L743">
        <v>60</v>
      </c>
      <c r="M743">
        <v>1592.2493599694019</v>
      </c>
      <c r="N743" t="s">
        <v>61</v>
      </c>
      <c r="O743" t="s">
        <v>43</v>
      </c>
      <c r="P743">
        <v>1</v>
      </c>
      <c r="Q743" t="s">
        <v>2101</v>
      </c>
    </row>
    <row r="744" spans="1:17">
      <c r="A744" t="s">
        <v>1023</v>
      </c>
      <c r="B744" t="s">
        <v>17</v>
      </c>
      <c r="C744" t="s">
        <v>35</v>
      </c>
      <c r="D744">
        <v>2</v>
      </c>
      <c r="E744" t="s">
        <v>19</v>
      </c>
      <c r="F744" t="s">
        <v>20</v>
      </c>
      <c r="G744" t="s">
        <v>622</v>
      </c>
      <c r="H744" t="s">
        <v>22</v>
      </c>
      <c r="I744" t="s">
        <v>23</v>
      </c>
      <c r="J744" t="s">
        <v>135</v>
      </c>
      <c r="K744">
        <v>13</v>
      </c>
      <c r="L744">
        <v>60</v>
      </c>
      <c r="M744">
        <v>156.06096099319274</v>
      </c>
      <c r="N744" t="s">
        <v>61</v>
      </c>
      <c r="O744" t="s">
        <v>43</v>
      </c>
      <c r="P744">
        <v>1</v>
      </c>
      <c r="Q744" t="s">
        <v>2101</v>
      </c>
    </row>
    <row r="745" spans="1:17">
      <c r="A745" t="s">
        <v>1023</v>
      </c>
      <c r="B745" t="s">
        <v>17</v>
      </c>
      <c r="C745" t="s">
        <v>35</v>
      </c>
      <c r="D745">
        <v>5</v>
      </c>
      <c r="E745" t="s">
        <v>19</v>
      </c>
      <c r="F745" t="s">
        <v>20</v>
      </c>
      <c r="G745" t="s">
        <v>1024</v>
      </c>
      <c r="H745" t="s">
        <v>22</v>
      </c>
      <c r="I745" t="s">
        <v>23</v>
      </c>
      <c r="J745" t="s">
        <v>24</v>
      </c>
      <c r="K745">
        <v>23</v>
      </c>
      <c r="L745">
        <v>60</v>
      </c>
      <c r="M745">
        <v>390.15240248298187</v>
      </c>
      <c r="N745" t="s">
        <v>65</v>
      </c>
      <c r="O745" t="s">
        <v>26</v>
      </c>
      <c r="P745">
        <v>1</v>
      </c>
      <c r="Q745" t="s">
        <v>2101</v>
      </c>
    </row>
    <row r="746" spans="1:17">
      <c r="A746" t="s">
        <v>1023</v>
      </c>
      <c r="B746" t="s">
        <v>17</v>
      </c>
      <c r="C746" t="s">
        <v>35</v>
      </c>
      <c r="D746">
        <v>7</v>
      </c>
      <c r="E746" t="s">
        <v>19</v>
      </c>
      <c r="F746" t="s">
        <v>20</v>
      </c>
      <c r="G746" t="s">
        <v>291</v>
      </c>
      <c r="H746" t="s">
        <v>22</v>
      </c>
      <c r="I746" t="s">
        <v>23</v>
      </c>
      <c r="J746" t="s">
        <v>47</v>
      </c>
      <c r="K746">
        <v>13</v>
      </c>
      <c r="L746">
        <v>60</v>
      </c>
      <c r="M746">
        <v>546.21336347617455</v>
      </c>
      <c r="N746" t="s">
        <v>61</v>
      </c>
      <c r="O746" t="s">
        <v>43</v>
      </c>
      <c r="P746">
        <v>1</v>
      </c>
      <c r="Q746" t="s">
        <v>2101</v>
      </c>
    </row>
    <row r="747" spans="1:17">
      <c r="A747" t="s">
        <v>1023</v>
      </c>
      <c r="B747" t="s">
        <v>17</v>
      </c>
      <c r="C747" t="s">
        <v>35</v>
      </c>
      <c r="D747">
        <v>19</v>
      </c>
      <c r="E747" t="s">
        <v>19</v>
      </c>
      <c r="F747" t="s">
        <v>20</v>
      </c>
      <c r="G747" t="s">
        <v>563</v>
      </c>
      <c r="H747" t="s">
        <v>22</v>
      </c>
      <c r="I747" t="s">
        <v>23</v>
      </c>
      <c r="J747" t="s">
        <v>135</v>
      </c>
      <c r="K747">
        <v>13</v>
      </c>
      <c r="L747">
        <v>60</v>
      </c>
      <c r="M747">
        <v>1482.579129435331</v>
      </c>
      <c r="N747" t="s">
        <v>61</v>
      </c>
      <c r="O747" t="s">
        <v>43</v>
      </c>
      <c r="P747">
        <v>1</v>
      </c>
      <c r="Q747" t="s">
        <v>2101</v>
      </c>
    </row>
    <row r="748" spans="1:17">
      <c r="A748" t="s">
        <v>1023</v>
      </c>
      <c r="B748" t="s">
        <v>17</v>
      </c>
      <c r="C748" t="s">
        <v>35</v>
      </c>
      <c r="D748">
        <v>3</v>
      </c>
      <c r="E748" t="s">
        <v>19</v>
      </c>
      <c r="F748" t="s">
        <v>20</v>
      </c>
      <c r="G748" t="s">
        <v>1025</v>
      </c>
      <c r="H748" t="s">
        <v>22</v>
      </c>
      <c r="I748" t="s">
        <v>23</v>
      </c>
      <c r="J748" t="s">
        <v>47</v>
      </c>
      <c r="K748">
        <v>23</v>
      </c>
      <c r="L748">
        <v>60</v>
      </c>
      <c r="M748">
        <v>234.0914414897891</v>
      </c>
      <c r="N748" t="s">
        <v>65</v>
      </c>
      <c r="O748" t="s">
        <v>26</v>
      </c>
      <c r="P748">
        <v>1</v>
      </c>
      <c r="Q748" t="s">
        <v>2101</v>
      </c>
    </row>
    <row r="749" spans="1:17">
      <c r="A749" t="s">
        <v>1023</v>
      </c>
      <c r="B749" t="s">
        <v>17</v>
      </c>
      <c r="C749" t="s">
        <v>35</v>
      </c>
      <c r="D749">
        <v>22</v>
      </c>
      <c r="E749" t="s">
        <v>19</v>
      </c>
      <c r="F749" t="s">
        <v>20</v>
      </c>
      <c r="G749" t="s">
        <v>199</v>
      </c>
      <c r="H749" t="s">
        <v>22</v>
      </c>
      <c r="I749" t="s">
        <v>23</v>
      </c>
      <c r="J749" t="s">
        <v>135</v>
      </c>
      <c r="K749">
        <v>13</v>
      </c>
      <c r="L749">
        <v>60</v>
      </c>
      <c r="M749">
        <v>1716.67057092512</v>
      </c>
      <c r="N749" t="s">
        <v>61</v>
      </c>
      <c r="O749" t="s">
        <v>43</v>
      </c>
      <c r="P749">
        <v>1</v>
      </c>
      <c r="Q749" t="s">
        <v>2101</v>
      </c>
    </row>
    <row r="750" spans="1:17">
      <c r="A750" t="s">
        <v>1026</v>
      </c>
      <c r="B750" t="s">
        <v>17</v>
      </c>
      <c r="C750" t="s">
        <v>35</v>
      </c>
      <c r="D750">
        <v>2</v>
      </c>
      <c r="E750" t="s">
        <v>19</v>
      </c>
      <c r="F750" t="s">
        <v>20</v>
      </c>
      <c r="G750" t="s">
        <v>246</v>
      </c>
      <c r="H750" t="s">
        <v>22</v>
      </c>
      <c r="I750" t="s">
        <v>56</v>
      </c>
      <c r="J750" t="s">
        <v>32</v>
      </c>
      <c r="K750">
        <v>23</v>
      </c>
      <c r="L750">
        <v>60</v>
      </c>
      <c r="M750">
        <v>1486.1803507253094</v>
      </c>
      <c r="N750" t="s">
        <v>65</v>
      </c>
      <c r="O750" t="s">
        <v>26</v>
      </c>
      <c r="P750">
        <v>1</v>
      </c>
      <c r="Q750" t="s">
        <v>2101</v>
      </c>
    </row>
    <row r="751" spans="1:17">
      <c r="A751" t="s">
        <v>1026</v>
      </c>
      <c r="B751" t="s">
        <v>17</v>
      </c>
      <c r="C751" t="s">
        <v>35</v>
      </c>
      <c r="D751">
        <v>1</v>
      </c>
      <c r="E751" t="s">
        <v>19</v>
      </c>
      <c r="F751" t="s">
        <v>20</v>
      </c>
      <c r="G751" t="s">
        <v>1027</v>
      </c>
      <c r="H751" t="s">
        <v>22</v>
      </c>
      <c r="I751" t="s">
        <v>56</v>
      </c>
      <c r="J751" t="s">
        <v>47</v>
      </c>
      <c r="K751">
        <v>23</v>
      </c>
      <c r="L751">
        <v>60</v>
      </c>
      <c r="M751">
        <v>743.09017536265469</v>
      </c>
      <c r="N751" t="s">
        <v>65</v>
      </c>
      <c r="O751" t="s">
        <v>26</v>
      </c>
      <c r="P751">
        <v>1</v>
      </c>
      <c r="Q751" t="s">
        <v>2101</v>
      </c>
    </row>
    <row r="752" spans="1:17">
      <c r="A752" t="s">
        <v>1028</v>
      </c>
      <c r="B752" t="s">
        <v>17</v>
      </c>
      <c r="C752" t="s">
        <v>35</v>
      </c>
      <c r="D752">
        <v>1</v>
      </c>
      <c r="E752" t="s">
        <v>19</v>
      </c>
      <c r="F752" t="s">
        <v>20</v>
      </c>
      <c r="G752" t="s">
        <v>1029</v>
      </c>
      <c r="H752" t="s">
        <v>22</v>
      </c>
      <c r="I752" t="s">
        <v>117</v>
      </c>
      <c r="J752" t="s">
        <v>32</v>
      </c>
      <c r="K752">
        <v>13</v>
      </c>
      <c r="L752">
        <v>60</v>
      </c>
      <c r="M752">
        <v>444.96349118892579</v>
      </c>
      <c r="N752" t="s">
        <v>61</v>
      </c>
      <c r="O752" t="s">
        <v>43</v>
      </c>
      <c r="P752">
        <v>1</v>
      </c>
      <c r="Q752" t="s">
        <v>2101</v>
      </c>
    </row>
    <row r="753" spans="1:17">
      <c r="A753" t="s">
        <v>1028</v>
      </c>
      <c r="B753" t="s">
        <v>17</v>
      </c>
      <c r="C753" t="s">
        <v>35</v>
      </c>
      <c r="D753">
        <v>1</v>
      </c>
      <c r="E753" t="s">
        <v>19</v>
      </c>
      <c r="F753" t="s">
        <v>20</v>
      </c>
      <c r="G753" t="s">
        <v>82</v>
      </c>
      <c r="H753" t="s">
        <v>22</v>
      </c>
      <c r="I753" t="s">
        <v>117</v>
      </c>
      <c r="J753" t="s">
        <v>32</v>
      </c>
      <c r="K753">
        <v>13</v>
      </c>
      <c r="L753">
        <v>60</v>
      </c>
      <c r="M753">
        <v>444.96349118892579</v>
      </c>
      <c r="N753" t="s">
        <v>61</v>
      </c>
      <c r="O753" t="s">
        <v>43</v>
      </c>
      <c r="P753">
        <v>1</v>
      </c>
      <c r="Q753" t="s">
        <v>2101</v>
      </c>
    </row>
    <row r="754" spans="1:17">
      <c r="A754" t="s">
        <v>1028</v>
      </c>
      <c r="B754" t="s">
        <v>17</v>
      </c>
      <c r="C754" t="s">
        <v>35</v>
      </c>
      <c r="D754">
        <v>1</v>
      </c>
      <c r="E754" t="s">
        <v>19</v>
      </c>
      <c r="F754" t="s">
        <v>20</v>
      </c>
      <c r="G754" t="s">
        <v>1030</v>
      </c>
      <c r="H754" t="s">
        <v>22</v>
      </c>
      <c r="I754" t="s">
        <v>117</v>
      </c>
      <c r="J754" t="s">
        <v>32</v>
      </c>
      <c r="K754">
        <v>13</v>
      </c>
      <c r="L754">
        <v>60</v>
      </c>
      <c r="M754">
        <v>444.96349118892579</v>
      </c>
      <c r="N754" t="s">
        <v>61</v>
      </c>
      <c r="O754" t="s">
        <v>43</v>
      </c>
      <c r="P754">
        <v>1</v>
      </c>
      <c r="Q754" t="s">
        <v>2101</v>
      </c>
    </row>
    <row r="755" spans="1:17">
      <c r="A755" t="s">
        <v>1646</v>
      </c>
      <c r="B755" t="s">
        <v>17</v>
      </c>
      <c r="C755" t="s">
        <v>35</v>
      </c>
      <c r="D755">
        <v>28</v>
      </c>
      <c r="E755" t="s">
        <v>19</v>
      </c>
      <c r="F755" t="s">
        <v>20</v>
      </c>
      <c r="G755" t="s">
        <v>1647</v>
      </c>
      <c r="H755" t="s">
        <v>22</v>
      </c>
      <c r="I755" t="s">
        <v>23</v>
      </c>
      <c r="J755" t="s">
        <v>135</v>
      </c>
      <c r="K755">
        <v>23</v>
      </c>
      <c r="L755">
        <v>65</v>
      </c>
      <c r="M755">
        <v>2184.8534539046982</v>
      </c>
      <c r="N755" t="s">
        <v>65</v>
      </c>
      <c r="O755" t="s">
        <v>26</v>
      </c>
      <c r="P755">
        <v>1</v>
      </c>
      <c r="Q755" t="s">
        <v>2101</v>
      </c>
    </row>
    <row r="756" spans="1:17">
      <c r="A756" t="s">
        <v>1646</v>
      </c>
      <c r="B756" t="s">
        <v>17</v>
      </c>
      <c r="C756" t="s">
        <v>35</v>
      </c>
      <c r="D756">
        <v>8</v>
      </c>
      <c r="E756" t="s">
        <v>19</v>
      </c>
      <c r="F756" t="s">
        <v>20</v>
      </c>
      <c r="G756" t="s">
        <v>240</v>
      </c>
      <c r="H756" t="s">
        <v>22</v>
      </c>
      <c r="I756" t="s">
        <v>23</v>
      </c>
      <c r="J756" t="s">
        <v>41</v>
      </c>
      <c r="K756">
        <v>27</v>
      </c>
      <c r="L756">
        <v>65</v>
      </c>
      <c r="M756">
        <v>624.24384397277095</v>
      </c>
      <c r="N756" t="s">
        <v>106</v>
      </c>
      <c r="O756" t="s">
        <v>107</v>
      </c>
      <c r="P756">
        <v>1</v>
      </c>
      <c r="Q756" t="s">
        <v>2101</v>
      </c>
    </row>
    <row r="757" spans="1:17">
      <c r="A757" t="s">
        <v>1646</v>
      </c>
      <c r="B757" t="s">
        <v>17</v>
      </c>
      <c r="C757" t="s">
        <v>35</v>
      </c>
      <c r="D757">
        <v>10</v>
      </c>
      <c r="E757" t="s">
        <v>19</v>
      </c>
      <c r="F757" t="s">
        <v>20</v>
      </c>
      <c r="G757" t="s">
        <v>1648</v>
      </c>
      <c r="H757" t="s">
        <v>22</v>
      </c>
      <c r="I757" t="s">
        <v>23</v>
      </c>
      <c r="J757" t="s">
        <v>41</v>
      </c>
      <c r="K757">
        <v>27</v>
      </c>
      <c r="L757">
        <v>65</v>
      </c>
      <c r="M757">
        <v>780.30480496596374</v>
      </c>
      <c r="N757" t="s">
        <v>106</v>
      </c>
      <c r="O757" t="s">
        <v>107</v>
      </c>
      <c r="P757">
        <v>1</v>
      </c>
      <c r="Q757" t="s">
        <v>2101</v>
      </c>
    </row>
    <row r="758" spans="1:17">
      <c r="A758" t="s">
        <v>1646</v>
      </c>
      <c r="B758" t="s">
        <v>17</v>
      </c>
      <c r="C758" t="s">
        <v>35</v>
      </c>
      <c r="D758">
        <v>8</v>
      </c>
      <c r="E758" t="s">
        <v>19</v>
      </c>
      <c r="F758" t="s">
        <v>20</v>
      </c>
      <c r="G758" t="s">
        <v>241</v>
      </c>
      <c r="H758" t="s">
        <v>22</v>
      </c>
      <c r="I758" t="s">
        <v>23</v>
      </c>
      <c r="J758" t="s">
        <v>41</v>
      </c>
      <c r="K758">
        <v>27</v>
      </c>
      <c r="L758">
        <v>65</v>
      </c>
      <c r="M758">
        <v>624.24384397277095</v>
      </c>
      <c r="N758" t="s">
        <v>106</v>
      </c>
      <c r="O758" t="s">
        <v>107</v>
      </c>
      <c r="P758">
        <v>1</v>
      </c>
      <c r="Q758" t="s">
        <v>2101</v>
      </c>
    </row>
    <row r="759" spans="1:17">
      <c r="A759" t="s">
        <v>44</v>
      </c>
      <c r="B759" t="s">
        <v>17</v>
      </c>
      <c r="C759" t="s">
        <v>35</v>
      </c>
      <c r="D759">
        <v>1</v>
      </c>
      <c r="E759" t="s">
        <v>19</v>
      </c>
      <c r="F759" t="s">
        <v>20</v>
      </c>
      <c r="G759" t="s">
        <v>45</v>
      </c>
      <c r="H759" t="s">
        <v>22</v>
      </c>
      <c r="I759" t="s">
        <v>46</v>
      </c>
      <c r="J759" t="s">
        <v>47</v>
      </c>
      <c r="K759">
        <v>9</v>
      </c>
      <c r="L759">
        <v>12</v>
      </c>
      <c r="M759">
        <v>425.52640651926572</v>
      </c>
      <c r="N759" t="s">
        <v>48</v>
      </c>
      <c r="O759" t="s">
        <v>43</v>
      </c>
      <c r="P759">
        <v>1</v>
      </c>
      <c r="Q759" t="s">
        <v>2101</v>
      </c>
    </row>
    <row r="760" spans="1:17">
      <c r="A760" t="s">
        <v>44</v>
      </c>
      <c r="B760" t="s">
        <v>17</v>
      </c>
      <c r="C760" t="s">
        <v>35</v>
      </c>
      <c r="D760">
        <v>12</v>
      </c>
      <c r="E760" t="s">
        <v>19</v>
      </c>
      <c r="F760" t="s">
        <v>20</v>
      </c>
      <c r="G760" t="s">
        <v>309</v>
      </c>
      <c r="H760" t="s">
        <v>22</v>
      </c>
      <c r="I760" t="s">
        <v>46</v>
      </c>
      <c r="J760" t="s">
        <v>47</v>
      </c>
      <c r="K760">
        <v>4</v>
      </c>
      <c r="L760">
        <v>40</v>
      </c>
      <c r="M760">
        <v>5106.3168782311886</v>
      </c>
      <c r="N760" t="s">
        <v>310</v>
      </c>
      <c r="O760" t="s">
        <v>43</v>
      </c>
      <c r="P760">
        <v>1</v>
      </c>
      <c r="Q760" t="s">
        <v>2101</v>
      </c>
    </row>
    <row r="761" spans="1:17">
      <c r="A761" t="s">
        <v>44</v>
      </c>
      <c r="B761" t="s">
        <v>17</v>
      </c>
      <c r="C761" t="s">
        <v>35</v>
      </c>
      <c r="D761">
        <v>1</v>
      </c>
      <c r="E761" t="s">
        <v>19</v>
      </c>
      <c r="F761" t="s">
        <v>20</v>
      </c>
      <c r="G761" t="s">
        <v>311</v>
      </c>
      <c r="H761" t="s">
        <v>22</v>
      </c>
      <c r="I761" t="s">
        <v>46</v>
      </c>
      <c r="J761" t="s">
        <v>24</v>
      </c>
      <c r="K761">
        <v>13</v>
      </c>
      <c r="L761">
        <v>40</v>
      </c>
      <c r="M761">
        <v>425.52640651926572</v>
      </c>
      <c r="N761" t="s">
        <v>61</v>
      </c>
      <c r="O761" t="s">
        <v>43</v>
      </c>
      <c r="P761">
        <v>1</v>
      </c>
      <c r="Q761" t="s">
        <v>2101</v>
      </c>
    </row>
    <row r="762" spans="1:17">
      <c r="A762" t="s">
        <v>44</v>
      </c>
      <c r="B762" t="s">
        <v>17</v>
      </c>
      <c r="C762" t="s">
        <v>35</v>
      </c>
      <c r="D762">
        <v>2</v>
      </c>
      <c r="E762" t="s">
        <v>19</v>
      </c>
      <c r="F762" t="s">
        <v>20</v>
      </c>
      <c r="G762" t="s">
        <v>1031</v>
      </c>
      <c r="H762" t="s">
        <v>22</v>
      </c>
      <c r="I762" t="s">
        <v>46</v>
      </c>
      <c r="J762" t="s">
        <v>41</v>
      </c>
      <c r="K762">
        <v>13</v>
      </c>
      <c r="L762">
        <v>60</v>
      </c>
      <c r="M762">
        <v>851.05281303853144</v>
      </c>
      <c r="N762" t="s">
        <v>61</v>
      </c>
      <c r="O762" t="s">
        <v>43</v>
      </c>
      <c r="P762">
        <v>1</v>
      </c>
      <c r="Q762" t="s">
        <v>2101</v>
      </c>
    </row>
    <row r="763" spans="1:17">
      <c r="A763" t="s">
        <v>44</v>
      </c>
      <c r="B763" t="s">
        <v>17</v>
      </c>
      <c r="C763" t="s">
        <v>35</v>
      </c>
      <c r="D763">
        <v>2</v>
      </c>
      <c r="E763" t="s">
        <v>19</v>
      </c>
      <c r="F763" t="s">
        <v>20</v>
      </c>
      <c r="G763" t="s">
        <v>1032</v>
      </c>
      <c r="H763" t="s">
        <v>22</v>
      </c>
      <c r="I763" t="s">
        <v>46</v>
      </c>
      <c r="J763" t="s">
        <v>41</v>
      </c>
      <c r="K763">
        <v>13</v>
      </c>
      <c r="L763">
        <v>60</v>
      </c>
      <c r="M763">
        <v>851.05281303853144</v>
      </c>
      <c r="N763" t="s">
        <v>61</v>
      </c>
      <c r="O763" t="s">
        <v>43</v>
      </c>
      <c r="P763">
        <v>1</v>
      </c>
      <c r="Q763" t="s">
        <v>2101</v>
      </c>
    </row>
    <row r="764" spans="1:17">
      <c r="A764" t="s">
        <v>44</v>
      </c>
      <c r="B764" t="s">
        <v>17</v>
      </c>
      <c r="C764" t="s">
        <v>35</v>
      </c>
      <c r="D764">
        <v>1</v>
      </c>
      <c r="E764" t="s">
        <v>19</v>
      </c>
      <c r="F764" t="s">
        <v>20</v>
      </c>
      <c r="G764" t="s">
        <v>1033</v>
      </c>
      <c r="H764" t="s">
        <v>22</v>
      </c>
      <c r="I764" t="s">
        <v>46</v>
      </c>
      <c r="J764" t="s">
        <v>60</v>
      </c>
      <c r="K764">
        <v>13</v>
      </c>
      <c r="L764">
        <v>60</v>
      </c>
      <c r="M764">
        <v>425.52640651926572</v>
      </c>
      <c r="N764" t="s">
        <v>61</v>
      </c>
      <c r="O764" t="s">
        <v>43</v>
      </c>
      <c r="P764">
        <v>1</v>
      </c>
      <c r="Q764" t="s">
        <v>2101</v>
      </c>
    </row>
    <row r="765" spans="1:17">
      <c r="A765" t="s">
        <v>44</v>
      </c>
      <c r="B765" t="s">
        <v>17</v>
      </c>
      <c r="C765" t="s">
        <v>147</v>
      </c>
      <c r="D765">
        <v>10</v>
      </c>
      <c r="E765" t="s">
        <v>19</v>
      </c>
      <c r="F765" t="s">
        <v>20</v>
      </c>
      <c r="G765" t="s">
        <v>1649</v>
      </c>
      <c r="H765" t="s">
        <v>22</v>
      </c>
      <c r="I765" t="s">
        <v>46</v>
      </c>
      <c r="J765" t="s">
        <v>47</v>
      </c>
      <c r="K765">
        <v>15</v>
      </c>
      <c r="L765">
        <v>65</v>
      </c>
      <c r="M765">
        <v>4255.2640651926577</v>
      </c>
      <c r="N765" t="s">
        <v>33</v>
      </c>
      <c r="O765" t="s">
        <v>26</v>
      </c>
      <c r="P765">
        <v>1</v>
      </c>
      <c r="Q765" t="s">
        <v>2101</v>
      </c>
    </row>
    <row r="766" spans="1:17">
      <c r="A766" t="s">
        <v>44</v>
      </c>
      <c r="B766" t="s">
        <v>17</v>
      </c>
      <c r="C766" t="s">
        <v>147</v>
      </c>
      <c r="D766">
        <v>4</v>
      </c>
      <c r="E766" t="s">
        <v>19</v>
      </c>
      <c r="F766" t="s">
        <v>20</v>
      </c>
      <c r="G766" t="s">
        <v>1650</v>
      </c>
      <c r="H766" t="s">
        <v>22</v>
      </c>
      <c r="I766" t="s">
        <v>46</v>
      </c>
      <c r="J766" t="s">
        <v>47</v>
      </c>
      <c r="K766">
        <v>15</v>
      </c>
      <c r="L766">
        <v>65</v>
      </c>
      <c r="M766">
        <v>1702.1056260770629</v>
      </c>
      <c r="N766" t="s">
        <v>33</v>
      </c>
      <c r="O766" t="s">
        <v>26</v>
      </c>
      <c r="P766">
        <v>1</v>
      </c>
      <c r="Q766" t="s">
        <v>2101</v>
      </c>
    </row>
    <row r="767" spans="1:17">
      <c r="A767" t="s">
        <v>44</v>
      </c>
      <c r="B767" t="s">
        <v>17</v>
      </c>
      <c r="C767" t="s">
        <v>147</v>
      </c>
      <c r="D767">
        <v>10</v>
      </c>
      <c r="E767" t="s">
        <v>19</v>
      </c>
      <c r="F767" t="s">
        <v>20</v>
      </c>
      <c r="G767" t="s">
        <v>1651</v>
      </c>
      <c r="H767" t="s">
        <v>22</v>
      </c>
      <c r="I767" t="s">
        <v>46</v>
      </c>
      <c r="J767" t="s">
        <v>47</v>
      </c>
      <c r="K767">
        <v>15</v>
      </c>
      <c r="L767">
        <v>65</v>
      </c>
      <c r="M767">
        <v>4255.2640651926577</v>
      </c>
      <c r="N767" t="s">
        <v>33</v>
      </c>
      <c r="O767" t="s">
        <v>26</v>
      </c>
      <c r="P767">
        <v>1</v>
      </c>
      <c r="Q767" t="s">
        <v>2101</v>
      </c>
    </row>
    <row r="768" spans="1:17">
      <c r="A768" t="s">
        <v>44</v>
      </c>
      <c r="B768" t="s">
        <v>17</v>
      </c>
      <c r="C768" t="s">
        <v>147</v>
      </c>
      <c r="D768">
        <v>3</v>
      </c>
      <c r="E768" t="s">
        <v>19</v>
      </c>
      <c r="F768" t="s">
        <v>20</v>
      </c>
      <c r="G768" t="s">
        <v>1652</v>
      </c>
      <c r="H768" t="s">
        <v>22</v>
      </c>
      <c r="I768" t="s">
        <v>46</v>
      </c>
      <c r="J768" t="s">
        <v>47</v>
      </c>
      <c r="K768">
        <v>15</v>
      </c>
      <c r="L768">
        <v>65</v>
      </c>
      <c r="M768">
        <v>1276.5792195577972</v>
      </c>
      <c r="N768" t="s">
        <v>33</v>
      </c>
      <c r="O768" t="s">
        <v>26</v>
      </c>
      <c r="P768">
        <v>1</v>
      </c>
      <c r="Q768" t="s">
        <v>2101</v>
      </c>
    </row>
    <row r="769" spans="1:17">
      <c r="A769" t="s">
        <v>491</v>
      </c>
      <c r="B769" t="s">
        <v>383</v>
      </c>
      <c r="C769" t="s">
        <v>35</v>
      </c>
      <c r="D769">
        <v>1</v>
      </c>
      <c r="E769" t="s">
        <v>19</v>
      </c>
      <c r="F769" t="s">
        <v>53</v>
      </c>
      <c r="G769" t="s">
        <v>492</v>
      </c>
      <c r="H769" t="s">
        <v>385</v>
      </c>
      <c r="I769" t="s">
        <v>70</v>
      </c>
      <c r="J769" t="s">
        <v>41</v>
      </c>
      <c r="K769">
        <v>23</v>
      </c>
      <c r="L769">
        <v>60</v>
      </c>
      <c r="M769">
        <v>41.794788273615637</v>
      </c>
      <c r="N769" t="s">
        <v>386</v>
      </c>
      <c r="O769" t="s">
        <v>26</v>
      </c>
      <c r="P769">
        <v>1</v>
      </c>
      <c r="Q769" t="s">
        <v>2101</v>
      </c>
    </row>
    <row r="770" spans="1:17">
      <c r="A770" t="s">
        <v>371</v>
      </c>
      <c r="B770" t="s">
        <v>146</v>
      </c>
      <c r="C770" t="s">
        <v>212</v>
      </c>
      <c r="D770">
        <v>6</v>
      </c>
      <c r="E770" t="s">
        <v>19</v>
      </c>
      <c r="F770" t="s">
        <v>53</v>
      </c>
      <c r="G770" t="s">
        <v>327</v>
      </c>
      <c r="H770" t="s">
        <v>76</v>
      </c>
      <c r="I770" t="s">
        <v>117</v>
      </c>
      <c r="J770" t="s">
        <v>24</v>
      </c>
      <c r="K770">
        <v>8</v>
      </c>
      <c r="L770">
        <v>44</v>
      </c>
      <c r="M770">
        <v>59.44852941176471</v>
      </c>
      <c r="N770" t="s">
        <v>150</v>
      </c>
      <c r="O770" t="s">
        <v>26</v>
      </c>
      <c r="P770">
        <v>1</v>
      </c>
      <c r="Q770" t="s">
        <v>2101</v>
      </c>
    </row>
    <row r="771" spans="1:17">
      <c r="A771" t="s">
        <v>371</v>
      </c>
      <c r="B771" t="s">
        <v>146</v>
      </c>
      <c r="C771" t="s">
        <v>212</v>
      </c>
      <c r="D771">
        <v>12</v>
      </c>
      <c r="E771" t="s">
        <v>19</v>
      </c>
      <c r="F771" t="s">
        <v>53</v>
      </c>
      <c r="G771" t="s">
        <v>372</v>
      </c>
      <c r="H771" t="s">
        <v>76</v>
      </c>
      <c r="I771" t="s">
        <v>117</v>
      </c>
      <c r="J771" t="s">
        <v>24</v>
      </c>
      <c r="K771">
        <v>8</v>
      </c>
      <c r="L771">
        <v>44</v>
      </c>
      <c r="M771">
        <v>118.89705882352942</v>
      </c>
      <c r="N771" t="s">
        <v>150</v>
      </c>
      <c r="O771" t="s">
        <v>26</v>
      </c>
      <c r="P771">
        <v>1</v>
      </c>
      <c r="Q771" t="s">
        <v>2101</v>
      </c>
    </row>
    <row r="772" spans="1:17">
      <c r="A772" t="s">
        <v>371</v>
      </c>
      <c r="B772" t="s">
        <v>146</v>
      </c>
      <c r="C772" t="s">
        <v>212</v>
      </c>
      <c r="D772">
        <v>3</v>
      </c>
      <c r="E772" t="s">
        <v>19</v>
      </c>
      <c r="F772" t="s">
        <v>53</v>
      </c>
      <c r="G772" t="s">
        <v>373</v>
      </c>
      <c r="H772" t="s">
        <v>76</v>
      </c>
      <c r="I772" t="s">
        <v>117</v>
      </c>
      <c r="J772" t="s">
        <v>24</v>
      </c>
      <c r="K772">
        <v>8</v>
      </c>
      <c r="L772">
        <v>44</v>
      </c>
      <c r="M772">
        <v>29.724264705882355</v>
      </c>
      <c r="N772" t="s">
        <v>150</v>
      </c>
      <c r="O772" t="s">
        <v>26</v>
      </c>
      <c r="P772">
        <v>1</v>
      </c>
      <c r="Q772" t="s">
        <v>2101</v>
      </c>
    </row>
    <row r="773" spans="1:17">
      <c r="A773" t="s">
        <v>371</v>
      </c>
      <c r="B773" t="s">
        <v>146</v>
      </c>
      <c r="C773" t="s">
        <v>212</v>
      </c>
      <c r="D773">
        <v>21</v>
      </c>
      <c r="E773" t="s">
        <v>19</v>
      </c>
      <c r="F773" t="s">
        <v>53</v>
      </c>
      <c r="G773" t="s">
        <v>374</v>
      </c>
      <c r="H773" t="s">
        <v>76</v>
      </c>
      <c r="I773" t="s">
        <v>117</v>
      </c>
      <c r="J773" t="s">
        <v>24</v>
      </c>
      <c r="K773">
        <v>8</v>
      </c>
      <c r="L773">
        <v>44</v>
      </c>
      <c r="M773">
        <v>208.06985294117646</v>
      </c>
      <c r="N773" t="s">
        <v>150</v>
      </c>
      <c r="O773" t="s">
        <v>26</v>
      </c>
      <c r="P773">
        <v>1</v>
      </c>
      <c r="Q773" t="s">
        <v>2101</v>
      </c>
    </row>
    <row r="774" spans="1:17">
      <c r="A774" t="s">
        <v>371</v>
      </c>
      <c r="B774" t="s">
        <v>146</v>
      </c>
      <c r="C774" t="s">
        <v>212</v>
      </c>
      <c r="D774">
        <v>18</v>
      </c>
      <c r="E774" t="s">
        <v>19</v>
      </c>
      <c r="F774" t="s">
        <v>53</v>
      </c>
      <c r="G774" t="s">
        <v>375</v>
      </c>
      <c r="H774" t="s">
        <v>76</v>
      </c>
      <c r="I774" t="s">
        <v>117</v>
      </c>
      <c r="J774" t="s">
        <v>24</v>
      </c>
      <c r="K774">
        <v>8</v>
      </c>
      <c r="L774">
        <v>44</v>
      </c>
      <c r="M774">
        <v>178.34558823529412</v>
      </c>
      <c r="N774" t="s">
        <v>150</v>
      </c>
      <c r="O774" t="s">
        <v>26</v>
      </c>
      <c r="P774">
        <v>1</v>
      </c>
      <c r="Q774" t="s">
        <v>2101</v>
      </c>
    </row>
    <row r="775" spans="1:17">
      <c r="A775" t="s">
        <v>1034</v>
      </c>
      <c r="B775" t="s">
        <v>17</v>
      </c>
      <c r="C775" t="s">
        <v>35</v>
      </c>
      <c r="D775">
        <v>1</v>
      </c>
      <c r="E775" t="s">
        <v>19</v>
      </c>
      <c r="F775" t="s">
        <v>20</v>
      </c>
      <c r="G775" t="s">
        <v>1035</v>
      </c>
      <c r="H775" t="s">
        <v>22</v>
      </c>
      <c r="I775" t="s">
        <v>31</v>
      </c>
      <c r="J775" t="s">
        <v>41</v>
      </c>
      <c r="K775">
        <v>14</v>
      </c>
      <c r="L775">
        <v>60</v>
      </c>
      <c r="M775">
        <v>1181.6283828953024</v>
      </c>
      <c r="N775" t="s">
        <v>93</v>
      </c>
      <c r="O775" t="s">
        <v>26</v>
      </c>
      <c r="P775">
        <v>1</v>
      </c>
      <c r="Q775" t="s">
        <v>2101</v>
      </c>
    </row>
    <row r="776" spans="1:17">
      <c r="A776" t="s">
        <v>1034</v>
      </c>
      <c r="B776" t="s">
        <v>17</v>
      </c>
      <c r="C776" t="s">
        <v>35</v>
      </c>
      <c r="D776">
        <v>2</v>
      </c>
      <c r="E776" t="s">
        <v>19</v>
      </c>
      <c r="F776" t="s">
        <v>20</v>
      </c>
      <c r="G776" t="s">
        <v>1036</v>
      </c>
      <c r="H776" t="s">
        <v>22</v>
      </c>
      <c r="I776" t="s">
        <v>31</v>
      </c>
      <c r="J776" t="s">
        <v>60</v>
      </c>
      <c r="K776">
        <v>13</v>
      </c>
      <c r="L776">
        <v>60</v>
      </c>
      <c r="M776">
        <v>2363.2567657906047</v>
      </c>
      <c r="N776" t="s">
        <v>61</v>
      </c>
      <c r="O776" t="s">
        <v>43</v>
      </c>
      <c r="P776">
        <v>1</v>
      </c>
      <c r="Q776" t="s">
        <v>2101</v>
      </c>
    </row>
    <row r="777" spans="1:17">
      <c r="A777" t="s">
        <v>1034</v>
      </c>
      <c r="B777" t="s">
        <v>17</v>
      </c>
      <c r="C777" t="s">
        <v>212</v>
      </c>
      <c r="D777">
        <v>1</v>
      </c>
      <c r="E777" t="s">
        <v>19</v>
      </c>
      <c r="F777" t="s">
        <v>20</v>
      </c>
      <c r="G777" t="s">
        <v>1859</v>
      </c>
      <c r="H777" t="s">
        <v>22</v>
      </c>
      <c r="I777" t="s">
        <v>31</v>
      </c>
      <c r="J777" t="s">
        <v>24</v>
      </c>
      <c r="K777">
        <v>13</v>
      </c>
      <c r="L777">
        <v>75</v>
      </c>
      <c r="M777">
        <v>1181.6283828953024</v>
      </c>
      <c r="N777" t="s">
        <v>61</v>
      </c>
      <c r="O777" t="s">
        <v>43</v>
      </c>
      <c r="P777">
        <v>1</v>
      </c>
      <c r="Q777" t="s">
        <v>2101</v>
      </c>
    </row>
    <row r="778" spans="1:17">
      <c r="A778" t="s">
        <v>1034</v>
      </c>
      <c r="B778" t="s">
        <v>17</v>
      </c>
      <c r="C778" t="s">
        <v>35</v>
      </c>
      <c r="D778">
        <v>1</v>
      </c>
      <c r="E778" t="s">
        <v>19</v>
      </c>
      <c r="F778" t="s">
        <v>20</v>
      </c>
      <c r="G778" t="s">
        <v>1860</v>
      </c>
      <c r="H778" t="s">
        <v>22</v>
      </c>
      <c r="I778" t="s">
        <v>31</v>
      </c>
      <c r="J778" t="s">
        <v>47</v>
      </c>
      <c r="K778">
        <v>14</v>
      </c>
      <c r="L778">
        <v>75</v>
      </c>
      <c r="M778">
        <v>1181.6283828953024</v>
      </c>
      <c r="N778" t="s">
        <v>93</v>
      </c>
      <c r="O778" t="s">
        <v>26</v>
      </c>
      <c r="P778">
        <v>1</v>
      </c>
      <c r="Q778" t="s">
        <v>2101</v>
      </c>
    </row>
    <row r="779" spans="1:17">
      <c r="A779" t="s">
        <v>1034</v>
      </c>
      <c r="B779" t="s">
        <v>17</v>
      </c>
      <c r="C779" t="s">
        <v>35</v>
      </c>
      <c r="D779">
        <v>1</v>
      </c>
      <c r="E779" t="s">
        <v>19</v>
      </c>
      <c r="F779" t="s">
        <v>20</v>
      </c>
      <c r="G779" t="s">
        <v>1599</v>
      </c>
      <c r="H779" t="s">
        <v>22</v>
      </c>
      <c r="I779" t="s">
        <v>31</v>
      </c>
      <c r="J779" t="s">
        <v>47</v>
      </c>
      <c r="K779">
        <v>23</v>
      </c>
      <c r="L779">
        <v>100</v>
      </c>
      <c r="M779">
        <v>1181.6283828953024</v>
      </c>
      <c r="N779" t="s">
        <v>65</v>
      </c>
      <c r="O779" t="s">
        <v>26</v>
      </c>
      <c r="P779">
        <v>1</v>
      </c>
      <c r="Q779" t="s">
        <v>2101</v>
      </c>
    </row>
    <row r="780" spans="1:17">
      <c r="A780" t="s">
        <v>1037</v>
      </c>
      <c r="B780" t="s">
        <v>17</v>
      </c>
      <c r="C780" t="s">
        <v>35</v>
      </c>
      <c r="D780">
        <v>1</v>
      </c>
      <c r="E780" t="s">
        <v>19</v>
      </c>
      <c r="F780" t="s">
        <v>20</v>
      </c>
      <c r="G780" t="s">
        <v>1038</v>
      </c>
      <c r="H780" t="s">
        <v>22</v>
      </c>
      <c r="I780" t="s">
        <v>56</v>
      </c>
      <c r="J780" t="s">
        <v>47</v>
      </c>
      <c r="K780">
        <v>13</v>
      </c>
      <c r="L780">
        <v>60</v>
      </c>
      <c r="M780">
        <v>743.09017536265469</v>
      </c>
      <c r="N780" t="s">
        <v>61</v>
      </c>
      <c r="O780" t="s">
        <v>43</v>
      </c>
      <c r="P780">
        <v>1</v>
      </c>
      <c r="Q780" t="s">
        <v>2101</v>
      </c>
    </row>
    <row r="781" spans="1:17">
      <c r="A781" t="s">
        <v>1037</v>
      </c>
      <c r="B781" t="s">
        <v>17</v>
      </c>
      <c r="C781" t="s">
        <v>35</v>
      </c>
      <c r="D781">
        <v>6</v>
      </c>
      <c r="E781" t="s">
        <v>19</v>
      </c>
      <c r="F781" t="s">
        <v>20</v>
      </c>
      <c r="G781" t="s">
        <v>1039</v>
      </c>
      <c r="H781" t="s">
        <v>22</v>
      </c>
      <c r="I781" t="s">
        <v>56</v>
      </c>
      <c r="J781" t="s">
        <v>114</v>
      </c>
      <c r="K781">
        <v>14</v>
      </c>
      <c r="L781">
        <v>60</v>
      </c>
      <c r="M781">
        <v>4458.5410521759277</v>
      </c>
      <c r="N781" t="s">
        <v>93</v>
      </c>
      <c r="O781" t="s">
        <v>26</v>
      </c>
      <c r="P781">
        <v>1</v>
      </c>
      <c r="Q781" t="s">
        <v>2101</v>
      </c>
    </row>
    <row r="782" spans="1:17">
      <c r="A782" t="s">
        <v>1037</v>
      </c>
      <c r="B782" t="s">
        <v>17</v>
      </c>
      <c r="C782" t="s">
        <v>35</v>
      </c>
      <c r="D782">
        <v>1</v>
      </c>
      <c r="E782" t="s">
        <v>19</v>
      </c>
      <c r="F782" t="s">
        <v>20</v>
      </c>
      <c r="G782" t="s">
        <v>1040</v>
      </c>
      <c r="H782" t="s">
        <v>22</v>
      </c>
      <c r="I782" t="s">
        <v>56</v>
      </c>
      <c r="J782" t="s">
        <v>60</v>
      </c>
      <c r="K782">
        <v>9</v>
      </c>
      <c r="L782">
        <v>60</v>
      </c>
      <c r="M782">
        <v>743.09017536265469</v>
      </c>
      <c r="N782" t="s">
        <v>48</v>
      </c>
      <c r="O782" t="s">
        <v>43</v>
      </c>
      <c r="P782">
        <v>1</v>
      </c>
      <c r="Q782" t="s">
        <v>2101</v>
      </c>
    </row>
    <row r="783" spans="1:17">
      <c r="A783" t="s">
        <v>464</v>
      </c>
      <c r="B783" t="s">
        <v>465</v>
      </c>
      <c r="C783" t="s">
        <v>35</v>
      </c>
      <c r="D783">
        <v>2</v>
      </c>
      <c r="E783" t="s">
        <v>19</v>
      </c>
      <c r="F783" t="s">
        <v>53</v>
      </c>
      <c r="G783" t="s">
        <v>466</v>
      </c>
      <c r="H783" t="s">
        <v>450</v>
      </c>
      <c r="I783" t="s">
        <v>31</v>
      </c>
      <c r="J783" t="s">
        <v>47</v>
      </c>
      <c r="K783">
        <v>16</v>
      </c>
      <c r="L783">
        <v>60</v>
      </c>
      <c r="M783">
        <v>114.36842105263158</v>
      </c>
      <c r="N783" t="s">
        <v>467</v>
      </c>
      <c r="O783" t="s">
        <v>26</v>
      </c>
      <c r="P783">
        <v>1</v>
      </c>
      <c r="Q783" t="s">
        <v>2101</v>
      </c>
    </row>
    <row r="784" spans="1:17">
      <c r="A784" t="s">
        <v>464</v>
      </c>
      <c r="B784" t="s">
        <v>465</v>
      </c>
      <c r="C784" t="s">
        <v>35</v>
      </c>
      <c r="D784">
        <v>2</v>
      </c>
      <c r="E784" t="s">
        <v>19</v>
      </c>
      <c r="F784" t="s">
        <v>53</v>
      </c>
      <c r="G784" t="s">
        <v>468</v>
      </c>
      <c r="H784" t="s">
        <v>450</v>
      </c>
      <c r="I784" t="s">
        <v>31</v>
      </c>
      <c r="J784" t="s">
        <v>103</v>
      </c>
      <c r="K784">
        <v>16</v>
      </c>
      <c r="L784">
        <v>60</v>
      </c>
      <c r="M784">
        <v>114.36842105263158</v>
      </c>
      <c r="N784" t="s">
        <v>467</v>
      </c>
      <c r="O784" t="s">
        <v>26</v>
      </c>
      <c r="P784">
        <v>1</v>
      </c>
      <c r="Q784" t="s">
        <v>2101</v>
      </c>
    </row>
    <row r="785" spans="1:17">
      <c r="A785" t="s">
        <v>464</v>
      </c>
      <c r="B785" t="s">
        <v>1764</v>
      </c>
      <c r="C785" t="s">
        <v>35</v>
      </c>
      <c r="D785">
        <v>2</v>
      </c>
      <c r="E785" t="s">
        <v>19</v>
      </c>
      <c r="F785" t="s">
        <v>53</v>
      </c>
      <c r="G785" t="s">
        <v>1768</v>
      </c>
      <c r="H785" t="s">
        <v>450</v>
      </c>
      <c r="I785" t="s">
        <v>31</v>
      </c>
      <c r="J785" t="s">
        <v>47</v>
      </c>
      <c r="K785">
        <v>27</v>
      </c>
      <c r="L785">
        <v>75</v>
      </c>
      <c r="M785">
        <v>114.36842105263158</v>
      </c>
      <c r="N785" t="s">
        <v>1766</v>
      </c>
      <c r="O785" t="s">
        <v>107</v>
      </c>
      <c r="P785">
        <v>1</v>
      </c>
      <c r="Q785" t="s">
        <v>2101</v>
      </c>
    </row>
    <row r="786" spans="1:17">
      <c r="A786" t="s">
        <v>464</v>
      </c>
      <c r="B786" t="s">
        <v>448</v>
      </c>
      <c r="C786" t="s">
        <v>35</v>
      </c>
      <c r="D786">
        <v>1</v>
      </c>
      <c r="E786" t="s">
        <v>19</v>
      </c>
      <c r="F786" t="s">
        <v>53</v>
      </c>
      <c r="G786" t="s">
        <v>1770</v>
      </c>
      <c r="H786" t="s">
        <v>450</v>
      </c>
      <c r="I786" t="s">
        <v>31</v>
      </c>
      <c r="J786" t="s">
        <v>47</v>
      </c>
      <c r="K786">
        <v>14</v>
      </c>
      <c r="L786">
        <v>75</v>
      </c>
      <c r="M786">
        <v>57.184210526315788</v>
      </c>
      <c r="N786" t="s">
        <v>451</v>
      </c>
      <c r="O786" t="s">
        <v>26</v>
      </c>
      <c r="P786">
        <v>1</v>
      </c>
      <c r="Q786" t="s">
        <v>2101</v>
      </c>
    </row>
    <row r="787" spans="1:17">
      <c r="A787" t="s">
        <v>1041</v>
      </c>
      <c r="B787" t="s">
        <v>17</v>
      </c>
      <c r="C787" t="s">
        <v>35</v>
      </c>
      <c r="D787">
        <v>1</v>
      </c>
      <c r="E787" t="s">
        <v>19</v>
      </c>
      <c r="F787" t="s">
        <v>20</v>
      </c>
      <c r="G787" t="s">
        <v>1042</v>
      </c>
      <c r="H787" t="s">
        <v>22</v>
      </c>
      <c r="I787" t="s">
        <v>37</v>
      </c>
      <c r="J787" t="s">
        <v>38</v>
      </c>
      <c r="K787">
        <v>13</v>
      </c>
      <c r="L787">
        <v>60</v>
      </c>
      <c r="M787">
        <v>747.03305537465428</v>
      </c>
      <c r="N787" t="s">
        <v>61</v>
      </c>
      <c r="O787" t="s">
        <v>43</v>
      </c>
      <c r="P787">
        <v>1</v>
      </c>
      <c r="Q787" t="s">
        <v>2101</v>
      </c>
    </row>
    <row r="788" spans="1:17">
      <c r="A788" t="s">
        <v>1041</v>
      </c>
      <c r="B788" t="s">
        <v>17</v>
      </c>
      <c r="C788" t="s">
        <v>35</v>
      </c>
      <c r="D788">
        <v>1</v>
      </c>
      <c r="E788" t="s">
        <v>19</v>
      </c>
      <c r="F788" t="s">
        <v>20</v>
      </c>
      <c r="G788" t="s">
        <v>1043</v>
      </c>
      <c r="H788" t="s">
        <v>22</v>
      </c>
      <c r="I788" t="s">
        <v>37</v>
      </c>
      <c r="J788" t="s">
        <v>41</v>
      </c>
      <c r="K788">
        <v>13</v>
      </c>
      <c r="L788">
        <v>60</v>
      </c>
      <c r="M788">
        <v>747.03305537465428</v>
      </c>
      <c r="N788" t="s">
        <v>61</v>
      </c>
      <c r="O788" t="s">
        <v>43</v>
      </c>
      <c r="P788">
        <v>1</v>
      </c>
      <c r="Q788" t="s">
        <v>2101</v>
      </c>
    </row>
    <row r="789" spans="1:17">
      <c r="A789" t="s">
        <v>1041</v>
      </c>
      <c r="B789" t="s">
        <v>17</v>
      </c>
      <c r="C789" t="s">
        <v>35</v>
      </c>
      <c r="D789">
        <v>1</v>
      </c>
      <c r="E789" t="s">
        <v>19</v>
      </c>
      <c r="F789" t="s">
        <v>20</v>
      </c>
      <c r="G789" t="s">
        <v>316</v>
      </c>
      <c r="H789" t="s">
        <v>22</v>
      </c>
      <c r="I789" t="s">
        <v>37</v>
      </c>
      <c r="J789" t="s">
        <v>60</v>
      </c>
      <c r="K789">
        <v>13</v>
      </c>
      <c r="L789">
        <v>60</v>
      </c>
      <c r="M789">
        <v>747.03305537465428</v>
      </c>
      <c r="N789" t="s">
        <v>61</v>
      </c>
      <c r="O789" t="s">
        <v>43</v>
      </c>
      <c r="P789">
        <v>1</v>
      </c>
      <c r="Q789" t="s">
        <v>2101</v>
      </c>
    </row>
    <row r="790" spans="1:17">
      <c r="A790" t="s">
        <v>1044</v>
      </c>
      <c r="B790" t="s">
        <v>17</v>
      </c>
      <c r="C790" t="s">
        <v>35</v>
      </c>
      <c r="D790">
        <v>20</v>
      </c>
      <c r="E790" t="s">
        <v>19</v>
      </c>
      <c r="F790" t="s">
        <v>20</v>
      </c>
      <c r="G790" t="s">
        <v>1045</v>
      </c>
      <c r="H790" t="s">
        <v>22</v>
      </c>
      <c r="I790" t="s">
        <v>23</v>
      </c>
      <c r="J790" t="s">
        <v>135</v>
      </c>
      <c r="K790">
        <v>20</v>
      </c>
      <c r="L790">
        <v>60</v>
      </c>
      <c r="M790">
        <v>1560.6096099319275</v>
      </c>
      <c r="N790" t="s">
        <v>67</v>
      </c>
      <c r="O790" t="s">
        <v>26</v>
      </c>
      <c r="P790">
        <v>1</v>
      </c>
      <c r="Q790" t="s">
        <v>2101</v>
      </c>
    </row>
    <row r="791" spans="1:17">
      <c r="A791" t="s">
        <v>1044</v>
      </c>
      <c r="B791" t="s">
        <v>17</v>
      </c>
      <c r="C791" t="s">
        <v>35</v>
      </c>
      <c r="D791">
        <v>27</v>
      </c>
      <c r="E791" t="s">
        <v>19</v>
      </c>
      <c r="F791" t="s">
        <v>20</v>
      </c>
      <c r="G791" t="s">
        <v>1046</v>
      </c>
      <c r="H791" t="s">
        <v>22</v>
      </c>
      <c r="I791" t="s">
        <v>23</v>
      </c>
      <c r="J791" t="s">
        <v>135</v>
      </c>
      <c r="K791">
        <v>23</v>
      </c>
      <c r="L791">
        <v>60</v>
      </c>
      <c r="M791">
        <v>2106.8229734081019</v>
      </c>
      <c r="N791" t="s">
        <v>65</v>
      </c>
      <c r="O791" t="s">
        <v>26</v>
      </c>
      <c r="P791">
        <v>1</v>
      </c>
      <c r="Q791" t="s">
        <v>2101</v>
      </c>
    </row>
    <row r="792" spans="1:17">
      <c r="A792" t="s">
        <v>1044</v>
      </c>
      <c r="B792" t="s">
        <v>17</v>
      </c>
      <c r="C792" t="s">
        <v>35</v>
      </c>
      <c r="D792">
        <v>27</v>
      </c>
      <c r="E792" t="s">
        <v>19</v>
      </c>
      <c r="F792" t="s">
        <v>20</v>
      </c>
      <c r="G792" t="s">
        <v>1047</v>
      </c>
      <c r="H792" t="s">
        <v>22</v>
      </c>
      <c r="I792" t="s">
        <v>23</v>
      </c>
      <c r="J792" t="s">
        <v>135</v>
      </c>
      <c r="K792">
        <v>23</v>
      </c>
      <c r="L792">
        <v>60</v>
      </c>
      <c r="M792">
        <v>2106.8229734081019</v>
      </c>
      <c r="N792" t="s">
        <v>65</v>
      </c>
      <c r="O792" t="s">
        <v>26</v>
      </c>
      <c r="P792">
        <v>1</v>
      </c>
      <c r="Q792" t="s">
        <v>2101</v>
      </c>
    </row>
    <row r="793" spans="1:17">
      <c r="A793" t="s">
        <v>1044</v>
      </c>
      <c r="B793" t="s">
        <v>17</v>
      </c>
      <c r="C793" t="s">
        <v>35</v>
      </c>
      <c r="D793">
        <v>81</v>
      </c>
      <c r="E793" t="s">
        <v>19</v>
      </c>
      <c r="F793" t="s">
        <v>20</v>
      </c>
      <c r="G793" t="s">
        <v>1048</v>
      </c>
      <c r="H793" t="s">
        <v>22</v>
      </c>
      <c r="I793" t="s">
        <v>23</v>
      </c>
      <c r="J793" t="s">
        <v>41</v>
      </c>
      <c r="K793">
        <v>20</v>
      </c>
      <c r="L793">
        <v>60</v>
      </c>
      <c r="M793">
        <v>6320.4689202243062</v>
      </c>
      <c r="N793" t="s">
        <v>67</v>
      </c>
      <c r="O793" t="s">
        <v>26</v>
      </c>
      <c r="P793">
        <v>1</v>
      </c>
      <c r="Q793" t="s">
        <v>2101</v>
      </c>
    </row>
    <row r="794" spans="1:17">
      <c r="A794" t="s">
        <v>1044</v>
      </c>
      <c r="B794" t="s">
        <v>17</v>
      </c>
      <c r="C794" t="s">
        <v>35</v>
      </c>
      <c r="D794">
        <v>27</v>
      </c>
      <c r="E794" t="s">
        <v>19</v>
      </c>
      <c r="F794" t="s">
        <v>20</v>
      </c>
      <c r="G794" t="s">
        <v>1049</v>
      </c>
      <c r="H794" t="s">
        <v>22</v>
      </c>
      <c r="I794" t="s">
        <v>23</v>
      </c>
      <c r="J794" t="s">
        <v>135</v>
      </c>
      <c r="K794">
        <v>23</v>
      </c>
      <c r="L794">
        <v>60</v>
      </c>
      <c r="M794">
        <v>2106.8229734081019</v>
      </c>
      <c r="N794" t="s">
        <v>65</v>
      </c>
      <c r="O794" t="s">
        <v>26</v>
      </c>
      <c r="P794">
        <v>1</v>
      </c>
      <c r="Q794" t="s">
        <v>2101</v>
      </c>
    </row>
    <row r="795" spans="1:17">
      <c r="A795" t="s">
        <v>1044</v>
      </c>
      <c r="B795" t="s">
        <v>17</v>
      </c>
      <c r="C795" t="s">
        <v>35</v>
      </c>
      <c r="D795">
        <v>27</v>
      </c>
      <c r="E795" t="s">
        <v>19</v>
      </c>
      <c r="F795" t="s">
        <v>20</v>
      </c>
      <c r="G795" t="s">
        <v>1050</v>
      </c>
      <c r="H795" t="s">
        <v>22</v>
      </c>
      <c r="I795" t="s">
        <v>23</v>
      </c>
      <c r="J795" t="s">
        <v>135</v>
      </c>
      <c r="K795">
        <v>23</v>
      </c>
      <c r="L795">
        <v>60</v>
      </c>
      <c r="M795">
        <v>2106.8229734081019</v>
      </c>
      <c r="N795" t="s">
        <v>65</v>
      </c>
      <c r="O795" t="s">
        <v>26</v>
      </c>
      <c r="P795">
        <v>1</v>
      </c>
      <c r="Q795" t="s">
        <v>2101</v>
      </c>
    </row>
    <row r="796" spans="1:17">
      <c r="A796" t="s">
        <v>1044</v>
      </c>
      <c r="B796" t="s">
        <v>17</v>
      </c>
      <c r="C796" t="s">
        <v>35</v>
      </c>
      <c r="D796">
        <v>27</v>
      </c>
      <c r="E796" t="s">
        <v>19</v>
      </c>
      <c r="F796" t="s">
        <v>20</v>
      </c>
      <c r="G796" t="s">
        <v>1051</v>
      </c>
      <c r="H796" t="s">
        <v>22</v>
      </c>
      <c r="I796" t="s">
        <v>23</v>
      </c>
      <c r="J796" t="s">
        <v>135</v>
      </c>
      <c r="K796">
        <v>23</v>
      </c>
      <c r="L796">
        <v>60</v>
      </c>
      <c r="M796">
        <v>2106.8229734081019</v>
      </c>
      <c r="N796" t="s">
        <v>65</v>
      </c>
      <c r="O796" t="s">
        <v>26</v>
      </c>
      <c r="P796">
        <v>1</v>
      </c>
      <c r="Q796" t="s">
        <v>2101</v>
      </c>
    </row>
    <row r="797" spans="1:17">
      <c r="A797" t="s">
        <v>1044</v>
      </c>
      <c r="B797" t="s">
        <v>17</v>
      </c>
      <c r="C797" t="s">
        <v>35</v>
      </c>
      <c r="D797">
        <v>27</v>
      </c>
      <c r="E797" t="s">
        <v>19</v>
      </c>
      <c r="F797" t="s">
        <v>20</v>
      </c>
      <c r="G797" t="s">
        <v>1052</v>
      </c>
      <c r="H797" t="s">
        <v>22</v>
      </c>
      <c r="I797" t="s">
        <v>23</v>
      </c>
      <c r="J797" t="s">
        <v>135</v>
      </c>
      <c r="K797">
        <v>23</v>
      </c>
      <c r="L797">
        <v>60</v>
      </c>
      <c r="M797">
        <v>2106.8229734081019</v>
      </c>
      <c r="N797" t="s">
        <v>65</v>
      </c>
      <c r="O797" t="s">
        <v>26</v>
      </c>
      <c r="P797">
        <v>1</v>
      </c>
      <c r="Q797" t="s">
        <v>2101</v>
      </c>
    </row>
    <row r="798" spans="1:17">
      <c r="A798" t="s">
        <v>1044</v>
      </c>
      <c r="B798" t="s">
        <v>17</v>
      </c>
      <c r="C798" t="s">
        <v>35</v>
      </c>
      <c r="D798">
        <v>27</v>
      </c>
      <c r="E798" t="s">
        <v>19</v>
      </c>
      <c r="F798" t="s">
        <v>20</v>
      </c>
      <c r="G798" t="s">
        <v>1053</v>
      </c>
      <c r="H798" t="s">
        <v>22</v>
      </c>
      <c r="I798" t="s">
        <v>23</v>
      </c>
      <c r="J798" t="s">
        <v>135</v>
      </c>
      <c r="K798">
        <v>23</v>
      </c>
      <c r="L798">
        <v>60</v>
      </c>
      <c r="M798">
        <v>2106.8229734081019</v>
      </c>
      <c r="N798" t="s">
        <v>65</v>
      </c>
      <c r="O798" t="s">
        <v>26</v>
      </c>
      <c r="P798">
        <v>1</v>
      </c>
      <c r="Q798" t="s">
        <v>2101</v>
      </c>
    </row>
    <row r="799" spans="1:17">
      <c r="A799" t="s">
        <v>1044</v>
      </c>
      <c r="B799" t="s">
        <v>17</v>
      </c>
      <c r="C799" t="s">
        <v>35</v>
      </c>
      <c r="D799">
        <v>87</v>
      </c>
      <c r="E799" t="s">
        <v>19</v>
      </c>
      <c r="F799" t="s">
        <v>20</v>
      </c>
      <c r="G799" t="s">
        <v>30</v>
      </c>
      <c r="H799" t="s">
        <v>22</v>
      </c>
      <c r="I799" t="s">
        <v>23</v>
      </c>
      <c r="J799" t="s">
        <v>135</v>
      </c>
      <c r="K799">
        <v>14</v>
      </c>
      <c r="L799">
        <v>60</v>
      </c>
      <c r="M799">
        <v>6788.6518032038839</v>
      </c>
      <c r="N799" t="s">
        <v>93</v>
      </c>
      <c r="O799" t="s">
        <v>26</v>
      </c>
      <c r="P799">
        <v>1</v>
      </c>
      <c r="Q799" t="s">
        <v>2101</v>
      </c>
    </row>
    <row r="800" spans="1:17">
      <c r="A800" t="s">
        <v>1044</v>
      </c>
      <c r="B800" t="s">
        <v>17</v>
      </c>
      <c r="C800" t="s">
        <v>35</v>
      </c>
      <c r="D800">
        <v>8</v>
      </c>
      <c r="E800" t="s">
        <v>19</v>
      </c>
      <c r="F800" t="s">
        <v>20</v>
      </c>
      <c r="G800" t="s">
        <v>2022</v>
      </c>
      <c r="H800" t="s">
        <v>22</v>
      </c>
      <c r="I800" t="s">
        <v>23</v>
      </c>
      <c r="J800" t="s">
        <v>60</v>
      </c>
      <c r="K800">
        <v>23</v>
      </c>
      <c r="L800">
        <v>100</v>
      </c>
      <c r="M800">
        <v>624.24384397277095</v>
      </c>
      <c r="N800" t="s">
        <v>65</v>
      </c>
      <c r="O800" t="s">
        <v>26</v>
      </c>
      <c r="P800">
        <v>1</v>
      </c>
      <c r="Q800" t="s">
        <v>2101</v>
      </c>
    </row>
    <row r="801" spans="1:17">
      <c r="A801" t="s">
        <v>1044</v>
      </c>
      <c r="B801" t="s">
        <v>17</v>
      </c>
      <c r="C801" t="s">
        <v>35</v>
      </c>
      <c r="D801">
        <v>4</v>
      </c>
      <c r="E801" t="s">
        <v>19</v>
      </c>
      <c r="F801" t="s">
        <v>20</v>
      </c>
      <c r="G801" t="s">
        <v>851</v>
      </c>
      <c r="H801" t="s">
        <v>22</v>
      </c>
      <c r="I801" t="s">
        <v>23</v>
      </c>
      <c r="J801" t="s">
        <v>41</v>
      </c>
      <c r="K801">
        <v>23</v>
      </c>
      <c r="L801">
        <v>100</v>
      </c>
      <c r="M801">
        <v>312.12192198638547</v>
      </c>
      <c r="N801" t="s">
        <v>65</v>
      </c>
      <c r="O801" t="s">
        <v>26</v>
      </c>
      <c r="P801">
        <v>1</v>
      </c>
      <c r="Q801" t="s">
        <v>2101</v>
      </c>
    </row>
    <row r="802" spans="1:17">
      <c r="A802" t="s">
        <v>1054</v>
      </c>
      <c r="B802" t="s">
        <v>17</v>
      </c>
      <c r="C802" t="s">
        <v>35</v>
      </c>
      <c r="D802">
        <v>2</v>
      </c>
      <c r="E802" t="s">
        <v>19</v>
      </c>
      <c r="F802" t="s">
        <v>20</v>
      </c>
      <c r="G802" t="s">
        <v>1055</v>
      </c>
      <c r="H802" t="s">
        <v>22</v>
      </c>
      <c r="I802" t="s">
        <v>23</v>
      </c>
      <c r="J802" t="s">
        <v>135</v>
      </c>
      <c r="K802">
        <v>14</v>
      </c>
      <c r="L802">
        <v>60</v>
      </c>
      <c r="M802">
        <v>156.06096099319274</v>
      </c>
      <c r="N802" t="s">
        <v>93</v>
      </c>
      <c r="O802" t="s">
        <v>26</v>
      </c>
      <c r="P802">
        <v>1</v>
      </c>
      <c r="Q802" t="s">
        <v>2101</v>
      </c>
    </row>
    <row r="803" spans="1:17">
      <c r="A803" t="s">
        <v>1054</v>
      </c>
      <c r="B803" t="s">
        <v>17</v>
      </c>
      <c r="C803" t="s">
        <v>35</v>
      </c>
      <c r="D803">
        <v>2</v>
      </c>
      <c r="E803" t="s">
        <v>19</v>
      </c>
      <c r="F803" t="s">
        <v>20</v>
      </c>
      <c r="G803" t="s">
        <v>1056</v>
      </c>
      <c r="H803" t="s">
        <v>22</v>
      </c>
      <c r="I803" t="s">
        <v>23</v>
      </c>
      <c r="J803" t="s">
        <v>135</v>
      </c>
      <c r="K803">
        <v>26</v>
      </c>
      <c r="L803">
        <v>60</v>
      </c>
      <c r="M803">
        <v>156.06096099319274</v>
      </c>
      <c r="N803" t="s">
        <v>83</v>
      </c>
      <c r="O803" t="s">
        <v>26</v>
      </c>
      <c r="P803">
        <v>1</v>
      </c>
      <c r="Q803" t="s">
        <v>2101</v>
      </c>
    </row>
    <row r="804" spans="1:17">
      <c r="A804" t="s">
        <v>1054</v>
      </c>
      <c r="B804" t="s">
        <v>17</v>
      </c>
      <c r="C804" t="s">
        <v>35</v>
      </c>
      <c r="D804">
        <v>2</v>
      </c>
      <c r="E804" t="s">
        <v>19</v>
      </c>
      <c r="F804" t="s">
        <v>20</v>
      </c>
      <c r="G804" t="s">
        <v>108</v>
      </c>
      <c r="H804" t="s">
        <v>22</v>
      </c>
      <c r="I804" t="s">
        <v>23</v>
      </c>
      <c r="J804" t="s">
        <v>135</v>
      </c>
      <c r="K804">
        <v>23</v>
      </c>
      <c r="L804">
        <v>75</v>
      </c>
      <c r="M804">
        <v>156.06096099319274</v>
      </c>
      <c r="N804" t="s">
        <v>65</v>
      </c>
      <c r="O804" t="s">
        <v>26</v>
      </c>
      <c r="P804">
        <v>1</v>
      </c>
      <c r="Q804" t="s">
        <v>2101</v>
      </c>
    </row>
    <row r="805" spans="1:17">
      <c r="A805" t="s">
        <v>1054</v>
      </c>
      <c r="B805" t="s">
        <v>17</v>
      </c>
      <c r="C805" t="s">
        <v>35</v>
      </c>
      <c r="D805">
        <v>1</v>
      </c>
      <c r="E805" t="s">
        <v>19</v>
      </c>
      <c r="F805" t="s">
        <v>20</v>
      </c>
      <c r="G805" t="s">
        <v>30</v>
      </c>
      <c r="H805" t="s">
        <v>22</v>
      </c>
      <c r="I805" t="s">
        <v>23</v>
      </c>
      <c r="J805" t="s">
        <v>135</v>
      </c>
      <c r="K805">
        <v>23</v>
      </c>
      <c r="L805">
        <v>75</v>
      </c>
      <c r="M805">
        <v>78.030480496596368</v>
      </c>
      <c r="N805" t="s">
        <v>65</v>
      </c>
      <c r="O805" t="s">
        <v>26</v>
      </c>
      <c r="P805">
        <v>1</v>
      </c>
      <c r="Q805" t="s">
        <v>2101</v>
      </c>
    </row>
    <row r="806" spans="1:17">
      <c r="A806" t="s">
        <v>1054</v>
      </c>
      <c r="B806" t="s">
        <v>17</v>
      </c>
      <c r="C806" t="s">
        <v>35</v>
      </c>
      <c r="D806">
        <v>1</v>
      </c>
      <c r="E806" t="s">
        <v>19</v>
      </c>
      <c r="F806" t="s">
        <v>20</v>
      </c>
      <c r="G806" t="s">
        <v>36</v>
      </c>
      <c r="H806" t="s">
        <v>22</v>
      </c>
      <c r="I806" t="s">
        <v>23</v>
      </c>
      <c r="J806" t="s">
        <v>135</v>
      </c>
      <c r="K806">
        <v>18</v>
      </c>
      <c r="L806">
        <v>75</v>
      </c>
      <c r="M806">
        <v>78.030480496596368</v>
      </c>
      <c r="N806" t="s">
        <v>284</v>
      </c>
      <c r="O806" t="s">
        <v>26</v>
      </c>
      <c r="P806">
        <v>1</v>
      </c>
      <c r="Q806" t="s">
        <v>2101</v>
      </c>
    </row>
    <row r="807" spans="1:17">
      <c r="A807" t="s">
        <v>1054</v>
      </c>
      <c r="B807" t="s">
        <v>17</v>
      </c>
      <c r="C807" t="s">
        <v>35</v>
      </c>
      <c r="D807">
        <v>1</v>
      </c>
      <c r="E807" t="s">
        <v>19</v>
      </c>
      <c r="F807" t="s">
        <v>20</v>
      </c>
      <c r="G807" t="s">
        <v>85</v>
      </c>
      <c r="H807" t="s">
        <v>22</v>
      </c>
      <c r="I807" t="s">
        <v>23</v>
      </c>
      <c r="J807" t="s">
        <v>135</v>
      </c>
      <c r="K807">
        <v>26</v>
      </c>
      <c r="L807">
        <v>100</v>
      </c>
      <c r="M807">
        <v>78.030480496596368</v>
      </c>
      <c r="N807" t="s">
        <v>83</v>
      </c>
      <c r="O807" t="s">
        <v>26</v>
      </c>
      <c r="P807">
        <v>1</v>
      </c>
      <c r="Q807" t="s">
        <v>2101</v>
      </c>
    </row>
    <row r="808" spans="1:17">
      <c r="A808" t="s">
        <v>1057</v>
      </c>
      <c r="B808" t="s">
        <v>17</v>
      </c>
      <c r="C808" t="s">
        <v>35</v>
      </c>
      <c r="D808">
        <v>4</v>
      </c>
      <c r="E808" t="s">
        <v>19</v>
      </c>
      <c r="F808" t="s">
        <v>20</v>
      </c>
      <c r="G808" t="s">
        <v>819</v>
      </c>
      <c r="H808" t="s">
        <v>22</v>
      </c>
      <c r="I808" t="s">
        <v>46</v>
      </c>
      <c r="J808" t="s">
        <v>47</v>
      </c>
      <c r="K808">
        <v>23</v>
      </c>
      <c r="L808">
        <v>60</v>
      </c>
      <c r="M808">
        <v>1702.1056260770629</v>
      </c>
      <c r="N808" t="s">
        <v>65</v>
      </c>
      <c r="O808" t="s">
        <v>26</v>
      </c>
      <c r="P808">
        <v>1</v>
      </c>
      <c r="Q808" t="s">
        <v>2101</v>
      </c>
    </row>
    <row r="809" spans="1:17">
      <c r="A809" t="s">
        <v>1057</v>
      </c>
      <c r="B809" t="s">
        <v>17</v>
      </c>
      <c r="C809" t="s">
        <v>35</v>
      </c>
      <c r="D809">
        <v>1</v>
      </c>
      <c r="E809" t="s">
        <v>19</v>
      </c>
      <c r="F809" t="s">
        <v>20</v>
      </c>
      <c r="G809" t="s">
        <v>108</v>
      </c>
      <c r="H809" t="s">
        <v>22</v>
      </c>
      <c r="I809" t="s">
        <v>46</v>
      </c>
      <c r="J809" t="s">
        <v>24</v>
      </c>
      <c r="K809">
        <v>23</v>
      </c>
      <c r="L809">
        <v>60</v>
      </c>
      <c r="M809">
        <v>425.52640651926572</v>
      </c>
      <c r="N809" t="s">
        <v>65</v>
      </c>
      <c r="O809" t="s">
        <v>26</v>
      </c>
      <c r="P809">
        <v>1</v>
      </c>
      <c r="Q809" t="s">
        <v>2101</v>
      </c>
    </row>
    <row r="810" spans="1:17">
      <c r="A810" t="s">
        <v>2023</v>
      </c>
      <c r="B810" t="s">
        <v>17</v>
      </c>
      <c r="C810" t="s">
        <v>35</v>
      </c>
      <c r="D810">
        <v>1</v>
      </c>
      <c r="E810" t="s">
        <v>19</v>
      </c>
      <c r="F810" t="s">
        <v>20</v>
      </c>
      <c r="G810" t="s">
        <v>2024</v>
      </c>
      <c r="H810" t="s">
        <v>22</v>
      </c>
      <c r="I810" t="s">
        <v>70</v>
      </c>
      <c r="J810" t="s">
        <v>60</v>
      </c>
      <c r="K810">
        <v>18</v>
      </c>
      <c r="L810">
        <v>100</v>
      </c>
      <c r="M810">
        <v>735.32517706030944</v>
      </c>
      <c r="N810" t="s">
        <v>284</v>
      </c>
      <c r="O810" t="s">
        <v>26</v>
      </c>
      <c r="P810">
        <v>1</v>
      </c>
      <c r="Q810" t="s">
        <v>2101</v>
      </c>
    </row>
    <row r="811" spans="1:17">
      <c r="A811" t="s">
        <v>2023</v>
      </c>
      <c r="B811" t="s">
        <v>17</v>
      </c>
      <c r="C811" t="s">
        <v>35</v>
      </c>
      <c r="D811">
        <v>1</v>
      </c>
      <c r="E811" t="s">
        <v>19</v>
      </c>
      <c r="F811" t="s">
        <v>20</v>
      </c>
      <c r="G811" t="s">
        <v>2025</v>
      </c>
      <c r="H811" t="s">
        <v>22</v>
      </c>
      <c r="I811" t="s">
        <v>70</v>
      </c>
      <c r="J811" t="s">
        <v>60</v>
      </c>
      <c r="K811">
        <v>40</v>
      </c>
      <c r="L811">
        <v>100</v>
      </c>
      <c r="M811">
        <v>735.32517706030944</v>
      </c>
      <c r="N811" t="s">
        <v>188</v>
      </c>
      <c r="O811" t="s">
        <v>107</v>
      </c>
      <c r="P811">
        <v>1</v>
      </c>
      <c r="Q811" t="s">
        <v>2101</v>
      </c>
    </row>
    <row r="812" spans="1:17">
      <c r="A812" t="s">
        <v>1058</v>
      </c>
      <c r="B812" t="s">
        <v>17</v>
      </c>
      <c r="C812" t="s">
        <v>35</v>
      </c>
      <c r="D812">
        <v>1</v>
      </c>
      <c r="E812" t="s">
        <v>19</v>
      </c>
      <c r="F812" t="s">
        <v>20</v>
      </c>
      <c r="G812" t="s">
        <v>460</v>
      </c>
      <c r="H812" t="s">
        <v>22</v>
      </c>
      <c r="I812" t="s">
        <v>70</v>
      </c>
      <c r="J812" t="s">
        <v>24</v>
      </c>
      <c r="K812">
        <v>14</v>
      </c>
      <c r="L812">
        <v>60</v>
      </c>
      <c r="M812">
        <v>735.32517706030944</v>
      </c>
      <c r="N812" t="s">
        <v>93</v>
      </c>
      <c r="O812" t="s">
        <v>26</v>
      </c>
      <c r="P812">
        <v>1</v>
      </c>
      <c r="Q812" t="s">
        <v>2101</v>
      </c>
    </row>
    <row r="813" spans="1:17">
      <c r="A813" t="s">
        <v>1058</v>
      </c>
      <c r="B813" t="s">
        <v>17</v>
      </c>
      <c r="C813" t="s">
        <v>35</v>
      </c>
      <c r="D813">
        <v>1</v>
      </c>
      <c r="E813" t="s">
        <v>19</v>
      </c>
      <c r="F813" t="s">
        <v>20</v>
      </c>
      <c r="G813" t="s">
        <v>1861</v>
      </c>
      <c r="H813" t="s">
        <v>22</v>
      </c>
      <c r="I813" t="s">
        <v>70</v>
      </c>
      <c r="J813" t="s">
        <v>41</v>
      </c>
      <c r="K813">
        <v>20</v>
      </c>
      <c r="L813">
        <v>75</v>
      </c>
      <c r="M813">
        <v>735.32517706030944</v>
      </c>
      <c r="N813" t="s">
        <v>67</v>
      </c>
      <c r="O813" t="s">
        <v>26</v>
      </c>
      <c r="P813">
        <v>1</v>
      </c>
      <c r="Q813" t="s">
        <v>2101</v>
      </c>
    </row>
    <row r="814" spans="1:17">
      <c r="A814" t="s">
        <v>1058</v>
      </c>
      <c r="B814" t="s">
        <v>17</v>
      </c>
      <c r="C814" t="s">
        <v>35</v>
      </c>
      <c r="D814">
        <v>1</v>
      </c>
      <c r="E814" t="s">
        <v>19</v>
      </c>
      <c r="F814" t="s">
        <v>20</v>
      </c>
      <c r="G814" t="s">
        <v>512</v>
      </c>
      <c r="H814" t="s">
        <v>22</v>
      </c>
      <c r="I814" t="s">
        <v>70</v>
      </c>
      <c r="J814" t="s">
        <v>60</v>
      </c>
      <c r="K814">
        <v>14</v>
      </c>
      <c r="L814">
        <v>75</v>
      </c>
      <c r="M814">
        <v>735.32517706030944</v>
      </c>
      <c r="N814" t="s">
        <v>93</v>
      </c>
      <c r="O814" t="s">
        <v>26</v>
      </c>
      <c r="P814">
        <v>1</v>
      </c>
      <c r="Q814" t="s">
        <v>2101</v>
      </c>
    </row>
    <row r="815" spans="1:17">
      <c r="A815" t="s">
        <v>68</v>
      </c>
      <c r="B815" t="s">
        <v>17</v>
      </c>
      <c r="C815" t="s">
        <v>35</v>
      </c>
      <c r="D815">
        <v>1</v>
      </c>
      <c r="E815" t="s">
        <v>19</v>
      </c>
      <c r="F815" t="s">
        <v>20</v>
      </c>
      <c r="G815" t="s">
        <v>69</v>
      </c>
      <c r="H815" t="s">
        <v>22</v>
      </c>
      <c r="I815" t="s">
        <v>70</v>
      </c>
      <c r="J815" t="s">
        <v>32</v>
      </c>
      <c r="K815">
        <v>13</v>
      </c>
      <c r="L815">
        <v>13</v>
      </c>
      <c r="M815">
        <v>735.32517706030944</v>
      </c>
      <c r="N815" t="s">
        <v>61</v>
      </c>
      <c r="O815" t="s">
        <v>43</v>
      </c>
      <c r="P815">
        <v>1</v>
      </c>
      <c r="Q815" t="s">
        <v>2101</v>
      </c>
    </row>
    <row r="816" spans="1:17">
      <c r="A816" t="s">
        <v>68</v>
      </c>
      <c r="B816" t="s">
        <v>17</v>
      </c>
      <c r="C816" t="s">
        <v>35</v>
      </c>
      <c r="D816">
        <v>3</v>
      </c>
      <c r="E816" t="s">
        <v>19</v>
      </c>
      <c r="F816" t="s">
        <v>20</v>
      </c>
      <c r="G816" t="s">
        <v>312</v>
      </c>
      <c r="H816" t="s">
        <v>22</v>
      </c>
      <c r="I816" t="s">
        <v>70</v>
      </c>
      <c r="J816" t="s">
        <v>24</v>
      </c>
      <c r="K816">
        <v>7</v>
      </c>
      <c r="L816">
        <v>40</v>
      </c>
      <c r="M816">
        <v>2205.9755311809286</v>
      </c>
      <c r="N816" t="s">
        <v>210</v>
      </c>
      <c r="O816" t="s">
        <v>43</v>
      </c>
      <c r="P816">
        <v>1</v>
      </c>
      <c r="Q816" t="s">
        <v>2101</v>
      </c>
    </row>
    <row r="817" spans="1:17">
      <c r="A817" t="s">
        <v>68</v>
      </c>
      <c r="B817" t="s">
        <v>17</v>
      </c>
      <c r="C817" t="s">
        <v>35</v>
      </c>
      <c r="D817">
        <v>1</v>
      </c>
      <c r="E817" t="s">
        <v>19</v>
      </c>
      <c r="F817" t="s">
        <v>20</v>
      </c>
      <c r="G817" t="s">
        <v>1059</v>
      </c>
      <c r="H817" t="s">
        <v>22</v>
      </c>
      <c r="I817" t="s">
        <v>70</v>
      </c>
      <c r="J817" t="s">
        <v>24</v>
      </c>
      <c r="K817">
        <v>13</v>
      </c>
      <c r="L817">
        <v>60</v>
      </c>
      <c r="M817">
        <v>735.32517706030944</v>
      </c>
      <c r="N817" t="s">
        <v>61</v>
      </c>
      <c r="O817" t="s">
        <v>43</v>
      </c>
      <c r="P817">
        <v>1</v>
      </c>
      <c r="Q817" t="s">
        <v>2101</v>
      </c>
    </row>
    <row r="818" spans="1:17">
      <c r="A818" t="s">
        <v>68</v>
      </c>
      <c r="B818" t="s">
        <v>17</v>
      </c>
      <c r="C818" t="s">
        <v>35</v>
      </c>
      <c r="D818">
        <v>3</v>
      </c>
      <c r="E818" t="s">
        <v>19</v>
      </c>
      <c r="F818" t="s">
        <v>20</v>
      </c>
      <c r="G818" t="s">
        <v>1060</v>
      </c>
      <c r="H818" t="s">
        <v>22</v>
      </c>
      <c r="I818" t="s">
        <v>70</v>
      </c>
      <c r="J818" t="s">
        <v>32</v>
      </c>
      <c r="K818">
        <v>13</v>
      </c>
      <c r="L818">
        <v>60</v>
      </c>
      <c r="M818">
        <v>2205.9755311809286</v>
      </c>
      <c r="N818" t="s">
        <v>61</v>
      </c>
      <c r="O818" t="s">
        <v>43</v>
      </c>
      <c r="P818">
        <v>1</v>
      </c>
      <c r="Q818" t="s">
        <v>2101</v>
      </c>
    </row>
    <row r="819" spans="1:17">
      <c r="A819" t="s">
        <v>68</v>
      </c>
      <c r="B819" t="s">
        <v>17</v>
      </c>
      <c r="C819" t="s">
        <v>35</v>
      </c>
      <c r="D819">
        <v>2</v>
      </c>
      <c r="E819" t="s">
        <v>19</v>
      </c>
      <c r="F819" t="s">
        <v>20</v>
      </c>
      <c r="G819" t="s">
        <v>1061</v>
      </c>
      <c r="H819" t="s">
        <v>22</v>
      </c>
      <c r="I819" t="s">
        <v>70</v>
      </c>
      <c r="J819" t="s">
        <v>32</v>
      </c>
      <c r="K819">
        <v>13</v>
      </c>
      <c r="L819">
        <v>60</v>
      </c>
      <c r="M819">
        <v>1470.6503541206189</v>
      </c>
      <c r="N819" t="s">
        <v>61</v>
      </c>
      <c r="O819" t="s">
        <v>43</v>
      </c>
      <c r="P819">
        <v>1</v>
      </c>
      <c r="Q819" t="s">
        <v>2101</v>
      </c>
    </row>
    <row r="820" spans="1:17">
      <c r="A820" t="s">
        <v>68</v>
      </c>
      <c r="B820" t="s">
        <v>17</v>
      </c>
      <c r="C820" t="s">
        <v>35</v>
      </c>
      <c r="D820">
        <v>3</v>
      </c>
      <c r="E820" t="s">
        <v>19</v>
      </c>
      <c r="F820" t="s">
        <v>20</v>
      </c>
      <c r="G820" t="s">
        <v>1062</v>
      </c>
      <c r="H820" t="s">
        <v>22</v>
      </c>
      <c r="I820" t="s">
        <v>70</v>
      </c>
      <c r="J820" t="s">
        <v>32</v>
      </c>
      <c r="K820">
        <v>13</v>
      </c>
      <c r="L820">
        <v>60</v>
      </c>
      <c r="M820">
        <v>2205.9755311809286</v>
      </c>
      <c r="N820" t="s">
        <v>61</v>
      </c>
      <c r="O820" t="s">
        <v>43</v>
      </c>
      <c r="P820">
        <v>1</v>
      </c>
      <c r="Q820" t="s">
        <v>2101</v>
      </c>
    </row>
    <row r="821" spans="1:17">
      <c r="A821" t="s">
        <v>68</v>
      </c>
      <c r="B821" t="s">
        <v>17</v>
      </c>
      <c r="C821" t="s">
        <v>35</v>
      </c>
      <c r="D821">
        <v>3</v>
      </c>
      <c r="E821" t="s">
        <v>19</v>
      </c>
      <c r="F821" t="s">
        <v>20</v>
      </c>
      <c r="G821" t="s">
        <v>771</v>
      </c>
      <c r="H821" t="s">
        <v>22</v>
      </c>
      <c r="I821" t="s">
        <v>70</v>
      </c>
      <c r="J821" t="s">
        <v>32</v>
      </c>
      <c r="K821">
        <v>13</v>
      </c>
      <c r="L821">
        <v>60</v>
      </c>
      <c r="M821">
        <v>2205.9755311809286</v>
      </c>
      <c r="N821" t="s">
        <v>61</v>
      </c>
      <c r="O821" t="s">
        <v>43</v>
      </c>
      <c r="P821">
        <v>1</v>
      </c>
      <c r="Q821" t="s">
        <v>2101</v>
      </c>
    </row>
    <row r="822" spans="1:17">
      <c r="A822" t="s">
        <v>68</v>
      </c>
      <c r="B822" t="s">
        <v>17</v>
      </c>
      <c r="C822" t="s">
        <v>35</v>
      </c>
      <c r="D822">
        <v>3</v>
      </c>
      <c r="E822" t="s">
        <v>19</v>
      </c>
      <c r="F822" t="s">
        <v>20</v>
      </c>
      <c r="G822" t="s">
        <v>1063</v>
      </c>
      <c r="H822" t="s">
        <v>22</v>
      </c>
      <c r="I822" t="s">
        <v>70</v>
      </c>
      <c r="J822" t="s">
        <v>32</v>
      </c>
      <c r="K822">
        <v>13</v>
      </c>
      <c r="L822">
        <v>60</v>
      </c>
      <c r="M822">
        <v>2205.9755311809286</v>
      </c>
      <c r="N822" t="s">
        <v>61</v>
      </c>
      <c r="O822" t="s">
        <v>43</v>
      </c>
      <c r="P822">
        <v>1</v>
      </c>
      <c r="Q822" t="s">
        <v>2101</v>
      </c>
    </row>
    <row r="823" spans="1:17">
      <c r="A823" t="s">
        <v>68</v>
      </c>
      <c r="B823" t="s">
        <v>17</v>
      </c>
      <c r="C823" t="s">
        <v>35</v>
      </c>
      <c r="D823">
        <v>3</v>
      </c>
      <c r="E823" t="s">
        <v>19</v>
      </c>
      <c r="F823" t="s">
        <v>20</v>
      </c>
      <c r="G823" t="s">
        <v>948</v>
      </c>
      <c r="H823" t="s">
        <v>22</v>
      </c>
      <c r="I823" t="s">
        <v>70</v>
      </c>
      <c r="J823" t="s">
        <v>32</v>
      </c>
      <c r="K823">
        <v>13</v>
      </c>
      <c r="L823">
        <v>60</v>
      </c>
      <c r="M823">
        <v>2205.9755311809286</v>
      </c>
      <c r="N823" t="s">
        <v>61</v>
      </c>
      <c r="O823" t="s">
        <v>43</v>
      </c>
      <c r="P823">
        <v>1</v>
      </c>
      <c r="Q823" t="s">
        <v>2101</v>
      </c>
    </row>
    <row r="824" spans="1:17">
      <c r="A824" t="s">
        <v>68</v>
      </c>
      <c r="B824" t="s">
        <v>17</v>
      </c>
      <c r="C824" t="s">
        <v>35</v>
      </c>
      <c r="D824">
        <v>1</v>
      </c>
      <c r="E824" t="s">
        <v>19</v>
      </c>
      <c r="F824" t="s">
        <v>20</v>
      </c>
      <c r="G824" t="s">
        <v>1064</v>
      </c>
      <c r="H824" t="s">
        <v>22</v>
      </c>
      <c r="I824" t="s">
        <v>70</v>
      </c>
      <c r="J824" t="s">
        <v>32</v>
      </c>
      <c r="K824">
        <v>13</v>
      </c>
      <c r="L824">
        <v>60</v>
      </c>
      <c r="M824">
        <v>735.32517706030944</v>
      </c>
      <c r="N824" t="s">
        <v>61</v>
      </c>
      <c r="O824" t="s">
        <v>43</v>
      </c>
      <c r="P824">
        <v>1</v>
      </c>
      <c r="Q824" t="s">
        <v>2101</v>
      </c>
    </row>
    <row r="825" spans="1:17">
      <c r="A825" t="s">
        <v>68</v>
      </c>
      <c r="B825" t="s">
        <v>17</v>
      </c>
      <c r="C825" t="s">
        <v>35</v>
      </c>
      <c r="D825">
        <v>3</v>
      </c>
      <c r="E825" t="s">
        <v>19</v>
      </c>
      <c r="F825" t="s">
        <v>20</v>
      </c>
      <c r="G825" t="s">
        <v>644</v>
      </c>
      <c r="H825" t="s">
        <v>22</v>
      </c>
      <c r="I825" t="s">
        <v>70</v>
      </c>
      <c r="J825" t="s">
        <v>32</v>
      </c>
      <c r="K825">
        <v>13</v>
      </c>
      <c r="L825">
        <v>60</v>
      </c>
      <c r="M825">
        <v>2205.9755311809286</v>
      </c>
      <c r="N825" t="s">
        <v>61</v>
      </c>
      <c r="O825" t="s">
        <v>43</v>
      </c>
      <c r="P825">
        <v>1</v>
      </c>
      <c r="Q825" t="s">
        <v>2101</v>
      </c>
    </row>
    <row r="826" spans="1:17">
      <c r="A826" t="s">
        <v>616</v>
      </c>
      <c r="B826" t="s">
        <v>194</v>
      </c>
      <c r="C826" t="s">
        <v>35</v>
      </c>
      <c r="D826">
        <v>4</v>
      </c>
      <c r="E826" t="s">
        <v>19</v>
      </c>
      <c r="F826" t="s">
        <v>53</v>
      </c>
      <c r="G826" t="s">
        <v>617</v>
      </c>
      <c r="H826" t="s">
        <v>618</v>
      </c>
      <c r="I826" t="s">
        <v>70</v>
      </c>
      <c r="J826" t="s">
        <v>41</v>
      </c>
      <c r="K826">
        <v>23</v>
      </c>
      <c r="L826">
        <v>60</v>
      </c>
      <c r="M826">
        <v>228.73684210526315</v>
      </c>
      <c r="N826" t="s">
        <v>197</v>
      </c>
      <c r="O826" t="s">
        <v>26</v>
      </c>
      <c r="P826">
        <v>1</v>
      </c>
      <c r="Q826" t="s">
        <v>2101</v>
      </c>
    </row>
    <row r="827" spans="1:17">
      <c r="A827" t="s">
        <v>616</v>
      </c>
      <c r="B827" t="s">
        <v>194</v>
      </c>
      <c r="C827" t="s">
        <v>35</v>
      </c>
      <c r="D827">
        <v>4</v>
      </c>
      <c r="E827" t="s">
        <v>19</v>
      </c>
      <c r="F827" t="s">
        <v>53</v>
      </c>
      <c r="G827" t="s">
        <v>619</v>
      </c>
      <c r="H827" t="s">
        <v>618</v>
      </c>
      <c r="I827" t="s">
        <v>70</v>
      </c>
      <c r="J827" t="s">
        <v>41</v>
      </c>
      <c r="K827">
        <v>23</v>
      </c>
      <c r="L827">
        <v>60</v>
      </c>
      <c r="M827">
        <v>228.73684210526315</v>
      </c>
      <c r="N827" t="s">
        <v>197</v>
      </c>
      <c r="O827" t="s">
        <v>26</v>
      </c>
      <c r="P827">
        <v>1</v>
      </c>
      <c r="Q827" t="s">
        <v>2101</v>
      </c>
    </row>
    <row r="828" spans="1:17">
      <c r="A828" t="s">
        <v>616</v>
      </c>
      <c r="B828" t="s">
        <v>194</v>
      </c>
      <c r="C828" t="s">
        <v>35</v>
      </c>
      <c r="D828">
        <v>8</v>
      </c>
      <c r="E828" t="s">
        <v>19</v>
      </c>
      <c r="F828" t="s">
        <v>53</v>
      </c>
      <c r="G828" t="s">
        <v>620</v>
      </c>
      <c r="H828" t="s">
        <v>618</v>
      </c>
      <c r="I828" t="s">
        <v>70</v>
      </c>
      <c r="J828" t="s">
        <v>47</v>
      </c>
      <c r="K828">
        <v>23</v>
      </c>
      <c r="L828">
        <v>60</v>
      </c>
      <c r="M828">
        <v>457.4736842105263</v>
      </c>
      <c r="N828" t="s">
        <v>197</v>
      </c>
      <c r="O828" t="s">
        <v>26</v>
      </c>
      <c r="P828">
        <v>1</v>
      </c>
      <c r="Q828" t="s">
        <v>2101</v>
      </c>
    </row>
    <row r="829" spans="1:17">
      <c r="A829" t="s">
        <v>313</v>
      </c>
      <c r="B829" t="s">
        <v>17</v>
      </c>
      <c r="C829" t="s">
        <v>35</v>
      </c>
      <c r="D829">
        <v>4</v>
      </c>
      <c r="E829" t="s">
        <v>19</v>
      </c>
      <c r="F829" t="s">
        <v>20</v>
      </c>
      <c r="G829" t="s">
        <v>314</v>
      </c>
      <c r="H829" t="s">
        <v>22</v>
      </c>
      <c r="I829" t="s">
        <v>56</v>
      </c>
      <c r="J829" t="s">
        <v>114</v>
      </c>
      <c r="K829">
        <v>7</v>
      </c>
      <c r="L829">
        <v>40</v>
      </c>
      <c r="M829">
        <v>2972.3607014506188</v>
      </c>
      <c r="N829" t="s">
        <v>210</v>
      </c>
      <c r="O829" t="s">
        <v>43</v>
      </c>
      <c r="P829">
        <v>1</v>
      </c>
      <c r="Q829" t="s">
        <v>2101</v>
      </c>
    </row>
    <row r="830" spans="1:17">
      <c r="A830" t="s">
        <v>313</v>
      </c>
      <c r="B830" t="s">
        <v>17</v>
      </c>
      <c r="C830" t="s">
        <v>35</v>
      </c>
      <c r="D830">
        <v>1</v>
      </c>
      <c r="E830" t="s">
        <v>19</v>
      </c>
      <c r="F830" t="s">
        <v>20</v>
      </c>
      <c r="G830" t="s">
        <v>1065</v>
      </c>
      <c r="H830" t="s">
        <v>22</v>
      </c>
      <c r="I830" t="s">
        <v>56</v>
      </c>
      <c r="J830" t="s">
        <v>114</v>
      </c>
      <c r="K830">
        <v>13</v>
      </c>
      <c r="L830">
        <v>60</v>
      </c>
      <c r="M830">
        <v>743.09017536265469</v>
      </c>
      <c r="N830" t="s">
        <v>61</v>
      </c>
      <c r="O830" t="s">
        <v>43</v>
      </c>
      <c r="P830">
        <v>1</v>
      </c>
      <c r="Q830" t="s">
        <v>2101</v>
      </c>
    </row>
    <row r="831" spans="1:17">
      <c r="A831" t="s">
        <v>459</v>
      </c>
      <c r="B831" t="s">
        <v>448</v>
      </c>
      <c r="C831" t="s">
        <v>35</v>
      </c>
      <c r="D831">
        <v>24</v>
      </c>
      <c r="E831" t="s">
        <v>19</v>
      </c>
      <c r="F831" t="s">
        <v>53</v>
      </c>
      <c r="G831" t="s">
        <v>460</v>
      </c>
      <c r="H831" t="s">
        <v>450</v>
      </c>
      <c r="I831" t="s">
        <v>23</v>
      </c>
      <c r="J831" t="s">
        <v>47</v>
      </c>
      <c r="K831">
        <v>14</v>
      </c>
      <c r="L831">
        <v>60</v>
      </c>
      <c r="M831">
        <v>951.25269157694743</v>
      </c>
      <c r="N831" t="s">
        <v>451</v>
      </c>
      <c r="O831" t="s">
        <v>26</v>
      </c>
      <c r="P831">
        <v>1</v>
      </c>
      <c r="Q831" t="s">
        <v>2101</v>
      </c>
    </row>
    <row r="832" spans="1:17">
      <c r="A832" t="s">
        <v>459</v>
      </c>
      <c r="B832" t="s">
        <v>448</v>
      </c>
      <c r="C832" t="s">
        <v>35</v>
      </c>
      <c r="D832">
        <v>24</v>
      </c>
      <c r="E832" t="s">
        <v>19</v>
      </c>
      <c r="F832" t="s">
        <v>53</v>
      </c>
      <c r="G832" t="s">
        <v>461</v>
      </c>
      <c r="H832" t="s">
        <v>450</v>
      </c>
      <c r="I832" t="s">
        <v>23</v>
      </c>
      <c r="J832" t="s">
        <v>47</v>
      </c>
      <c r="K832">
        <v>14</v>
      </c>
      <c r="L832">
        <v>60</v>
      </c>
      <c r="M832">
        <v>951.25269157694743</v>
      </c>
      <c r="N832" t="s">
        <v>451</v>
      </c>
      <c r="O832" t="s">
        <v>26</v>
      </c>
      <c r="P832">
        <v>1</v>
      </c>
      <c r="Q832" t="s">
        <v>2101</v>
      </c>
    </row>
    <row r="833" spans="1:17">
      <c r="A833" t="s">
        <v>459</v>
      </c>
      <c r="B833" t="s">
        <v>448</v>
      </c>
      <c r="C833" t="s">
        <v>35</v>
      </c>
      <c r="D833">
        <v>96</v>
      </c>
      <c r="E833" t="s">
        <v>19</v>
      </c>
      <c r="F833" t="s">
        <v>53</v>
      </c>
      <c r="G833" t="s">
        <v>462</v>
      </c>
      <c r="H833" t="s">
        <v>450</v>
      </c>
      <c r="I833" t="s">
        <v>23</v>
      </c>
      <c r="J833" t="s">
        <v>47</v>
      </c>
      <c r="K833">
        <v>14</v>
      </c>
      <c r="L833">
        <v>60</v>
      </c>
      <c r="M833">
        <v>3805.0107663077897</v>
      </c>
      <c r="N833" t="s">
        <v>451</v>
      </c>
      <c r="O833" t="s">
        <v>26</v>
      </c>
      <c r="P833">
        <v>1</v>
      </c>
      <c r="Q833" t="s">
        <v>2101</v>
      </c>
    </row>
    <row r="834" spans="1:17">
      <c r="A834" t="s">
        <v>459</v>
      </c>
      <c r="B834" t="s">
        <v>448</v>
      </c>
      <c r="C834" t="s">
        <v>35</v>
      </c>
      <c r="D834">
        <v>31</v>
      </c>
      <c r="E834" t="s">
        <v>19</v>
      </c>
      <c r="F834" t="s">
        <v>53</v>
      </c>
      <c r="G834" t="s">
        <v>463</v>
      </c>
      <c r="H834" t="s">
        <v>450</v>
      </c>
      <c r="I834" t="s">
        <v>23</v>
      </c>
      <c r="J834" t="s">
        <v>47</v>
      </c>
      <c r="K834">
        <v>14</v>
      </c>
      <c r="L834">
        <v>60</v>
      </c>
      <c r="M834">
        <v>1228.7013932868906</v>
      </c>
      <c r="N834" t="s">
        <v>451</v>
      </c>
      <c r="O834" t="s">
        <v>26</v>
      </c>
      <c r="P834">
        <v>1</v>
      </c>
      <c r="Q834" t="s">
        <v>2101</v>
      </c>
    </row>
    <row r="835" spans="1:17">
      <c r="A835" t="s">
        <v>1066</v>
      </c>
      <c r="B835" t="s">
        <v>17</v>
      </c>
      <c r="C835" t="s">
        <v>35</v>
      </c>
      <c r="D835">
        <v>1</v>
      </c>
      <c r="E835" t="s">
        <v>19</v>
      </c>
      <c r="F835" t="s">
        <v>20</v>
      </c>
      <c r="G835" t="s">
        <v>1067</v>
      </c>
      <c r="H835" t="s">
        <v>22</v>
      </c>
      <c r="I835" t="s">
        <v>37</v>
      </c>
      <c r="J835" t="s">
        <v>41</v>
      </c>
      <c r="K835">
        <v>13</v>
      </c>
      <c r="L835">
        <v>60</v>
      </c>
      <c r="M835">
        <v>747.03305537465428</v>
      </c>
      <c r="N835" t="s">
        <v>61</v>
      </c>
      <c r="O835" t="s">
        <v>43</v>
      </c>
      <c r="P835">
        <v>1</v>
      </c>
      <c r="Q835" t="s">
        <v>2101</v>
      </c>
    </row>
    <row r="836" spans="1:17">
      <c r="A836" t="s">
        <v>1066</v>
      </c>
      <c r="B836" t="s">
        <v>17</v>
      </c>
      <c r="C836" t="s">
        <v>35</v>
      </c>
      <c r="D836">
        <v>1</v>
      </c>
      <c r="E836" t="s">
        <v>19</v>
      </c>
      <c r="F836" t="s">
        <v>20</v>
      </c>
      <c r="G836" t="s">
        <v>1068</v>
      </c>
      <c r="H836" t="s">
        <v>22</v>
      </c>
      <c r="I836" t="s">
        <v>37</v>
      </c>
      <c r="J836" t="s">
        <v>60</v>
      </c>
      <c r="K836">
        <v>15</v>
      </c>
      <c r="L836">
        <v>60</v>
      </c>
      <c r="M836">
        <v>747.03305537465428</v>
      </c>
      <c r="N836" t="s">
        <v>33</v>
      </c>
      <c r="O836" t="s">
        <v>26</v>
      </c>
      <c r="P836">
        <v>1</v>
      </c>
      <c r="Q836" t="s">
        <v>2101</v>
      </c>
    </row>
    <row r="837" spans="1:17">
      <c r="A837" t="s">
        <v>1066</v>
      </c>
      <c r="B837" t="s">
        <v>17</v>
      </c>
      <c r="C837" t="s">
        <v>35</v>
      </c>
      <c r="D837">
        <v>1</v>
      </c>
      <c r="E837" t="s">
        <v>19</v>
      </c>
      <c r="F837" t="s">
        <v>20</v>
      </c>
      <c r="G837" t="s">
        <v>1069</v>
      </c>
      <c r="H837" t="s">
        <v>22</v>
      </c>
      <c r="I837" t="s">
        <v>37</v>
      </c>
      <c r="J837" t="s">
        <v>32</v>
      </c>
      <c r="K837">
        <v>13</v>
      </c>
      <c r="L837">
        <v>60</v>
      </c>
      <c r="M837">
        <v>747.03305537465428</v>
      </c>
      <c r="N837" t="s">
        <v>61</v>
      </c>
      <c r="O837" t="s">
        <v>43</v>
      </c>
      <c r="P837">
        <v>1</v>
      </c>
      <c r="Q837" t="s">
        <v>2101</v>
      </c>
    </row>
    <row r="838" spans="1:17">
      <c r="A838" t="s">
        <v>1066</v>
      </c>
      <c r="B838" t="s">
        <v>17</v>
      </c>
      <c r="C838" t="s">
        <v>35</v>
      </c>
      <c r="D838">
        <v>2</v>
      </c>
      <c r="E838" t="s">
        <v>19</v>
      </c>
      <c r="F838" t="s">
        <v>20</v>
      </c>
      <c r="G838" t="s">
        <v>1070</v>
      </c>
      <c r="H838" t="s">
        <v>22</v>
      </c>
      <c r="I838" t="s">
        <v>37</v>
      </c>
      <c r="J838" t="s">
        <v>60</v>
      </c>
      <c r="K838">
        <v>11</v>
      </c>
      <c r="L838">
        <v>60</v>
      </c>
      <c r="M838">
        <v>1494.0661107493086</v>
      </c>
      <c r="N838" t="s">
        <v>42</v>
      </c>
      <c r="O838" t="s">
        <v>43</v>
      </c>
      <c r="P838">
        <v>1</v>
      </c>
      <c r="Q838" t="s">
        <v>2101</v>
      </c>
    </row>
    <row r="839" spans="1:17">
      <c r="A839" t="s">
        <v>1066</v>
      </c>
      <c r="B839" t="s">
        <v>17</v>
      </c>
      <c r="C839" t="s">
        <v>35</v>
      </c>
      <c r="D839">
        <v>1</v>
      </c>
      <c r="E839" t="s">
        <v>19</v>
      </c>
      <c r="F839" t="s">
        <v>20</v>
      </c>
      <c r="G839" t="s">
        <v>1071</v>
      </c>
      <c r="H839" t="s">
        <v>22</v>
      </c>
      <c r="I839" t="s">
        <v>37</v>
      </c>
      <c r="J839" t="s">
        <v>60</v>
      </c>
      <c r="K839">
        <v>20</v>
      </c>
      <c r="L839">
        <v>60</v>
      </c>
      <c r="M839">
        <v>747.03305537465428</v>
      </c>
      <c r="N839" t="s">
        <v>67</v>
      </c>
      <c r="O839" t="s">
        <v>26</v>
      </c>
      <c r="P839">
        <v>1</v>
      </c>
      <c r="Q839" t="s">
        <v>2101</v>
      </c>
    </row>
    <row r="840" spans="1:17">
      <c r="A840" t="s">
        <v>1066</v>
      </c>
      <c r="B840" t="s">
        <v>17</v>
      </c>
      <c r="C840" t="s">
        <v>35</v>
      </c>
      <c r="D840">
        <v>1</v>
      </c>
      <c r="E840" t="s">
        <v>19</v>
      </c>
      <c r="F840" t="s">
        <v>20</v>
      </c>
      <c r="G840" t="s">
        <v>307</v>
      </c>
      <c r="H840" t="s">
        <v>22</v>
      </c>
      <c r="I840" t="s">
        <v>37</v>
      </c>
      <c r="J840" t="s">
        <v>41</v>
      </c>
      <c r="K840">
        <v>13</v>
      </c>
      <c r="L840">
        <v>60</v>
      </c>
      <c r="M840">
        <v>747.03305537465428</v>
      </c>
      <c r="N840" t="s">
        <v>61</v>
      </c>
      <c r="O840" t="s">
        <v>43</v>
      </c>
      <c r="P840">
        <v>1</v>
      </c>
      <c r="Q840" t="s">
        <v>2101</v>
      </c>
    </row>
    <row r="841" spans="1:17">
      <c r="A841" t="s">
        <v>1066</v>
      </c>
      <c r="B841" t="s">
        <v>17</v>
      </c>
      <c r="C841" t="s">
        <v>35</v>
      </c>
      <c r="D841">
        <v>1</v>
      </c>
      <c r="E841" t="s">
        <v>19</v>
      </c>
      <c r="F841" t="s">
        <v>20</v>
      </c>
      <c r="G841" t="s">
        <v>1072</v>
      </c>
      <c r="H841" t="s">
        <v>22</v>
      </c>
      <c r="I841" t="s">
        <v>37</v>
      </c>
      <c r="J841" t="s">
        <v>60</v>
      </c>
      <c r="K841">
        <v>13</v>
      </c>
      <c r="L841">
        <v>60</v>
      </c>
      <c r="M841">
        <v>747.03305537465428</v>
      </c>
      <c r="N841" t="s">
        <v>61</v>
      </c>
      <c r="O841" t="s">
        <v>43</v>
      </c>
      <c r="P841">
        <v>1</v>
      </c>
      <c r="Q841" t="s">
        <v>2101</v>
      </c>
    </row>
    <row r="842" spans="1:17">
      <c r="A842" t="s">
        <v>1066</v>
      </c>
      <c r="B842" t="s">
        <v>17</v>
      </c>
      <c r="C842" t="s">
        <v>35</v>
      </c>
      <c r="D842">
        <v>1</v>
      </c>
      <c r="E842" t="s">
        <v>19</v>
      </c>
      <c r="F842" t="s">
        <v>20</v>
      </c>
      <c r="G842" t="s">
        <v>45</v>
      </c>
      <c r="H842" t="s">
        <v>22</v>
      </c>
      <c r="I842" t="s">
        <v>37</v>
      </c>
      <c r="J842" t="s">
        <v>60</v>
      </c>
      <c r="K842">
        <v>23</v>
      </c>
      <c r="L842">
        <v>60</v>
      </c>
      <c r="M842">
        <v>747.03305537465428</v>
      </c>
      <c r="N842" t="s">
        <v>65</v>
      </c>
      <c r="O842" t="s">
        <v>26</v>
      </c>
      <c r="P842">
        <v>1</v>
      </c>
      <c r="Q842" t="s">
        <v>2101</v>
      </c>
    </row>
    <row r="843" spans="1:17">
      <c r="A843" t="s">
        <v>1066</v>
      </c>
      <c r="B843" t="s">
        <v>17</v>
      </c>
      <c r="C843" t="s">
        <v>35</v>
      </c>
      <c r="D843">
        <v>1</v>
      </c>
      <c r="E843" t="s">
        <v>19</v>
      </c>
      <c r="F843" t="s">
        <v>20</v>
      </c>
      <c r="G843" t="s">
        <v>36</v>
      </c>
      <c r="H843" t="s">
        <v>22</v>
      </c>
      <c r="I843" t="s">
        <v>37</v>
      </c>
      <c r="J843" t="s">
        <v>32</v>
      </c>
      <c r="K843">
        <v>13</v>
      </c>
      <c r="L843">
        <v>60</v>
      </c>
      <c r="M843">
        <v>747.03305537465428</v>
      </c>
      <c r="N843" t="s">
        <v>61</v>
      </c>
      <c r="O843" t="s">
        <v>43</v>
      </c>
      <c r="P843">
        <v>1</v>
      </c>
      <c r="Q843" t="s">
        <v>2101</v>
      </c>
    </row>
    <row r="844" spans="1:17">
      <c r="A844" t="s">
        <v>405</v>
      </c>
      <c r="B844" t="s">
        <v>17</v>
      </c>
      <c r="C844" t="s">
        <v>35</v>
      </c>
      <c r="D844">
        <v>2</v>
      </c>
      <c r="E844" t="s">
        <v>19</v>
      </c>
      <c r="F844" t="s">
        <v>20</v>
      </c>
      <c r="G844" t="s">
        <v>406</v>
      </c>
      <c r="H844" t="s">
        <v>22</v>
      </c>
      <c r="I844" t="s">
        <v>56</v>
      </c>
      <c r="J844" t="s">
        <v>114</v>
      </c>
      <c r="K844">
        <v>15</v>
      </c>
      <c r="L844">
        <v>50</v>
      </c>
      <c r="M844">
        <v>1486.1803507253094</v>
      </c>
      <c r="N844" t="s">
        <v>33</v>
      </c>
      <c r="O844" t="s">
        <v>26</v>
      </c>
      <c r="P844">
        <v>1</v>
      </c>
      <c r="Q844" t="s">
        <v>2101</v>
      </c>
    </row>
    <row r="845" spans="1:17">
      <c r="A845" t="s">
        <v>405</v>
      </c>
      <c r="B845" t="s">
        <v>17</v>
      </c>
      <c r="C845" t="s">
        <v>35</v>
      </c>
      <c r="D845">
        <v>6</v>
      </c>
      <c r="E845" t="s">
        <v>19</v>
      </c>
      <c r="F845" t="s">
        <v>20</v>
      </c>
      <c r="G845" t="s">
        <v>1073</v>
      </c>
      <c r="H845" t="s">
        <v>22</v>
      </c>
      <c r="I845" t="s">
        <v>56</v>
      </c>
      <c r="J845" t="s">
        <v>114</v>
      </c>
      <c r="K845">
        <v>13</v>
      </c>
      <c r="L845">
        <v>60</v>
      </c>
      <c r="M845">
        <v>4458.5410521759277</v>
      </c>
      <c r="N845" t="s">
        <v>61</v>
      </c>
      <c r="O845" t="s">
        <v>43</v>
      </c>
      <c r="P845">
        <v>1</v>
      </c>
      <c r="Q845" t="s">
        <v>2101</v>
      </c>
    </row>
    <row r="846" spans="1:17">
      <c r="A846" t="s">
        <v>405</v>
      </c>
      <c r="B846" t="s">
        <v>17</v>
      </c>
      <c r="C846" t="s">
        <v>35</v>
      </c>
      <c r="D846">
        <v>2</v>
      </c>
      <c r="E846" t="s">
        <v>19</v>
      </c>
      <c r="F846" t="s">
        <v>20</v>
      </c>
      <c r="G846" t="s">
        <v>1074</v>
      </c>
      <c r="H846" t="s">
        <v>22</v>
      </c>
      <c r="I846" t="s">
        <v>56</v>
      </c>
      <c r="J846" t="s">
        <v>114</v>
      </c>
      <c r="K846">
        <v>14</v>
      </c>
      <c r="L846">
        <v>60</v>
      </c>
      <c r="M846">
        <v>1486.1803507253094</v>
      </c>
      <c r="N846" t="s">
        <v>93</v>
      </c>
      <c r="O846" t="s">
        <v>26</v>
      </c>
      <c r="P846">
        <v>1</v>
      </c>
      <c r="Q846" t="s">
        <v>2101</v>
      </c>
    </row>
    <row r="847" spans="1:17">
      <c r="A847" t="s">
        <v>405</v>
      </c>
      <c r="B847" t="s">
        <v>17</v>
      </c>
      <c r="C847" t="s">
        <v>35</v>
      </c>
      <c r="D847">
        <v>1</v>
      </c>
      <c r="E847" t="s">
        <v>19</v>
      </c>
      <c r="F847" t="s">
        <v>20</v>
      </c>
      <c r="G847" t="s">
        <v>1075</v>
      </c>
      <c r="H847" t="s">
        <v>22</v>
      </c>
      <c r="I847" t="s">
        <v>56</v>
      </c>
      <c r="J847" t="s">
        <v>114</v>
      </c>
      <c r="K847">
        <v>13</v>
      </c>
      <c r="L847">
        <v>60</v>
      </c>
      <c r="M847">
        <v>743.09017536265469</v>
      </c>
      <c r="N847" t="s">
        <v>61</v>
      </c>
      <c r="O847" t="s">
        <v>43</v>
      </c>
      <c r="P847">
        <v>1</v>
      </c>
      <c r="Q847" t="s">
        <v>2101</v>
      </c>
    </row>
    <row r="848" spans="1:17">
      <c r="A848" t="s">
        <v>405</v>
      </c>
      <c r="B848" t="s">
        <v>17</v>
      </c>
      <c r="C848" t="s">
        <v>35</v>
      </c>
      <c r="D848">
        <v>1</v>
      </c>
      <c r="E848" t="s">
        <v>19</v>
      </c>
      <c r="F848" t="s">
        <v>20</v>
      </c>
      <c r="G848" t="s">
        <v>209</v>
      </c>
      <c r="H848" t="s">
        <v>22</v>
      </c>
      <c r="I848" t="s">
        <v>56</v>
      </c>
      <c r="J848" t="s">
        <v>114</v>
      </c>
      <c r="K848">
        <v>13</v>
      </c>
      <c r="L848">
        <v>71</v>
      </c>
      <c r="M848">
        <v>743.09017536265469</v>
      </c>
      <c r="N848" t="s">
        <v>61</v>
      </c>
      <c r="O848" t="s">
        <v>43</v>
      </c>
      <c r="P848">
        <v>1</v>
      </c>
      <c r="Q848" t="s">
        <v>2101</v>
      </c>
    </row>
    <row r="849" spans="1:17">
      <c r="A849" t="s">
        <v>405</v>
      </c>
      <c r="B849" t="s">
        <v>17</v>
      </c>
      <c r="C849" t="s">
        <v>35</v>
      </c>
      <c r="D849">
        <v>1</v>
      </c>
      <c r="E849" t="s">
        <v>19</v>
      </c>
      <c r="F849" t="s">
        <v>20</v>
      </c>
      <c r="G849" t="s">
        <v>1172</v>
      </c>
      <c r="H849" t="s">
        <v>22</v>
      </c>
      <c r="I849" t="s">
        <v>56</v>
      </c>
      <c r="J849" t="s">
        <v>114</v>
      </c>
      <c r="K849">
        <v>15</v>
      </c>
      <c r="L849">
        <v>75</v>
      </c>
      <c r="M849">
        <v>743.09017536265469</v>
      </c>
      <c r="N849" t="s">
        <v>33</v>
      </c>
      <c r="O849" t="s">
        <v>26</v>
      </c>
      <c r="P849">
        <v>1</v>
      </c>
      <c r="Q849" t="s">
        <v>2101</v>
      </c>
    </row>
    <row r="850" spans="1:17">
      <c r="A850" t="s">
        <v>1076</v>
      </c>
      <c r="B850" t="s">
        <v>17</v>
      </c>
      <c r="C850" t="s">
        <v>35</v>
      </c>
      <c r="D850">
        <v>1</v>
      </c>
      <c r="E850" t="s">
        <v>19</v>
      </c>
      <c r="F850" t="s">
        <v>20</v>
      </c>
      <c r="G850" t="s">
        <v>1077</v>
      </c>
      <c r="H850" t="s">
        <v>22</v>
      </c>
      <c r="I850" t="s">
        <v>31</v>
      </c>
      <c r="J850" t="s">
        <v>41</v>
      </c>
      <c r="K850">
        <v>19</v>
      </c>
      <c r="L850">
        <v>60</v>
      </c>
      <c r="M850">
        <v>440.51869386552534</v>
      </c>
      <c r="N850" t="s">
        <v>132</v>
      </c>
      <c r="O850" t="s">
        <v>26</v>
      </c>
      <c r="P850">
        <v>1</v>
      </c>
      <c r="Q850" t="s">
        <v>2101</v>
      </c>
    </row>
    <row r="851" spans="1:17">
      <c r="A851" t="s">
        <v>1076</v>
      </c>
      <c r="B851" t="s">
        <v>17</v>
      </c>
      <c r="C851" t="s">
        <v>35</v>
      </c>
      <c r="D851">
        <v>1</v>
      </c>
      <c r="E851" t="s">
        <v>19</v>
      </c>
      <c r="F851" t="s">
        <v>20</v>
      </c>
      <c r="G851" t="s">
        <v>27</v>
      </c>
      <c r="H851" t="s">
        <v>22</v>
      </c>
      <c r="I851" t="s">
        <v>31</v>
      </c>
      <c r="J851" t="s">
        <v>47</v>
      </c>
      <c r="K851">
        <v>19</v>
      </c>
      <c r="L851">
        <v>60</v>
      </c>
      <c r="M851">
        <v>440.51869386552534</v>
      </c>
      <c r="N851" t="s">
        <v>132</v>
      </c>
      <c r="O851" t="s">
        <v>26</v>
      </c>
      <c r="P851">
        <v>1</v>
      </c>
      <c r="Q851" t="s">
        <v>2101</v>
      </c>
    </row>
    <row r="852" spans="1:17">
      <c r="A852" t="s">
        <v>28</v>
      </c>
      <c r="B852" t="s">
        <v>17</v>
      </c>
      <c r="C852" t="s">
        <v>29</v>
      </c>
      <c r="D852">
        <v>4</v>
      </c>
      <c r="E852" t="s">
        <v>19</v>
      </c>
      <c r="F852" t="s">
        <v>20</v>
      </c>
      <c r="G852" t="s">
        <v>30</v>
      </c>
      <c r="H852" t="s">
        <v>22</v>
      </c>
      <c r="I852" t="s">
        <v>31</v>
      </c>
      <c r="J852" t="s">
        <v>32</v>
      </c>
      <c r="K852">
        <v>15</v>
      </c>
      <c r="L852">
        <v>8</v>
      </c>
      <c r="M852">
        <v>2941.3007082412378</v>
      </c>
      <c r="N852" t="s">
        <v>33</v>
      </c>
      <c r="O852" t="s">
        <v>26</v>
      </c>
      <c r="P852">
        <v>1</v>
      </c>
      <c r="Q852" t="s">
        <v>53</v>
      </c>
    </row>
    <row r="853" spans="1:17">
      <c r="A853" t="s">
        <v>28</v>
      </c>
      <c r="B853" t="s">
        <v>17</v>
      </c>
      <c r="C853" t="s">
        <v>81</v>
      </c>
      <c r="D853">
        <v>6</v>
      </c>
      <c r="E853" t="s">
        <v>19</v>
      </c>
      <c r="F853" t="s">
        <v>20</v>
      </c>
      <c r="G853" t="s">
        <v>82</v>
      </c>
      <c r="H853" t="s">
        <v>22</v>
      </c>
      <c r="I853" t="s">
        <v>31</v>
      </c>
      <c r="J853" t="s">
        <v>47</v>
      </c>
      <c r="K853">
        <v>26</v>
      </c>
      <c r="L853">
        <v>15</v>
      </c>
      <c r="M853">
        <v>4411.9510623618571</v>
      </c>
      <c r="N853" t="s">
        <v>83</v>
      </c>
      <c r="O853" t="s">
        <v>26</v>
      </c>
      <c r="P853">
        <v>1</v>
      </c>
      <c r="Q853" t="s">
        <v>53</v>
      </c>
    </row>
    <row r="854" spans="1:17">
      <c r="A854" t="s">
        <v>28</v>
      </c>
      <c r="B854" t="s">
        <v>17</v>
      </c>
      <c r="C854" t="s">
        <v>81</v>
      </c>
      <c r="D854">
        <v>24</v>
      </c>
      <c r="E854" t="s">
        <v>19</v>
      </c>
      <c r="F854" t="s">
        <v>20</v>
      </c>
      <c r="G854" t="s">
        <v>84</v>
      </c>
      <c r="H854" t="s">
        <v>22</v>
      </c>
      <c r="I854" t="s">
        <v>31</v>
      </c>
      <c r="J854" t="s">
        <v>32</v>
      </c>
      <c r="K854">
        <v>26</v>
      </c>
      <c r="L854">
        <v>15</v>
      </c>
      <c r="M854">
        <v>17647.804249447428</v>
      </c>
      <c r="N854" t="s">
        <v>83</v>
      </c>
      <c r="O854" t="s">
        <v>26</v>
      </c>
      <c r="P854">
        <v>1</v>
      </c>
      <c r="Q854" t="s">
        <v>53</v>
      </c>
    </row>
    <row r="855" spans="1:17">
      <c r="A855" t="s">
        <v>28</v>
      </c>
      <c r="B855" t="s">
        <v>17</v>
      </c>
      <c r="C855" t="s">
        <v>81</v>
      </c>
      <c r="D855">
        <v>5</v>
      </c>
      <c r="E855" t="s">
        <v>19</v>
      </c>
      <c r="F855" t="s">
        <v>20</v>
      </c>
      <c r="G855" t="s">
        <v>85</v>
      </c>
      <c r="H855" t="s">
        <v>22</v>
      </c>
      <c r="I855" t="s">
        <v>31</v>
      </c>
      <c r="J855" t="s">
        <v>32</v>
      </c>
      <c r="K855">
        <v>26</v>
      </c>
      <c r="L855">
        <v>15</v>
      </c>
      <c r="M855">
        <v>3676.625885301547</v>
      </c>
      <c r="N855" t="s">
        <v>83</v>
      </c>
      <c r="O855" t="s">
        <v>26</v>
      </c>
      <c r="P855">
        <v>1</v>
      </c>
      <c r="Q855" t="s">
        <v>53</v>
      </c>
    </row>
    <row r="856" spans="1:17">
      <c r="A856" t="s">
        <v>28</v>
      </c>
      <c r="B856" t="s">
        <v>17</v>
      </c>
      <c r="C856" t="s">
        <v>35</v>
      </c>
      <c r="D856">
        <v>3</v>
      </c>
      <c r="E856" t="s">
        <v>19</v>
      </c>
      <c r="F856" t="s">
        <v>20</v>
      </c>
      <c r="G856" t="s">
        <v>1078</v>
      </c>
      <c r="H856" t="s">
        <v>22</v>
      </c>
      <c r="I856" t="s">
        <v>31</v>
      </c>
      <c r="J856" t="s">
        <v>47</v>
      </c>
      <c r="K856">
        <v>9</v>
      </c>
      <c r="L856">
        <v>60</v>
      </c>
      <c r="M856">
        <v>2205.9755311809286</v>
      </c>
      <c r="N856" t="s">
        <v>48</v>
      </c>
      <c r="O856" t="s">
        <v>43</v>
      </c>
      <c r="P856">
        <v>1</v>
      </c>
      <c r="Q856" t="s">
        <v>2101</v>
      </c>
    </row>
    <row r="857" spans="1:17">
      <c r="A857" t="s">
        <v>1079</v>
      </c>
      <c r="B857" t="s">
        <v>17</v>
      </c>
      <c r="C857" t="s">
        <v>35</v>
      </c>
      <c r="D857">
        <v>6</v>
      </c>
      <c r="E857" t="s">
        <v>19</v>
      </c>
      <c r="F857" t="s">
        <v>20</v>
      </c>
      <c r="G857" t="s">
        <v>771</v>
      </c>
      <c r="H857" t="s">
        <v>22</v>
      </c>
      <c r="I857" t="s">
        <v>23</v>
      </c>
      <c r="J857" t="s">
        <v>832</v>
      </c>
      <c r="K857">
        <v>14</v>
      </c>
      <c r="L857">
        <v>60</v>
      </c>
      <c r="M857">
        <v>468.18288297957821</v>
      </c>
      <c r="N857" t="s">
        <v>93</v>
      </c>
      <c r="O857" t="s">
        <v>26</v>
      </c>
      <c r="P857">
        <v>1</v>
      </c>
      <c r="Q857" t="s">
        <v>2101</v>
      </c>
    </row>
    <row r="858" spans="1:17">
      <c r="A858" t="s">
        <v>1079</v>
      </c>
      <c r="B858" t="s">
        <v>17</v>
      </c>
      <c r="C858" t="s">
        <v>35</v>
      </c>
      <c r="D858">
        <v>3</v>
      </c>
      <c r="E858" t="s">
        <v>19</v>
      </c>
      <c r="F858" t="s">
        <v>20</v>
      </c>
      <c r="G858" t="s">
        <v>767</v>
      </c>
      <c r="H858" t="s">
        <v>22</v>
      </c>
      <c r="I858" t="s">
        <v>23</v>
      </c>
      <c r="J858" t="s">
        <v>60</v>
      </c>
      <c r="K858">
        <v>23</v>
      </c>
      <c r="L858">
        <v>75</v>
      </c>
      <c r="M858">
        <v>234.0914414897891</v>
      </c>
      <c r="N858" t="s">
        <v>65</v>
      </c>
      <c r="O858" t="s">
        <v>26</v>
      </c>
      <c r="P858">
        <v>1</v>
      </c>
      <c r="Q858" t="s">
        <v>2101</v>
      </c>
    </row>
    <row r="859" spans="1:17">
      <c r="A859" t="s">
        <v>1079</v>
      </c>
      <c r="B859" t="s">
        <v>17</v>
      </c>
      <c r="C859" t="s">
        <v>35</v>
      </c>
      <c r="D859">
        <v>13</v>
      </c>
      <c r="E859" t="s">
        <v>19</v>
      </c>
      <c r="F859" t="s">
        <v>20</v>
      </c>
      <c r="G859" t="s">
        <v>1862</v>
      </c>
      <c r="H859" t="s">
        <v>22</v>
      </c>
      <c r="I859" t="s">
        <v>23</v>
      </c>
      <c r="J859" t="s">
        <v>47</v>
      </c>
      <c r="K859">
        <v>20</v>
      </c>
      <c r="L859">
        <v>75</v>
      </c>
      <c r="M859">
        <v>1014.3962464557528</v>
      </c>
      <c r="N859" t="s">
        <v>67</v>
      </c>
      <c r="O859" t="s">
        <v>26</v>
      </c>
      <c r="P859">
        <v>1</v>
      </c>
      <c r="Q859" t="s">
        <v>2101</v>
      </c>
    </row>
    <row r="860" spans="1:17">
      <c r="A860" t="s">
        <v>1079</v>
      </c>
      <c r="B860" t="s">
        <v>17</v>
      </c>
      <c r="C860" t="s">
        <v>35</v>
      </c>
      <c r="D860">
        <v>13</v>
      </c>
      <c r="E860" t="s">
        <v>19</v>
      </c>
      <c r="F860" t="s">
        <v>20</v>
      </c>
      <c r="G860" t="s">
        <v>2026</v>
      </c>
      <c r="H860" t="s">
        <v>22</v>
      </c>
      <c r="I860" t="s">
        <v>23</v>
      </c>
      <c r="J860" t="s">
        <v>60</v>
      </c>
      <c r="K860">
        <v>32</v>
      </c>
      <c r="L860">
        <v>100</v>
      </c>
      <c r="M860">
        <v>1014.3962464557528</v>
      </c>
      <c r="N860" t="s">
        <v>2027</v>
      </c>
      <c r="O860" t="s">
        <v>107</v>
      </c>
      <c r="P860">
        <v>1</v>
      </c>
      <c r="Q860" t="s">
        <v>2101</v>
      </c>
    </row>
    <row r="861" spans="1:17">
      <c r="A861" t="s">
        <v>1079</v>
      </c>
      <c r="B861" t="s">
        <v>17</v>
      </c>
      <c r="C861" t="s">
        <v>35</v>
      </c>
      <c r="D861">
        <v>14</v>
      </c>
      <c r="E861" t="s">
        <v>19</v>
      </c>
      <c r="F861" t="s">
        <v>20</v>
      </c>
      <c r="G861" t="s">
        <v>2028</v>
      </c>
      <c r="H861" t="s">
        <v>22</v>
      </c>
      <c r="I861" t="s">
        <v>23</v>
      </c>
      <c r="J861" t="s">
        <v>24</v>
      </c>
      <c r="K861">
        <v>32</v>
      </c>
      <c r="L861">
        <v>100</v>
      </c>
      <c r="M861">
        <v>1092.4267269523491</v>
      </c>
      <c r="N861" t="s">
        <v>2027</v>
      </c>
      <c r="O861" t="s">
        <v>107</v>
      </c>
      <c r="P861">
        <v>1</v>
      </c>
      <c r="Q861" t="s">
        <v>2101</v>
      </c>
    </row>
    <row r="862" spans="1:17">
      <c r="A862" t="s">
        <v>1080</v>
      </c>
      <c r="B862" t="s">
        <v>17</v>
      </c>
      <c r="C862" t="s">
        <v>35</v>
      </c>
      <c r="D862">
        <v>2</v>
      </c>
      <c r="E862" t="s">
        <v>19</v>
      </c>
      <c r="F862" t="s">
        <v>20</v>
      </c>
      <c r="G862" t="s">
        <v>815</v>
      </c>
      <c r="H862" t="s">
        <v>22</v>
      </c>
      <c r="I862" t="s">
        <v>37</v>
      </c>
      <c r="J862" t="s">
        <v>38</v>
      </c>
      <c r="K862">
        <v>14</v>
      </c>
      <c r="L862">
        <v>60</v>
      </c>
      <c r="M862">
        <v>1494.0661107493086</v>
      </c>
      <c r="N862" t="s">
        <v>93</v>
      </c>
      <c r="O862" t="s">
        <v>26</v>
      </c>
      <c r="P862">
        <v>1</v>
      </c>
      <c r="Q862" t="s">
        <v>2101</v>
      </c>
    </row>
    <row r="863" spans="1:17">
      <c r="A863" t="s">
        <v>1080</v>
      </c>
      <c r="B863" t="s">
        <v>17</v>
      </c>
      <c r="C863" t="s">
        <v>35</v>
      </c>
      <c r="D863">
        <v>6</v>
      </c>
      <c r="E863" t="s">
        <v>19</v>
      </c>
      <c r="F863" t="s">
        <v>20</v>
      </c>
      <c r="G863" t="s">
        <v>1081</v>
      </c>
      <c r="H863" t="s">
        <v>22</v>
      </c>
      <c r="I863" t="s">
        <v>37</v>
      </c>
      <c r="J863" t="s">
        <v>47</v>
      </c>
      <c r="K863">
        <v>14</v>
      </c>
      <c r="L863">
        <v>60</v>
      </c>
      <c r="M863">
        <v>4482.1983322479255</v>
      </c>
      <c r="N863" t="s">
        <v>93</v>
      </c>
      <c r="O863" t="s">
        <v>26</v>
      </c>
      <c r="P863">
        <v>1</v>
      </c>
      <c r="Q863" t="s">
        <v>2101</v>
      </c>
    </row>
    <row r="864" spans="1:17">
      <c r="A864" t="s">
        <v>1080</v>
      </c>
      <c r="B864" t="s">
        <v>17</v>
      </c>
      <c r="C864" t="s">
        <v>35</v>
      </c>
      <c r="D864">
        <v>6</v>
      </c>
      <c r="E864" t="s">
        <v>19</v>
      </c>
      <c r="F864" t="s">
        <v>20</v>
      </c>
      <c r="G864" t="s">
        <v>1082</v>
      </c>
      <c r="H864" t="s">
        <v>22</v>
      </c>
      <c r="I864" t="s">
        <v>37</v>
      </c>
      <c r="J864" t="s">
        <v>38</v>
      </c>
      <c r="K864">
        <v>14</v>
      </c>
      <c r="L864">
        <v>60</v>
      </c>
      <c r="M864">
        <v>4482.1983322479255</v>
      </c>
      <c r="N864" t="s">
        <v>93</v>
      </c>
      <c r="O864" t="s">
        <v>26</v>
      </c>
      <c r="P864">
        <v>1</v>
      </c>
      <c r="Q864" t="s">
        <v>2101</v>
      </c>
    </row>
    <row r="865" spans="1:17">
      <c r="A865" t="s">
        <v>1080</v>
      </c>
      <c r="B865" t="s">
        <v>17</v>
      </c>
      <c r="C865" t="s">
        <v>35</v>
      </c>
      <c r="D865">
        <v>7</v>
      </c>
      <c r="E865" t="s">
        <v>19</v>
      </c>
      <c r="F865" t="s">
        <v>20</v>
      </c>
      <c r="G865" t="s">
        <v>1083</v>
      </c>
      <c r="H865" t="s">
        <v>22</v>
      </c>
      <c r="I865" t="s">
        <v>37</v>
      </c>
      <c r="J865" t="s">
        <v>62</v>
      </c>
      <c r="K865">
        <v>13</v>
      </c>
      <c r="L865">
        <v>60</v>
      </c>
      <c r="M865">
        <v>5229.2313876225799</v>
      </c>
      <c r="N865" t="s">
        <v>61</v>
      </c>
      <c r="O865" t="s">
        <v>43</v>
      </c>
      <c r="P865">
        <v>1</v>
      </c>
      <c r="Q865" t="s">
        <v>2101</v>
      </c>
    </row>
    <row r="866" spans="1:17">
      <c r="A866" t="s">
        <v>1653</v>
      </c>
      <c r="B866" t="s">
        <v>17</v>
      </c>
      <c r="C866" t="s">
        <v>35</v>
      </c>
      <c r="D866">
        <v>14</v>
      </c>
      <c r="E866" t="s">
        <v>19</v>
      </c>
      <c r="F866" t="s">
        <v>20</v>
      </c>
      <c r="G866" t="s">
        <v>570</v>
      </c>
      <c r="H866" t="s">
        <v>22</v>
      </c>
      <c r="I866" t="s">
        <v>23</v>
      </c>
      <c r="J866" t="s">
        <v>135</v>
      </c>
      <c r="K866">
        <v>13</v>
      </c>
      <c r="L866">
        <v>65</v>
      </c>
      <c r="M866">
        <v>1092.4267269523491</v>
      </c>
      <c r="N866" t="s">
        <v>61</v>
      </c>
      <c r="O866" t="s">
        <v>43</v>
      </c>
      <c r="P866">
        <v>1</v>
      </c>
      <c r="Q866" t="s">
        <v>2101</v>
      </c>
    </row>
    <row r="867" spans="1:17">
      <c r="A867" t="s">
        <v>1653</v>
      </c>
      <c r="B867" t="s">
        <v>17</v>
      </c>
      <c r="C867" t="s">
        <v>35</v>
      </c>
      <c r="D867">
        <v>14</v>
      </c>
      <c r="E867" t="s">
        <v>19</v>
      </c>
      <c r="F867" t="s">
        <v>20</v>
      </c>
      <c r="G867" t="s">
        <v>630</v>
      </c>
      <c r="H867" t="s">
        <v>22</v>
      </c>
      <c r="I867" t="s">
        <v>23</v>
      </c>
      <c r="J867" t="s">
        <v>135</v>
      </c>
      <c r="K867">
        <v>13</v>
      </c>
      <c r="L867">
        <v>65</v>
      </c>
      <c r="M867">
        <v>1092.4267269523491</v>
      </c>
      <c r="N867" t="s">
        <v>61</v>
      </c>
      <c r="O867" t="s">
        <v>43</v>
      </c>
      <c r="P867">
        <v>1</v>
      </c>
      <c r="Q867" t="s">
        <v>2101</v>
      </c>
    </row>
    <row r="868" spans="1:17">
      <c r="A868" t="s">
        <v>1653</v>
      </c>
      <c r="B868" t="s">
        <v>17</v>
      </c>
      <c r="C868" t="s">
        <v>35</v>
      </c>
      <c r="D868">
        <v>14</v>
      </c>
      <c r="E868" t="s">
        <v>19</v>
      </c>
      <c r="F868" t="s">
        <v>20</v>
      </c>
      <c r="G868" t="s">
        <v>806</v>
      </c>
      <c r="H868" t="s">
        <v>22</v>
      </c>
      <c r="I868" t="s">
        <v>23</v>
      </c>
      <c r="J868" t="s">
        <v>135</v>
      </c>
      <c r="K868">
        <v>13</v>
      </c>
      <c r="L868">
        <v>65</v>
      </c>
      <c r="M868">
        <v>1092.4267269523491</v>
      </c>
      <c r="N868" t="s">
        <v>61</v>
      </c>
      <c r="O868" t="s">
        <v>43</v>
      </c>
      <c r="P868">
        <v>1</v>
      </c>
      <c r="Q868" t="s">
        <v>2101</v>
      </c>
    </row>
    <row r="869" spans="1:17">
      <c r="A869" t="s">
        <v>1654</v>
      </c>
      <c r="B869" t="s">
        <v>17</v>
      </c>
      <c r="C869" t="s">
        <v>35</v>
      </c>
      <c r="D869">
        <v>300</v>
      </c>
      <c r="E869" t="s">
        <v>19</v>
      </c>
      <c r="F869" t="s">
        <v>20</v>
      </c>
      <c r="G869" t="s">
        <v>105</v>
      </c>
      <c r="H869" t="s">
        <v>22</v>
      </c>
      <c r="I869" t="s">
        <v>31</v>
      </c>
      <c r="J869" t="s">
        <v>24</v>
      </c>
      <c r="K869">
        <v>28</v>
      </c>
      <c r="L869">
        <v>65</v>
      </c>
      <c r="M869">
        <v>266459.78701050999</v>
      </c>
      <c r="N869" t="s">
        <v>1655</v>
      </c>
      <c r="O869" t="s">
        <v>107</v>
      </c>
      <c r="P869">
        <v>1</v>
      </c>
      <c r="Q869" t="s">
        <v>2101</v>
      </c>
    </row>
    <row r="870" spans="1:17">
      <c r="A870" t="s">
        <v>1654</v>
      </c>
      <c r="B870" t="s">
        <v>17</v>
      </c>
      <c r="C870" t="s">
        <v>35</v>
      </c>
      <c r="D870">
        <v>200</v>
      </c>
      <c r="E870" t="s">
        <v>19</v>
      </c>
      <c r="F870" t="s">
        <v>20</v>
      </c>
      <c r="G870" t="s">
        <v>108</v>
      </c>
      <c r="H870" t="s">
        <v>22</v>
      </c>
      <c r="I870" t="s">
        <v>31</v>
      </c>
      <c r="J870" t="s">
        <v>24</v>
      </c>
      <c r="K870">
        <v>13</v>
      </c>
      <c r="L870">
        <v>65</v>
      </c>
      <c r="M870">
        <v>177639.85800700667</v>
      </c>
      <c r="N870" t="s">
        <v>61</v>
      </c>
      <c r="O870" t="s">
        <v>43</v>
      </c>
      <c r="P870">
        <v>1</v>
      </c>
      <c r="Q870" t="s">
        <v>2101</v>
      </c>
    </row>
    <row r="871" spans="1:17">
      <c r="A871" t="s">
        <v>1084</v>
      </c>
      <c r="B871" t="s">
        <v>17</v>
      </c>
      <c r="C871" t="s">
        <v>35</v>
      </c>
      <c r="D871">
        <v>1</v>
      </c>
      <c r="E871" t="s">
        <v>19</v>
      </c>
      <c r="F871" t="s">
        <v>20</v>
      </c>
      <c r="G871" t="s">
        <v>1062</v>
      </c>
      <c r="H871" t="s">
        <v>22</v>
      </c>
      <c r="I871" t="s">
        <v>31</v>
      </c>
      <c r="J871" t="s">
        <v>32</v>
      </c>
      <c r="K871">
        <v>23</v>
      </c>
      <c r="L871">
        <v>60</v>
      </c>
      <c r="M871">
        <v>2566.2859705883352</v>
      </c>
      <c r="N871" t="s">
        <v>65</v>
      </c>
      <c r="O871" t="s">
        <v>26</v>
      </c>
      <c r="P871">
        <v>1</v>
      </c>
      <c r="Q871" t="s">
        <v>2101</v>
      </c>
    </row>
    <row r="872" spans="1:17">
      <c r="A872" t="s">
        <v>1084</v>
      </c>
      <c r="B872" t="s">
        <v>17</v>
      </c>
      <c r="C872" t="s">
        <v>35</v>
      </c>
      <c r="D872">
        <v>1</v>
      </c>
      <c r="E872" t="s">
        <v>19</v>
      </c>
      <c r="F872" t="s">
        <v>20</v>
      </c>
      <c r="G872" t="s">
        <v>108</v>
      </c>
      <c r="H872" t="s">
        <v>22</v>
      </c>
      <c r="I872" t="s">
        <v>31</v>
      </c>
      <c r="J872" t="s">
        <v>32</v>
      </c>
      <c r="K872">
        <v>23</v>
      </c>
      <c r="L872">
        <v>60</v>
      </c>
      <c r="M872">
        <v>2566.2859705883352</v>
      </c>
      <c r="N872" t="s">
        <v>65</v>
      </c>
      <c r="O872" t="s">
        <v>26</v>
      </c>
      <c r="P872">
        <v>1</v>
      </c>
      <c r="Q872" t="s">
        <v>2101</v>
      </c>
    </row>
    <row r="873" spans="1:17">
      <c r="A873" t="s">
        <v>315</v>
      </c>
      <c r="B873" t="s">
        <v>17</v>
      </c>
      <c r="C873" t="s">
        <v>35</v>
      </c>
      <c r="D873">
        <v>14</v>
      </c>
      <c r="E873" t="s">
        <v>19</v>
      </c>
      <c r="F873" t="s">
        <v>20</v>
      </c>
      <c r="G873" t="s">
        <v>316</v>
      </c>
      <c r="H873" t="s">
        <v>22</v>
      </c>
      <c r="I873" t="s">
        <v>46</v>
      </c>
      <c r="J873" t="s">
        <v>47</v>
      </c>
      <c r="K873">
        <v>13</v>
      </c>
      <c r="L873">
        <v>40</v>
      </c>
      <c r="M873">
        <v>5957.3696912697196</v>
      </c>
      <c r="N873" t="s">
        <v>61</v>
      </c>
      <c r="O873" t="s">
        <v>43</v>
      </c>
      <c r="P873">
        <v>1</v>
      </c>
      <c r="Q873" t="s">
        <v>2101</v>
      </c>
    </row>
    <row r="874" spans="1:17">
      <c r="A874" t="s">
        <v>315</v>
      </c>
      <c r="B874" t="s">
        <v>17</v>
      </c>
      <c r="C874" t="s">
        <v>212</v>
      </c>
      <c r="D874">
        <v>11</v>
      </c>
      <c r="E874" t="s">
        <v>19</v>
      </c>
      <c r="F874" t="s">
        <v>20</v>
      </c>
      <c r="G874" t="s">
        <v>378</v>
      </c>
      <c r="H874" t="s">
        <v>22</v>
      </c>
      <c r="I874" t="s">
        <v>46</v>
      </c>
      <c r="J874" t="s">
        <v>24</v>
      </c>
      <c r="K874">
        <v>9</v>
      </c>
      <c r="L874">
        <v>45</v>
      </c>
      <c r="M874">
        <v>4680.7904717119227</v>
      </c>
      <c r="N874" t="s">
        <v>48</v>
      </c>
      <c r="O874" t="s">
        <v>43</v>
      </c>
      <c r="P874">
        <v>1</v>
      </c>
      <c r="Q874" t="s">
        <v>2101</v>
      </c>
    </row>
    <row r="875" spans="1:17">
      <c r="A875" t="s">
        <v>315</v>
      </c>
      <c r="B875" t="s">
        <v>17</v>
      </c>
      <c r="C875" t="s">
        <v>35</v>
      </c>
      <c r="D875">
        <v>9</v>
      </c>
      <c r="E875" t="s">
        <v>19</v>
      </c>
      <c r="F875" t="s">
        <v>20</v>
      </c>
      <c r="G875" t="s">
        <v>278</v>
      </c>
      <c r="H875" t="s">
        <v>22</v>
      </c>
      <c r="I875" t="s">
        <v>46</v>
      </c>
      <c r="J875" t="s">
        <v>47</v>
      </c>
      <c r="K875">
        <v>13</v>
      </c>
      <c r="L875">
        <v>60</v>
      </c>
      <c r="M875">
        <v>3829.7376586733917</v>
      </c>
      <c r="N875" t="s">
        <v>61</v>
      </c>
      <c r="O875" t="s">
        <v>43</v>
      </c>
      <c r="P875">
        <v>1</v>
      </c>
      <c r="Q875" t="s">
        <v>2101</v>
      </c>
    </row>
    <row r="876" spans="1:17">
      <c r="A876" t="s">
        <v>315</v>
      </c>
      <c r="B876" t="s">
        <v>17</v>
      </c>
      <c r="C876" t="s">
        <v>35</v>
      </c>
      <c r="D876">
        <v>3</v>
      </c>
      <c r="E876" t="s">
        <v>19</v>
      </c>
      <c r="F876" t="s">
        <v>20</v>
      </c>
      <c r="G876" t="s">
        <v>1085</v>
      </c>
      <c r="H876" t="s">
        <v>22</v>
      </c>
      <c r="I876" t="s">
        <v>46</v>
      </c>
      <c r="J876" t="s">
        <v>47</v>
      </c>
      <c r="K876">
        <v>14</v>
      </c>
      <c r="L876">
        <v>60</v>
      </c>
      <c r="M876">
        <v>1276.5792195577972</v>
      </c>
      <c r="N876" t="s">
        <v>93</v>
      </c>
      <c r="O876" t="s">
        <v>26</v>
      </c>
      <c r="P876">
        <v>1</v>
      </c>
      <c r="Q876" t="s">
        <v>2101</v>
      </c>
    </row>
    <row r="877" spans="1:17">
      <c r="A877" t="s">
        <v>315</v>
      </c>
      <c r="B877" t="s">
        <v>17</v>
      </c>
      <c r="C877" t="s">
        <v>35</v>
      </c>
      <c r="D877">
        <v>27</v>
      </c>
      <c r="E877" t="s">
        <v>19</v>
      </c>
      <c r="F877" t="s">
        <v>20</v>
      </c>
      <c r="G877" t="s">
        <v>1086</v>
      </c>
      <c r="H877" t="s">
        <v>22</v>
      </c>
      <c r="I877" t="s">
        <v>46</v>
      </c>
      <c r="J877" t="s">
        <v>24</v>
      </c>
      <c r="K877">
        <v>14</v>
      </c>
      <c r="L877">
        <v>60</v>
      </c>
      <c r="M877">
        <v>11489.212976020175</v>
      </c>
      <c r="N877" t="s">
        <v>93</v>
      </c>
      <c r="O877" t="s">
        <v>26</v>
      </c>
      <c r="P877">
        <v>1</v>
      </c>
      <c r="Q877" t="s">
        <v>2101</v>
      </c>
    </row>
    <row r="878" spans="1:17">
      <c r="A878" t="s">
        <v>315</v>
      </c>
      <c r="B878" t="s">
        <v>17</v>
      </c>
      <c r="C878" t="s">
        <v>35</v>
      </c>
      <c r="D878">
        <v>6</v>
      </c>
      <c r="E878" t="s">
        <v>19</v>
      </c>
      <c r="F878" t="s">
        <v>20</v>
      </c>
      <c r="G878" t="s">
        <v>1087</v>
      </c>
      <c r="H878" t="s">
        <v>22</v>
      </c>
      <c r="I878" t="s">
        <v>46</v>
      </c>
      <c r="J878" t="s">
        <v>24</v>
      </c>
      <c r="K878">
        <v>14</v>
      </c>
      <c r="L878">
        <v>60</v>
      </c>
      <c r="M878">
        <v>2553.1584391155943</v>
      </c>
      <c r="N878" t="s">
        <v>93</v>
      </c>
      <c r="O878" t="s">
        <v>26</v>
      </c>
      <c r="P878">
        <v>1</v>
      </c>
      <c r="Q878" t="s">
        <v>2101</v>
      </c>
    </row>
    <row r="879" spans="1:17">
      <c r="A879" t="s">
        <v>315</v>
      </c>
      <c r="B879" t="s">
        <v>17</v>
      </c>
      <c r="C879" t="s">
        <v>35</v>
      </c>
      <c r="D879">
        <v>11</v>
      </c>
      <c r="E879" t="s">
        <v>19</v>
      </c>
      <c r="F879" t="s">
        <v>20</v>
      </c>
      <c r="G879" t="s">
        <v>1088</v>
      </c>
      <c r="H879" t="s">
        <v>22</v>
      </c>
      <c r="I879" t="s">
        <v>46</v>
      </c>
      <c r="J879" t="s">
        <v>41</v>
      </c>
      <c r="K879">
        <v>14</v>
      </c>
      <c r="L879">
        <v>60</v>
      </c>
      <c r="M879">
        <v>4680.7904717119227</v>
      </c>
      <c r="N879" t="s">
        <v>93</v>
      </c>
      <c r="O879" t="s">
        <v>26</v>
      </c>
      <c r="P879">
        <v>1</v>
      </c>
      <c r="Q879" t="s">
        <v>2101</v>
      </c>
    </row>
    <row r="880" spans="1:17">
      <c r="A880" t="s">
        <v>315</v>
      </c>
      <c r="B880" t="s">
        <v>17</v>
      </c>
      <c r="C880" t="s">
        <v>35</v>
      </c>
      <c r="D880">
        <v>14</v>
      </c>
      <c r="E880" t="s">
        <v>19</v>
      </c>
      <c r="F880" t="s">
        <v>20</v>
      </c>
      <c r="G880" t="s">
        <v>1089</v>
      </c>
      <c r="H880" t="s">
        <v>22</v>
      </c>
      <c r="I880" t="s">
        <v>46</v>
      </c>
      <c r="J880" t="s">
        <v>47</v>
      </c>
      <c r="K880">
        <v>14</v>
      </c>
      <c r="L880">
        <v>60</v>
      </c>
      <c r="M880">
        <v>5957.3696912697196</v>
      </c>
      <c r="N880" t="s">
        <v>93</v>
      </c>
      <c r="O880" t="s">
        <v>26</v>
      </c>
      <c r="P880">
        <v>1</v>
      </c>
      <c r="Q880" t="s">
        <v>2101</v>
      </c>
    </row>
    <row r="881" spans="1:17">
      <c r="A881" t="s">
        <v>315</v>
      </c>
      <c r="B881" t="s">
        <v>17</v>
      </c>
      <c r="C881" t="s">
        <v>35</v>
      </c>
      <c r="D881">
        <v>1</v>
      </c>
      <c r="E881" t="s">
        <v>19</v>
      </c>
      <c r="F881" t="s">
        <v>20</v>
      </c>
      <c r="G881" t="s">
        <v>1090</v>
      </c>
      <c r="H881" t="s">
        <v>22</v>
      </c>
      <c r="I881" t="s">
        <v>46</v>
      </c>
      <c r="J881" t="s">
        <v>41</v>
      </c>
      <c r="K881">
        <v>14</v>
      </c>
      <c r="L881">
        <v>60</v>
      </c>
      <c r="M881">
        <v>425.52640651926572</v>
      </c>
      <c r="N881" t="s">
        <v>93</v>
      </c>
      <c r="O881" t="s">
        <v>26</v>
      </c>
      <c r="P881">
        <v>1</v>
      </c>
      <c r="Q881" t="s">
        <v>2101</v>
      </c>
    </row>
    <row r="882" spans="1:17">
      <c r="A882" t="s">
        <v>315</v>
      </c>
      <c r="B882" t="s">
        <v>17</v>
      </c>
      <c r="C882" t="s">
        <v>35</v>
      </c>
      <c r="D882">
        <v>9</v>
      </c>
      <c r="E882" t="s">
        <v>19</v>
      </c>
      <c r="F882" t="s">
        <v>20</v>
      </c>
      <c r="G882" t="s">
        <v>1091</v>
      </c>
      <c r="H882" t="s">
        <v>22</v>
      </c>
      <c r="I882" t="s">
        <v>46</v>
      </c>
      <c r="J882" t="s">
        <v>47</v>
      </c>
      <c r="K882">
        <v>14</v>
      </c>
      <c r="L882">
        <v>60</v>
      </c>
      <c r="M882">
        <v>3829.7376586733917</v>
      </c>
      <c r="N882" t="s">
        <v>93</v>
      </c>
      <c r="O882" t="s">
        <v>26</v>
      </c>
      <c r="P882">
        <v>1</v>
      </c>
      <c r="Q882" t="s">
        <v>2101</v>
      </c>
    </row>
    <row r="883" spans="1:17">
      <c r="A883" t="s">
        <v>2029</v>
      </c>
      <c r="B883" t="s">
        <v>17</v>
      </c>
      <c r="C883" t="s">
        <v>35</v>
      </c>
      <c r="D883">
        <v>25</v>
      </c>
      <c r="E883" t="s">
        <v>19</v>
      </c>
      <c r="F883" t="s">
        <v>20</v>
      </c>
      <c r="G883" t="s">
        <v>105</v>
      </c>
      <c r="H883" t="s">
        <v>22</v>
      </c>
      <c r="I883" t="s">
        <v>31</v>
      </c>
      <c r="J883" t="s">
        <v>47</v>
      </c>
      <c r="K883">
        <v>23</v>
      </c>
      <c r="L883">
        <v>100</v>
      </c>
      <c r="M883">
        <v>10638.160162981643</v>
      </c>
      <c r="N883" t="s">
        <v>65</v>
      </c>
      <c r="O883" t="s">
        <v>26</v>
      </c>
      <c r="P883">
        <v>1</v>
      </c>
      <c r="Q883" t="s">
        <v>2101</v>
      </c>
    </row>
    <row r="884" spans="1:17">
      <c r="A884" t="s">
        <v>1092</v>
      </c>
      <c r="B884" t="s">
        <v>17</v>
      </c>
      <c r="C884" t="s">
        <v>35</v>
      </c>
      <c r="D884">
        <v>1</v>
      </c>
      <c r="E884" t="s">
        <v>19</v>
      </c>
      <c r="F884" t="s">
        <v>20</v>
      </c>
      <c r="G884" t="s">
        <v>1093</v>
      </c>
      <c r="H884" t="s">
        <v>22</v>
      </c>
      <c r="I884" t="s">
        <v>56</v>
      </c>
      <c r="J884" t="s">
        <v>32</v>
      </c>
      <c r="K884">
        <v>23</v>
      </c>
      <c r="L884">
        <v>60</v>
      </c>
      <c r="M884">
        <v>743.09017536265469</v>
      </c>
      <c r="N884" t="s">
        <v>65</v>
      </c>
      <c r="O884" t="s">
        <v>26</v>
      </c>
      <c r="P884">
        <v>1</v>
      </c>
      <c r="Q884" t="s">
        <v>2101</v>
      </c>
    </row>
    <row r="885" spans="1:17">
      <c r="A885" t="s">
        <v>1092</v>
      </c>
      <c r="B885" t="s">
        <v>17</v>
      </c>
      <c r="C885" t="s">
        <v>35</v>
      </c>
      <c r="D885">
        <v>2</v>
      </c>
      <c r="E885" t="s">
        <v>19</v>
      </c>
      <c r="F885" t="s">
        <v>20</v>
      </c>
      <c r="G885" t="s">
        <v>1094</v>
      </c>
      <c r="H885" t="s">
        <v>22</v>
      </c>
      <c r="I885" t="s">
        <v>56</v>
      </c>
      <c r="J885" t="s">
        <v>32</v>
      </c>
      <c r="K885">
        <v>23</v>
      </c>
      <c r="L885">
        <v>60</v>
      </c>
      <c r="M885">
        <v>1486.1803507253094</v>
      </c>
      <c r="N885" t="s">
        <v>65</v>
      </c>
      <c r="O885" t="s">
        <v>26</v>
      </c>
      <c r="P885">
        <v>1</v>
      </c>
      <c r="Q885" t="s">
        <v>2101</v>
      </c>
    </row>
    <row r="886" spans="1:17">
      <c r="A886" t="s">
        <v>1092</v>
      </c>
      <c r="B886" t="s">
        <v>17</v>
      </c>
      <c r="C886" t="s">
        <v>35</v>
      </c>
      <c r="D886">
        <v>1</v>
      </c>
      <c r="E886" t="s">
        <v>19</v>
      </c>
      <c r="F886" t="s">
        <v>20</v>
      </c>
      <c r="G886" t="s">
        <v>769</v>
      </c>
      <c r="H886" t="s">
        <v>22</v>
      </c>
      <c r="I886" t="s">
        <v>56</v>
      </c>
      <c r="J886" t="s">
        <v>32</v>
      </c>
      <c r="K886">
        <v>23</v>
      </c>
      <c r="L886">
        <v>60</v>
      </c>
      <c r="M886">
        <v>743.09017536265469</v>
      </c>
      <c r="N886" t="s">
        <v>65</v>
      </c>
      <c r="O886" t="s">
        <v>26</v>
      </c>
      <c r="P886">
        <v>1</v>
      </c>
      <c r="Q886" t="s">
        <v>2101</v>
      </c>
    </row>
    <row r="887" spans="1:17">
      <c r="A887" t="s">
        <v>1092</v>
      </c>
      <c r="B887" t="s">
        <v>17</v>
      </c>
      <c r="C887" t="s">
        <v>35</v>
      </c>
      <c r="D887">
        <v>1</v>
      </c>
      <c r="E887" t="s">
        <v>19</v>
      </c>
      <c r="F887" t="s">
        <v>20</v>
      </c>
      <c r="G887" t="s">
        <v>30</v>
      </c>
      <c r="H887" t="s">
        <v>22</v>
      </c>
      <c r="I887" t="s">
        <v>56</v>
      </c>
      <c r="J887" t="s">
        <v>41</v>
      </c>
      <c r="K887">
        <v>23</v>
      </c>
      <c r="L887">
        <v>60</v>
      </c>
      <c r="M887">
        <v>743.09017536265469</v>
      </c>
      <c r="N887" t="s">
        <v>65</v>
      </c>
      <c r="O887" t="s">
        <v>26</v>
      </c>
      <c r="P887">
        <v>1</v>
      </c>
      <c r="Q887" t="s">
        <v>2101</v>
      </c>
    </row>
    <row r="888" spans="1:17">
      <c r="A888" t="s">
        <v>1773</v>
      </c>
      <c r="B888" t="s">
        <v>1774</v>
      </c>
      <c r="C888" t="s">
        <v>35</v>
      </c>
      <c r="D888">
        <v>6</v>
      </c>
      <c r="E888" t="s">
        <v>19</v>
      </c>
      <c r="F888" t="s">
        <v>53</v>
      </c>
      <c r="G888" t="s">
        <v>1775</v>
      </c>
      <c r="H888" t="s">
        <v>450</v>
      </c>
      <c r="I888" t="s">
        <v>56</v>
      </c>
      <c r="J888" t="s">
        <v>47</v>
      </c>
      <c r="K888">
        <v>42</v>
      </c>
      <c r="L888">
        <v>75</v>
      </c>
      <c r="M888">
        <v>603.69811320754718</v>
      </c>
      <c r="N888" t="s">
        <v>1776</v>
      </c>
      <c r="O888" t="s">
        <v>107</v>
      </c>
      <c r="P888">
        <v>1</v>
      </c>
      <c r="Q888" t="s">
        <v>2101</v>
      </c>
    </row>
    <row r="889" spans="1:17">
      <c r="A889" t="s">
        <v>621</v>
      </c>
      <c r="B889" t="s">
        <v>194</v>
      </c>
      <c r="C889" t="s">
        <v>35</v>
      </c>
      <c r="D889">
        <v>15</v>
      </c>
      <c r="E889" t="s">
        <v>19</v>
      </c>
      <c r="F889" t="s">
        <v>53</v>
      </c>
      <c r="G889" t="s">
        <v>622</v>
      </c>
      <c r="H889" t="s">
        <v>76</v>
      </c>
      <c r="I889" t="s">
        <v>23</v>
      </c>
      <c r="J889" t="s">
        <v>135</v>
      </c>
      <c r="K889">
        <v>23</v>
      </c>
      <c r="L889">
        <v>60</v>
      </c>
      <c r="M889">
        <v>225.01451479126348</v>
      </c>
      <c r="N889" t="s">
        <v>197</v>
      </c>
      <c r="O889" t="s">
        <v>26</v>
      </c>
      <c r="P889">
        <v>1</v>
      </c>
      <c r="Q889" t="s">
        <v>2101</v>
      </c>
    </row>
    <row r="890" spans="1:17">
      <c r="A890" t="s">
        <v>621</v>
      </c>
      <c r="B890" t="s">
        <v>194</v>
      </c>
      <c r="C890" t="s">
        <v>35</v>
      </c>
      <c r="D890">
        <v>10</v>
      </c>
      <c r="E890" t="s">
        <v>19</v>
      </c>
      <c r="F890" t="s">
        <v>53</v>
      </c>
      <c r="G890" t="s">
        <v>623</v>
      </c>
      <c r="H890" t="s">
        <v>76</v>
      </c>
      <c r="I890" t="s">
        <v>23</v>
      </c>
      <c r="J890" t="s">
        <v>135</v>
      </c>
      <c r="K890">
        <v>23</v>
      </c>
      <c r="L890">
        <v>60</v>
      </c>
      <c r="M890">
        <v>150.00967652750899</v>
      </c>
      <c r="N890" t="s">
        <v>197</v>
      </c>
      <c r="O890" t="s">
        <v>26</v>
      </c>
      <c r="P890">
        <v>1</v>
      </c>
      <c r="Q890" t="s">
        <v>2101</v>
      </c>
    </row>
    <row r="891" spans="1:17">
      <c r="A891" t="s">
        <v>621</v>
      </c>
      <c r="B891" t="s">
        <v>194</v>
      </c>
      <c r="C891" t="s">
        <v>35</v>
      </c>
      <c r="D891">
        <v>27</v>
      </c>
      <c r="E891" t="s">
        <v>19</v>
      </c>
      <c r="F891" t="s">
        <v>53</v>
      </c>
      <c r="G891" t="s">
        <v>624</v>
      </c>
      <c r="H891" t="s">
        <v>76</v>
      </c>
      <c r="I891" t="s">
        <v>23</v>
      </c>
      <c r="J891" t="s">
        <v>135</v>
      </c>
      <c r="K891">
        <v>23</v>
      </c>
      <c r="L891">
        <v>60</v>
      </c>
      <c r="M891">
        <v>405.02612662427424</v>
      </c>
      <c r="N891" t="s">
        <v>197</v>
      </c>
      <c r="O891" t="s">
        <v>26</v>
      </c>
      <c r="P891">
        <v>1</v>
      </c>
      <c r="Q891" t="s">
        <v>2101</v>
      </c>
    </row>
    <row r="892" spans="1:17">
      <c r="A892" t="s">
        <v>621</v>
      </c>
      <c r="B892" t="s">
        <v>194</v>
      </c>
      <c r="C892" t="s">
        <v>35</v>
      </c>
      <c r="D892">
        <v>16</v>
      </c>
      <c r="E892" t="s">
        <v>19</v>
      </c>
      <c r="F892" t="s">
        <v>53</v>
      </c>
      <c r="G892" t="s">
        <v>625</v>
      </c>
      <c r="H892" t="s">
        <v>76</v>
      </c>
      <c r="I892" t="s">
        <v>23</v>
      </c>
      <c r="J892" t="s">
        <v>135</v>
      </c>
      <c r="K892">
        <v>23</v>
      </c>
      <c r="L892">
        <v>60</v>
      </c>
      <c r="M892">
        <v>240.01548244401437</v>
      </c>
      <c r="N892" t="s">
        <v>197</v>
      </c>
      <c r="O892" t="s">
        <v>26</v>
      </c>
      <c r="P892">
        <v>1</v>
      </c>
      <c r="Q892" t="s">
        <v>2101</v>
      </c>
    </row>
    <row r="893" spans="1:17">
      <c r="A893" t="s">
        <v>621</v>
      </c>
      <c r="B893" t="s">
        <v>194</v>
      </c>
      <c r="C893" t="s">
        <v>35</v>
      </c>
      <c r="D893">
        <v>10</v>
      </c>
      <c r="E893" t="s">
        <v>19</v>
      </c>
      <c r="F893" t="s">
        <v>53</v>
      </c>
      <c r="G893" t="s">
        <v>626</v>
      </c>
      <c r="H893" t="s">
        <v>76</v>
      </c>
      <c r="I893" t="s">
        <v>23</v>
      </c>
      <c r="J893" t="s">
        <v>135</v>
      </c>
      <c r="K893">
        <v>23</v>
      </c>
      <c r="L893">
        <v>60</v>
      </c>
      <c r="M893">
        <v>150.00967652750899</v>
      </c>
      <c r="N893" t="s">
        <v>197</v>
      </c>
      <c r="O893" t="s">
        <v>26</v>
      </c>
      <c r="P893">
        <v>1</v>
      </c>
      <c r="Q893" t="s">
        <v>2101</v>
      </c>
    </row>
    <row r="894" spans="1:17">
      <c r="A894" t="s">
        <v>621</v>
      </c>
      <c r="B894" t="s">
        <v>194</v>
      </c>
      <c r="C894" t="s">
        <v>35</v>
      </c>
      <c r="D894">
        <v>27</v>
      </c>
      <c r="E894" t="s">
        <v>19</v>
      </c>
      <c r="F894" t="s">
        <v>53</v>
      </c>
      <c r="G894" t="s">
        <v>627</v>
      </c>
      <c r="H894" t="s">
        <v>76</v>
      </c>
      <c r="I894" t="s">
        <v>23</v>
      </c>
      <c r="J894" t="s">
        <v>135</v>
      </c>
      <c r="K894">
        <v>23</v>
      </c>
      <c r="L894">
        <v>60</v>
      </c>
      <c r="M894">
        <v>405.02612662427424</v>
      </c>
      <c r="N894" t="s">
        <v>197</v>
      </c>
      <c r="O894" t="s">
        <v>26</v>
      </c>
      <c r="P894">
        <v>1</v>
      </c>
      <c r="Q894" t="s">
        <v>2101</v>
      </c>
    </row>
    <row r="895" spans="1:17">
      <c r="A895" t="s">
        <v>621</v>
      </c>
      <c r="B895" t="s">
        <v>194</v>
      </c>
      <c r="C895" t="s">
        <v>35</v>
      </c>
      <c r="D895">
        <v>10</v>
      </c>
      <c r="E895" t="s">
        <v>19</v>
      </c>
      <c r="F895" t="s">
        <v>53</v>
      </c>
      <c r="G895" t="s">
        <v>628</v>
      </c>
      <c r="H895" t="s">
        <v>76</v>
      </c>
      <c r="I895" t="s">
        <v>23</v>
      </c>
      <c r="J895" t="s">
        <v>135</v>
      </c>
      <c r="K895">
        <v>23</v>
      </c>
      <c r="L895">
        <v>60</v>
      </c>
      <c r="M895">
        <v>150.00967652750899</v>
      </c>
      <c r="N895" t="s">
        <v>197</v>
      </c>
      <c r="O895" t="s">
        <v>26</v>
      </c>
      <c r="P895">
        <v>1</v>
      </c>
      <c r="Q895" t="s">
        <v>2101</v>
      </c>
    </row>
    <row r="896" spans="1:17">
      <c r="A896" t="s">
        <v>621</v>
      </c>
      <c r="B896" t="s">
        <v>194</v>
      </c>
      <c r="C896" t="s">
        <v>35</v>
      </c>
      <c r="D896">
        <v>10</v>
      </c>
      <c r="E896" t="s">
        <v>19</v>
      </c>
      <c r="F896" t="s">
        <v>53</v>
      </c>
      <c r="G896" t="s">
        <v>629</v>
      </c>
      <c r="H896" t="s">
        <v>76</v>
      </c>
      <c r="I896" t="s">
        <v>23</v>
      </c>
      <c r="J896" t="s">
        <v>135</v>
      </c>
      <c r="K896">
        <v>23</v>
      </c>
      <c r="L896">
        <v>60</v>
      </c>
      <c r="M896">
        <v>150.00967652750899</v>
      </c>
      <c r="N896" t="s">
        <v>197</v>
      </c>
      <c r="O896" t="s">
        <v>26</v>
      </c>
      <c r="P896">
        <v>1</v>
      </c>
      <c r="Q896" t="s">
        <v>2101</v>
      </c>
    </row>
    <row r="897" spans="1:17">
      <c r="A897" t="s">
        <v>621</v>
      </c>
      <c r="B897" t="s">
        <v>194</v>
      </c>
      <c r="C897" t="s">
        <v>35</v>
      </c>
      <c r="D897">
        <v>16</v>
      </c>
      <c r="E897" t="s">
        <v>19</v>
      </c>
      <c r="F897" t="s">
        <v>53</v>
      </c>
      <c r="G897" t="s">
        <v>630</v>
      </c>
      <c r="H897" t="s">
        <v>76</v>
      </c>
      <c r="I897" t="s">
        <v>23</v>
      </c>
      <c r="J897" t="s">
        <v>135</v>
      </c>
      <c r="K897">
        <v>23</v>
      </c>
      <c r="L897">
        <v>60</v>
      </c>
      <c r="M897">
        <v>240.01548244401437</v>
      </c>
      <c r="N897" t="s">
        <v>197</v>
      </c>
      <c r="O897" t="s">
        <v>26</v>
      </c>
      <c r="P897">
        <v>1</v>
      </c>
      <c r="Q897" t="s">
        <v>2101</v>
      </c>
    </row>
    <row r="898" spans="1:17">
      <c r="A898" t="s">
        <v>621</v>
      </c>
      <c r="B898" t="s">
        <v>194</v>
      </c>
      <c r="C898" t="s">
        <v>35</v>
      </c>
      <c r="D898">
        <v>59</v>
      </c>
      <c r="E898" t="s">
        <v>19</v>
      </c>
      <c r="F898" t="s">
        <v>53</v>
      </c>
      <c r="G898" t="s">
        <v>631</v>
      </c>
      <c r="H898" t="s">
        <v>76</v>
      </c>
      <c r="I898" t="s">
        <v>23</v>
      </c>
      <c r="J898" t="s">
        <v>47</v>
      </c>
      <c r="K898">
        <v>23</v>
      </c>
      <c r="L898">
        <v>60</v>
      </c>
      <c r="M898">
        <v>885.05709151230303</v>
      </c>
      <c r="N898" t="s">
        <v>197</v>
      </c>
      <c r="O898" t="s">
        <v>26</v>
      </c>
      <c r="P898">
        <v>1</v>
      </c>
      <c r="Q898" t="s">
        <v>2101</v>
      </c>
    </row>
    <row r="899" spans="1:17">
      <c r="A899" t="s">
        <v>1656</v>
      </c>
      <c r="B899" t="s">
        <v>17</v>
      </c>
      <c r="C899" t="s">
        <v>35</v>
      </c>
      <c r="D899">
        <v>10</v>
      </c>
      <c r="E899" t="s">
        <v>19</v>
      </c>
      <c r="F899" t="s">
        <v>20</v>
      </c>
      <c r="G899" t="s">
        <v>1657</v>
      </c>
      <c r="H899" t="s">
        <v>22</v>
      </c>
      <c r="I899" t="s">
        <v>37</v>
      </c>
      <c r="J899" t="s">
        <v>38</v>
      </c>
      <c r="K899">
        <v>23</v>
      </c>
      <c r="L899">
        <v>65</v>
      </c>
      <c r="M899">
        <v>7470.330553746543</v>
      </c>
      <c r="N899" t="s">
        <v>65</v>
      </c>
      <c r="O899" t="s">
        <v>26</v>
      </c>
      <c r="P899">
        <v>1</v>
      </c>
      <c r="Q899" t="s">
        <v>2101</v>
      </c>
    </row>
    <row r="900" spans="1:17">
      <c r="A900" t="s">
        <v>1656</v>
      </c>
      <c r="B900" t="s">
        <v>17</v>
      </c>
      <c r="C900" t="s">
        <v>35</v>
      </c>
      <c r="D900">
        <v>1</v>
      </c>
      <c r="E900" t="s">
        <v>19</v>
      </c>
      <c r="F900" t="s">
        <v>20</v>
      </c>
      <c r="G900" t="s">
        <v>1658</v>
      </c>
      <c r="H900" t="s">
        <v>22</v>
      </c>
      <c r="I900" t="s">
        <v>37</v>
      </c>
      <c r="J900" t="s">
        <v>38</v>
      </c>
      <c r="K900">
        <v>23</v>
      </c>
      <c r="L900">
        <v>65</v>
      </c>
      <c r="M900">
        <v>747.03305537465428</v>
      </c>
      <c r="N900" t="s">
        <v>65</v>
      </c>
      <c r="O900" t="s">
        <v>26</v>
      </c>
      <c r="P900">
        <v>1</v>
      </c>
      <c r="Q900" t="s">
        <v>2101</v>
      </c>
    </row>
    <row r="901" spans="1:17">
      <c r="A901" t="s">
        <v>1656</v>
      </c>
      <c r="B901" t="s">
        <v>17</v>
      </c>
      <c r="C901" t="s">
        <v>35</v>
      </c>
      <c r="D901">
        <v>6</v>
      </c>
      <c r="E901" t="s">
        <v>19</v>
      </c>
      <c r="F901" t="s">
        <v>20</v>
      </c>
      <c r="G901" t="s">
        <v>1659</v>
      </c>
      <c r="H901" t="s">
        <v>22</v>
      </c>
      <c r="I901" t="s">
        <v>37</v>
      </c>
      <c r="J901" t="s">
        <v>103</v>
      </c>
      <c r="K901">
        <v>23</v>
      </c>
      <c r="L901">
        <v>65</v>
      </c>
      <c r="M901">
        <v>4482.1983322479255</v>
      </c>
      <c r="N901" t="s">
        <v>65</v>
      </c>
      <c r="O901" t="s">
        <v>26</v>
      </c>
      <c r="P901">
        <v>1</v>
      </c>
      <c r="Q901" t="s">
        <v>2101</v>
      </c>
    </row>
    <row r="902" spans="1:17">
      <c r="A902" t="s">
        <v>1656</v>
      </c>
      <c r="B902" t="s">
        <v>17</v>
      </c>
      <c r="C902" t="s">
        <v>35</v>
      </c>
      <c r="D902">
        <v>4</v>
      </c>
      <c r="E902" t="s">
        <v>19</v>
      </c>
      <c r="F902" t="s">
        <v>20</v>
      </c>
      <c r="G902" t="s">
        <v>1660</v>
      </c>
      <c r="H902" t="s">
        <v>22</v>
      </c>
      <c r="I902" t="s">
        <v>37</v>
      </c>
      <c r="J902" t="s">
        <v>24</v>
      </c>
      <c r="K902">
        <v>23</v>
      </c>
      <c r="L902">
        <v>65</v>
      </c>
      <c r="M902">
        <v>2988.1322214986171</v>
      </c>
      <c r="N902" t="s">
        <v>65</v>
      </c>
      <c r="O902" t="s">
        <v>26</v>
      </c>
      <c r="P902">
        <v>1</v>
      </c>
      <c r="Q902" t="s">
        <v>2101</v>
      </c>
    </row>
    <row r="903" spans="1:17">
      <c r="A903" t="s">
        <v>1656</v>
      </c>
      <c r="B903" t="s">
        <v>17</v>
      </c>
      <c r="C903" t="s">
        <v>35</v>
      </c>
      <c r="D903">
        <v>8</v>
      </c>
      <c r="E903" t="s">
        <v>19</v>
      </c>
      <c r="F903" t="s">
        <v>20</v>
      </c>
      <c r="G903" t="s">
        <v>1661</v>
      </c>
      <c r="H903" t="s">
        <v>22</v>
      </c>
      <c r="I903" t="s">
        <v>37</v>
      </c>
      <c r="J903" t="s">
        <v>38</v>
      </c>
      <c r="K903">
        <v>23</v>
      </c>
      <c r="L903">
        <v>65</v>
      </c>
      <c r="M903">
        <v>5976.2644429972343</v>
      </c>
      <c r="N903" t="s">
        <v>65</v>
      </c>
      <c r="O903" t="s">
        <v>26</v>
      </c>
      <c r="P903">
        <v>1</v>
      </c>
      <c r="Q903" t="s">
        <v>2101</v>
      </c>
    </row>
    <row r="904" spans="1:17">
      <c r="A904" t="s">
        <v>34</v>
      </c>
      <c r="B904" t="s">
        <v>17</v>
      </c>
      <c r="C904" t="s">
        <v>35</v>
      </c>
      <c r="D904">
        <v>2</v>
      </c>
      <c r="E904" t="s">
        <v>19</v>
      </c>
      <c r="F904" t="s">
        <v>20</v>
      </c>
      <c r="G904" t="s">
        <v>36</v>
      </c>
      <c r="H904" t="s">
        <v>22</v>
      </c>
      <c r="I904" t="s">
        <v>37</v>
      </c>
      <c r="J904" t="s">
        <v>38</v>
      </c>
      <c r="K904">
        <v>3</v>
      </c>
      <c r="L904">
        <v>11</v>
      </c>
      <c r="M904">
        <v>1494.0661107493086</v>
      </c>
      <c r="N904" t="s">
        <v>25</v>
      </c>
      <c r="O904" t="s">
        <v>26</v>
      </c>
      <c r="P904">
        <v>1</v>
      </c>
      <c r="Q904" t="s">
        <v>2101</v>
      </c>
    </row>
    <row r="905" spans="1:17">
      <c r="A905" t="s">
        <v>34</v>
      </c>
      <c r="B905" t="s">
        <v>17</v>
      </c>
      <c r="C905" t="s">
        <v>212</v>
      </c>
      <c r="D905">
        <v>15</v>
      </c>
      <c r="E905" t="s">
        <v>19</v>
      </c>
      <c r="F905" t="s">
        <v>20</v>
      </c>
      <c r="G905" t="s">
        <v>1863</v>
      </c>
      <c r="H905" t="s">
        <v>22</v>
      </c>
      <c r="I905" t="s">
        <v>37</v>
      </c>
      <c r="J905" t="s">
        <v>41</v>
      </c>
      <c r="K905">
        <v>16</v>
      </c>
      <c r="L905">
        <v>75</v>
      </c>
      <c r="M905">
        <v>11205.495830619815</v>
      </c>
      <c r="N905" t="s">
        <v>402</v>
      </c>
      <c r="O905" t="s">
        <v>26</v>
      </c>
      <c r="P905">
        <v>1</v>
      </c>
      <c r="Q905" t="s">
        <v>2101</v>
      </c>
    </row>
    <row r="906" spans="1:17">
      <c r="A906" t="s">
        <v>34</v>
      </c>
      <c r="B906" t="s">
        <v>17</v>
      </c>
      <c r="C906" t="s">
        <v>35</v>
      </c>
      <c r="D906">
        <v>1</v>
      </c>
      <c r="E906" t="s">
        <v>19</v>
      </c>
      <c r="F906" t="s">
        <v>20</v>
      </c>
      <c r="G906" t="s">
        <v>2030</v>
      </c>
      <c r="H906" t="s">
        <v>22</v>
      </c>
      <c r="I906" t="s">
        <v>37</v>
      </c>
      <c r="J906" t="s">
        <v>24</v>
      </c>
      <c r="K906">
        <v>23</v>
      </c>
      <c r="L906">
        <v>100</v>
      </c>
      <c r="M906">
        <v>747.03305537465428</v>
      </c>
      <c r="N906" t="s">
        <v>65</v>
      </c>
      <c r="O906" t="s">
        <v>26</v>
      </c>
      <c r="P906">
        <v>1</v>
      </c>
      <c r="Q906" t="s">
        <v>2101</v>
      </c>
    </row>
    <row r="907" spans="1:17">
      <c r="A907" t="s">
        <v>39</v>
      </c>
      <c r="B907" t="s">
        <v>17</v>
      </c>
      <c r="C907" t="s">
        <v>35</v>
      </c>
      <c r="D907">
        <v>1</v>
      </c>
      <c r="E907" t="s">
        <v>19</v>
      </c>
      <c r="F907" t="s">
        <v>20</v>
      </c>
      <c r="G907" t="s">
        <v>40</v>
      </c>
      <c r="H907" t="s">
        <v>22</v>
      </c>
      <c r="I907" t="s">
        <v>37</v>
      </c>
      <c r="J907" t="s">
        <v>41</v>
      </c>
      <c r="K907">
        <v>11</v>
      </c>
      <c r="L907">
        <v>11</v>
      </c>
      <c r="M907">
        <v>747.03305537465428</v>
      </c>
      <c r="N907" t="s">
        <v>42</v>
      </c>
      <c r="O907" t="s">
        <v>43</v>
      </c>
      <c r="P907">
        <v>1</v>
      </c>
      <c r="Q907" t="s">
        <v>2101</v>
      </c>
    </row>
    <row r="908" spans="1:17">
      <c r="A908" t="s">
        <v>39</v>
      </c>
      <c r="B908" t="s">
        <v>17</v>
      </c>
      <c r="C908" t="s">
        <v>35</v>
      </c>
      <c r="D908">
        <v>4</v>
      </c>
      <c r="E908" t="s">
        <v>19</v>
      </c>
      <c r="F908" t="s">
        <v>20</v>
      </c>
      <c r="G908" t="s">
        <v>407</v>
      </c>
      <c r="H908" t="s">
        <v>22</v>
      </c>
      <c r="I908" t="s">
        <v>37</v>
      </c>
      <c r="J908" t="s">
        <v>32</v>
      </c>
      <c r="K908">
        <v>11</v>
      </c>
      <c r="L908">
        <v>50</v>
      </c>
      <c r="M908">
        <v>2988.1322214986171</v>
      </c>
      <c r="N908" t="s">
        <v>42</v>
      </c>
      <c r="O908" t="s">
        <v>43</v>
      </c>
      <c r="P908">
        <v>1</v>
      </c>
      <c r="Q908" t="s">
        <v>2101</v>
      </c>
    </row>
    <row r="909" spans="1:17">
      <c r="A909" t="s">
        <v>39</v>
      </c>
      <c r="B909" t="s">
        <v>17</v>
      </c>
      <c r="C909" t="s">
        <v>35</v>
      </c>
      <c r="D909">
        <v>1</v>
      </c>
      <c r="E909" t="s">
        <v>19</v>
      </c>
      <c r="F909" t="s">
        <v>20</v>
      </c>
      <c r="G909" t="s">
        <v>1095</v>
      </c>
      <c r="H909" t="s">
        <v>22</v>
      </c>
      <c r="I909" t="s">
        <v>37</v>
      </c>
      <c r="J909" t="s">
        <v>41</v>
      </c>
      <c r="K909">
        <v>23</v>
      </c>
      <c r="L909">
        <v>60</v>
      </c>
      <c r="M909">
        <v>747.03305537465428</v>
      </c>
      <c r="N909" t="s">
        <v>65</v>
      </c>
      <c r="O909" t="s">
        <v>26</v>
      </c>
      <c r="P909">
        <v>1</v>
      </c>
      <c r="Q909" t="s">
        <v>2101</v>
      </c>
    </row>
    <row r="910" spans="1:17">
      <c r="A910" t="s">
        <v>39</v>
      </c>
      <c r="B910" t="s">
        <v>17</v>
      </c>
      <c r="C910" t="s">
        <v>35</v>
      </c>
      <c r="D910">
        <v>3</v>
      </c>
      <c r="E910" t="s">
        <v>19</v>
      </c>
      <c r="F910" t="s">
        <v>20</v>
      </c>
      <c r="G910" t="s">
        <v>1096</v>
      </c>
      <c r="H910" t="s">
        <v>22</v>
      </c>
      <c r="I910" t="s">
        <v>37</v>
      </c>
      <c r="J910" t="s">
        <v>47</v>
      </c>
      <c r="K910">
        <v>23</v>
      </c>
      <c r="L910">
        <v>60</v>
      </c>
      <c r="M910">
        <v>2241.0991661239627</v>
      </c>
      <c r="N910" t="s">
        <v>65</v>
      </c>
      <c r="O910" t="s">
        <v>26</v>
      </c>
      <c r="P910">
        <v>1</v>
      </c>
      <c r="Q910" t="s">
        <v>2101</v>
      </c>
    </row>
    <row r="911" spans="1:17">
      <c r="A911" t="s">
        <v>39</v>
      </c>
      <c r="B911" t="s">
        <v>17</v>
      </c>
      <c r="C911" t="s">
        <v>35</v>
      </c>
      <c r="D911">
        <v>1</v>
      </c>
      <c r="E911" t="s">
        <v>19</v>
      </c>
      <c r="F911" t="s">
        <v>20</v>
      </c>
      <c r="G911" t="s">
        <v>1097</v>
      </c>
      <c r="H911" t="s">
        <v>22</v>
      </c>
      <c r="I911" t="s">
        <v>37</v>
      </c>
      <c r="J911" t="s">
        <v>62</v>
      </c>
      <c r="K911">
        <v>23</v>
      </c>
      <c r="L911">
        <v>60</v>
      </c>
      <c r="M911">
        <v>747.03305537465428</v>
      </c>
      <c r="N911" t="s">
        <v>65</v>
      </c>
      <c r="O911" t="s">
        <v>26</v>
      </c>
      <c r="P911">
        <v>1</v>
      </c>
      <c r="Q911" t="s">
        <v>2101</v>
      </c>
    </row>
    <row r="912" spans="1:17">
      <c r="A912" t="s">
        <v>1098</v>
      </c>
      <c r="B912" t="s">
        <v>17</v>
      </c>
      <c r="C912" t="s">
        <v>35</v>
      </c>
      <c r="D912">
        <v>6</v>
      </c>
      <c r="E912" t="s">
        <v>19</v>
      </c>
      <c r="F912" t="s">
        <v>20</v>
      </c>
      <c r="G912" t="s">
        <v>1099</v>
      </c>
      <c r="H912" t="s">
        <v>22</v>
      </c>
      <c r="I912" t="s">
        <v>56</v>
      </c>
      <c r="J912" t="s">
        <v>24</v>
      </c>
      <c r="K912">
        <v>23</v>
      </c>
      <c r="L912">
        <v>60</v>
      </c>
      <c r="M912">
        <v>5329.1957402101998</v>
      </c>
      <c r="N912" t="s">
        <v>65</v>
      </c>
      <c r="O912" t="s">
        <v>26</v>
      </c>
      <c r="P912">
        <v>1</v>
      </c>
      <c r="Q912" t="s">
        <v>2101</v>
      </c>
    </row>
    <row r="913" spans="1:17">
      <c r="A913" t="s">
        <v>317</v>
      </c>
      <c r="B913" t="s">
        <v>17</v>
      </c>
      <c r="C913" t="s">
        <v>35</v>
      </c>
      <c r="D913">
        <v>1</v>
      </c>
      <c r="E913" t="s">
        <v>19</v>
      </c>
      <c r="F913" t="s">
        <v>20</v>
      </c>
      <c r="G913" t="s">
        <v>318</v>
      </c>
      <c r="H913" t="s">
        <v>22</v>
      </c>
      <c r="I913" t="s">
        <v>70</v>
      </c>
      <c r="J913" t="s">
        <v>24</v>
      </c>
      <c r="K913">
        <v>18</v>
      </c>
      <c r="L913">
        <v>40</v>
      </c>
      <c r="M913">
        <v>888.1992900350333</v>
      </c>
      <c r="N913" t="s">
        <v>284</v>
      </c>
      <c r="O913" t="s">
        <v>26</v>
      </c>
      <c r="P913">
        <v>1</v>
      </c>
      <c r="Q913" t="s">
        <v>2101</v>
      </c>
    </row>
    <row r="914" spans="1:17">
      <c r="A914" t="s">
        <v>317</v>
      </c>
      <c r="B914" t="s">
        <v>17</v>
      </c>
      <c r="C914" t="s">
        <v>35</v>
      </c>
      <c r="D914">
        <v>3</v>
      </c>
      <c r="E914" t="s">
        <v>19</v>
      </c>
      <c r="F914" t="s">
        <v>20</v>
      </c>
      <c r="G914" t="s">
        <v>1100</v>
      </c>
      <c r="H914" t="s">
        <v>22</v>
      </c>
      <c r="I914" t="s">
        <v>70</v>
      </c>
      <c r="J914" t="s">
        <v>24</v>
      </c>
      <c r="K914">
        <v>24</v>
      </c>
      <c r="L914">
        <v>60</v>
      </c>
      <c r="M914">
        <v>2664.5978701050999</v>
      </c>
      <c r="N914" t="s">
        <v>833</v>
      </c>
      <c r="O914" t="s">
        <v>26</v>
      </c>
      <c r="P914">
        <v>1</v>
      </c>
      <c r="Q914" t="s">
        <v>2101</v>
      </c>
    </row>
    <row r="915" spans="1:17">
      <c r="A915" t="s">
        <v>317</v>
      </c>
      <c r="B915" t="s">
        <v>17</v>
      </c>
      <c r="C915" t="s">
        <v>35</v>
      </c>
      <c r="D915">
        <v>9</v>
      </c>
      <c r="E915" t="s">
        <v>19</v>
      </c>
      <c r="F915" t="s">
        <v>20</v>
      </c>
      <c r="G915" t="s">
        <v>1101</v>
      </c>
      <c r="H915" t="s">
        <v>22</v>
      </c>
      <c r="I915" t="s">
        <v>70</v>
      </c>
      <c r="J915" t="s">
        <v>60</v>
      </c>
      <c r="K915">
        <v>27</v>
      </c>
      <c r="L915">
        <v>60</v>
      </c>
      <c r="M915">
        <v>7993.7936103152997</v>
      </c>
      <c r="N915" t="s">
        <v>106</v>
      </c>
      <c r="O915" t="s">
        <v>107</v>
      </c>
      <c r="P915">
        <v>1</v>
      </c>
      <c r="Q915" t="s">
        <v>2101</v>
      </c>
    </row>
    <row r="916" spans="1:17">
      <c r="A916" t="s">
        <v>317</v>
      </c>
      <c r="B916" t="s">
        <v>17</v>
      </c>
      <c r="C916" t="s">
        <v>35</v>
      </c>
      <c r="D916">
        <v>4</v>
      </c>
      <c r="E916" t="s">
        <v>19</v>
      </c>
      <c r="F916" t="s">
        <v>20</v>
      </c>
      <c r="G916" t="s">
        <v>1102</v>
      </c>
      <c r="H916" t="s">
        <v>22</v>
      </c>
      <c r="I916" t="s">
        <v>70</v>
      </c>
      <c r="J916" t="s">
        <v>24</v>
      </c>
      <c r="K916">
        <v>24</v>
      </c>
      <c r="L916">
        <v>60</v>
      </c>
      <c r="M916">
        <v>3552.7971601401332</v>
      </c>
      <c r="N916" t="s">
        <v>833</v>
      </c>
      <c r="O916" t="s">
        <v>26</v>
      </c>
      <c r="P916">
        <v>1</v>
      </c>
      <c r="Q916" t="s">
        <v>2101</v>
      </c>
    </row>
    <row r="917" spans="1:17">
      <c r="A917" t="s">
        <v>317</v>
      </c>
      <c r="B917" t="s">
        <v>17</v>
      </c>
      <c r="C917" t="s">
        <v>35</v>
      </c>
      <c r="D917">
        <v>3</v>
      </c>
      <c r="E917" t="s">
        <v>19</v>
      </c>
      <c r="F917" t="s">
        <v>20</v>
      </c>
      <c r="G917" t="s">
        <v>1103</v>
      </c>
      <c r="H917" t="s">
        <v>22</v>
      </c>
      <c r="I917" t="s">
        <v>70</v>
      </c>
      <c r="J917" t="s">
        <v>24</v>
      </c>
      <c r="K917">
        <v>15</v>
      </c>
      <c r="L917">
        <v>60</v>
      </c>
      <c r="M917">
        <v>2664.5978701050999</v>
      </c>
      <c r="N917" t="s">
        <v>33</v>
      </c>
      <c r="O917" t="s">
        <v>26</v>
      </c>
      <c r="P917">
        <v>1</v>
      </c>
      <c r="Q917" t="s">
        <v>2101</v>
      </c>
    </row>
    <row r="918" spans="1:17">
      <c r="A918" t="s">
        <v>317</v>
      </c>
      <c r="B918" t="s">
        <v>17</v>
      </c>
      <c r="C918" t="s">
        <v>35</v>
      </c>
      <c r="D918">
        <v>4</v>
      </c>
      <c r="E918" t="s">
        <v>19</v>
      </c>
      <c r="F918" t="s">
        <v>20</v>
      </c>
      <c r="G918" t="s">
        <v>1104</v>
      </c>
      <c r="H918" t="s">
        <v>22</v>
      </c>
      <c r="I918" t="s">
        <v>70</v>
      </c>
      <c r="J918" t="s">
        <v>24</v>
      </c>
      <c r="K918">
        <v>24</v>
      </c>
      <c r="L918">
        <v>60</v>
      </c>
      <c r="M918">
        <v>3552.7971601401332</v>
      </c>
      <c r="N918" t="s">
        <v>833</v>
      </c>
      <c r="O918" t="s">
        <v>26</v>
      </c>
      <c r="P918">
        <v>1</v>
      </c>
      <c r="Q918" t="s">
        <v>2101</v>
      </c>
    </row>
    <row r="919" spans="1:17">
      <c r="A919" t="s">
        <v>317</v>
      </c>
      <c r="B919" t="s">
        <v>17</v>
      </c>
      <c r="C919" t="s">
        <v>35</v>
      </c>
      <c r="D919">
        <v>2</v>
      </c>
      <c r="E919" t="s">
        <v>19</v>
      </c>
      <c r="F919" t="s">
        <v>20</v>
      </c>
      <c r="G919" t="s">
        <v>1105</v>
      </c>
      <c r="H919" t="s">
        <v>22</v>
      </c>
      <c r="I919" t="s">
        <v>70</v>
      </c>
      <c r="J919" t="s">
        <v>24</v>
      </c>
      <c r="K919">
        <v>26</v>
      </c>
      <c r="L919">
        <v>60</v>
      </c>
      <c r="M919">
        <v>1776.3985800700666</v>
      </c>
      <c r="N919" t="s">
        <v>83</v>
      </c>
      <c r="O919" t="s">
        <v>26</v>
      </c>
      <c r="P919">
        <v>1</v>
      </c>
      <c r="Q919" t="s">
        <v>2101</v>
      </c>
    </row>
    <row r="920" spans="1:17">
      <c r="A920" t="s">
        <v>317</v>
      </c>
      <c r="B920" t="s">
        <v>17</v>
      </c>
      <c r="C920" t="s">
        <v>35</v>
      </c>
      <c r="D920">
        <v>2</v>
      </c>
      <c r="E920" t="s">
        <v>19</v>
      </c>
      <c r="F920" t="s">
        <v>20</v>
      </c>
      <c r="G920" t="s">
        <v>1106</v>
      </c>
      <c r="H920" t="s">
        <v>22</v>
      </c>
      <c r="I920" t="s">
        <v>70</v>
      </c>
      <c r="J920" t="s">
        <v>60</v>
      </c>
      <c r="K920">
        <v>15</v>
      </c>
      <c r="L920">
        <v>60</v>
      </c>
      <c r="M920">
        <v>1776.3985800700666</v>
      </c>
      <c r="N920" t="s">
        <v>33</v>
      </c>
      <c r="O920" t="s">
        <v>26</v>
      </c>
      <c r="P920">
        <v>1</v>
      </c>
      <c r="Q920" t="s">
        <v>2101</v>
      </c>
    </row>
    <row r="921" spans="1:17">
      <c r="A921" t="s">
        <v>317</v>
      </c>
      <c r="B921" t="s">
        <v>17</v>
      </c>
      <c r="C921" t="s">
        <v>35</v>
      </c>
      <c r="D921">
        <v>8</v>
      </c>
      <c r="E921" t="s">
        <v>19</v>
      </c>
      <c r="F921" t="s">
        <v>20</v>
      </c>
      <c r="G921" t="s">
        <v>1107</v>
      </c>
      <c r="H921" t="s">
        <v>22</v>
      </c>
      <c r="I921" t="s">
        <v>70</v>
      </c>
      <c r="J921" t="s">
        <v>60</v>
      </c>
      <c r="K921">
        <v>24</v>
      </c>
      <c r="L921">
        <v>60</v>
      </c>
      <c r="M921">
        <v>7105.5943202802664</v>
      </c>
      <c r="N921" t="s">
        <v>833</v>
      </c>
      <c r="O921" t="s">
        <v>26</v>
      </c>
      <c r="P921">
        <v>1</v>
      </c>
      <c r="Q921" t="s">
        <v>2101</v>
      </c>
    </row>
    <row r="922" spans="1:17">
      <c r="A922" t="s">
        <v>317</v>
      </c>
      <c r="B922" t="s">
        <v>17</v>
      </c>
      <c r="C922" t="s">
        <v>35</v>
      </c>
      <c r="D922">
        <v>1</v>
      </c>
      <c r="E922" t="s">
        <v>19</v>
      </c>
      <c r="F922" t="s">
        <v>20</v>
      </c>
      <c r="G922" t="s">
        <v>863</v>
      </c>
      <c r="H922" t="s">
        <v>22</v>
      </c>
      <c r="I922" t="s">
        <v>70</v>
      </c>
      <c r="J922" t="s">
        <v>60</v>
      </c>
      <c r="K922">
        <v>27</v>
      </c>
      <c r="L922">
        <v>60</v>
      </c>
      <c r="M922">
        <v>888.1992900350333</v>
      </c>
      <c r="N922" t="s">
        <v>106</v>
      </c>
      <c r="O922" t="s">
        <v>107</v>
      </c>
      <c r="P922">
        <v>1</v>
      </c>
      <c r="Q922" t="s">
        <v>2101</v>
      </c>
    </row>
    <row r="923" spans="1:17">
      <c r="A923" t="s">
        <v>317</v>
      </c>
      <c r="B923" t="s">
        <v>17</v>
      </c>
      <c r="C923" t="s">
        <v>35</v>
      </c>
      <c r="D923">
        <v>1</v>
      </c>
      <c r="E923" t="s">
        <v>19</v>
      </c>
      <c r="F923" t="s">
        <v>20</v>
      </c>
      <c r="G923" t="s">
        <v>85</v>
      </c>
      <c r="H923" t="s">
        <v>22</v>
      </c>
      <c r="I923" t="s">
        <v>70</v>
      </c>
      <c r="J923" t="s">
        <v>24</v>
      </c>
      <c r="K923">
        <v>11</v>
      </c>
      <c r="L923">
        <v>60</v>
      </c>
      <c r="M923">
        <v>888.1992900350333</v>
      </c>
      <c r="N923" t="s">
        <v>42</v>
      </c>
      <c r="O923" t="s">
        <v>43</v>
      </c>
      <c r="P923">
        <v>1</v>
      </c>
      <c r="Q923" t="s">
        <v>2101</v>
      </c>
    </row>
    <row r="924" spans="1:17">
      <c r="A924" t="s">
        <v>317</v>
      </c>
      <c r="B924" t="s">
        <v>17</v>
      </c>
      <c r="C924" t="s">
        <v>35</v>
      </c>
      <c r="D924">
        <v>3</v>
      </c>
      <c r="E924" t="s">
        <v>19</v>
      </c>
      <c r="F924" t="s">
        <v>20</v>
      </c>
      <c r="G924" t="s">
        <v>1662</v>
      </c>
      <c r="H924" t="s">
        <v>22</v>
      </c>
      <c r="I924" t="s">
        <v>70</v>
      </c>
      <c r="J924" t="s">
        <v>24</v>
      </c>
      <c r="K924">
        <v>26</v>
      </c>
      <c r="L924">
        <v>65</v>
      </c>
      <c r="M924">
        <v>2664.5978701050999</v>
      </c>
      <c r="N924" t="s">
        <v>83</v>
      </c>
      <c r="O924" t="s">
        <v>26</v>
      </c>
      <c r="P924">
        <v>1</v>
      </c>
      <c r="Q924" t="s">
        <v>2101</v>
      </c>
    </row>
    <row r="925" spans="1:17">
      <c r="A925" t="s">
        <v>1108</v>
      </c>
      <c r="B925" t="s">
        <v>17</v>
      </c>
      <c r="C925" t="s">
        <v>35</v>
      </c>
      <c r="D925">
        <v>10</v>
      </c>
      <c r="E925" t="s">
        <v>19</v>
      </c>
      <c r="F925" t="s">
        <v>20</v>
      </c>
      <c r="G925" t="s">
        <v>1109</v>
      </c>
      <c r="H925" t="s">
        <v>22</v>
      </c>
      <c r="I925" t="s">
        <v>46</v>
      </c>
      <c r="J925" t="s">
        <v>46</v>
      </c>
      <c r="K925">
        <v>14</v>
      </c>
      <c r="L925">
        <v>60</v>
      </c>
      <c r="M925">
        <v>8881.992900350333</v>
      </c>
      <c r="N925" t="s">
        <v>93</v>
      </c>
      <c r="O925" t="s">
        <v>26</v>
      </c>
      <c r="P925">
        <v>1</v>
      </c>
      <c r="Q925" t="s">
        <v>2101</v>
      </c>
    </row>
    <row r="926" spans="1:17">
      <c r="A926" t="s">
        <v>1108</v>
      </c>
      <c r="B926" t="s">
        <v>17</v>
      </c>
      <c r="C926" t="s">
        <v>35</v>
      </c>
      <c r="D926">
        <v>10</v>
      </c>
      <c r="E926" t="s">
        <v>19</v>
      </c>
      <c r="F926" t="s">
        <v>20</v>
      </c>
      <c r="G926" t="s">
        <v>1110</v>
      </c>
      <c r="H926" t="s">
        <v>22</v>
      </c>
      <c r="I926" t="s">
        <v>46</v>
      </c>
      <c r="J926" t="s">
        <v>46</v>
      </c>
      <c r="K926">
        <v>14</v>
      </c>
      <c r="L926">
        <v>60</v>
      </c>
      <c r="M926">
        <v>8881.992900350333</v>
      </c>
      <c r="N926" t="s">
        <v>93</v>
      </c>
      <c r="O926" t="s">
        <v>26</v>
      </c>
      <c r="P926">
        <v>1</v>
      </c>
      <c r="Q926" t="s">
        <v>2101</v>
      </c>
    </row>
    <row r="927" spans="1:17">
      <c r="A927" t="s">
        <v>1108</v>
      </c>
      <c r="B927" t="s">
        <v>17</v>
      </c>
      <c r="C927" t="s">
        <v>35</v>
      </c>
      <c r="D927">
        <v>8</v>
      </c>
      <c r="E927" t="s">
        <v>19</v>
      </c>
      <c r="F927" t="s">
        <v>20</v>
      </c>
      <c r="G927" t="s">
        <v>1111</v>
      </c>
      <c r="H927" t="s">
        <v>22</v>
      </c>
      <c r="I927" t="s">
        <v>46</v>
      </c>
      <c r="J927" t="s">
        <v>46</v>
      </c>
      <c r="K927">
        <v>14</v>
      </c>
      <c r="L927">
        <v>60</v>
      </c>
      <c r="M927">
        <v>7105.5943202802664</v>
      </c>
      <c r="N927" t="s">
        <v>93</v>
      </c>
      <c r="O927" t="s">
        <v>26</v>
      </c>
      <c r="P927">
        <v>1</v>
      </c>
      <c r="Q927" t="s">
        <v>2101</v>
      </c>
    </row>
    <row r="928" spans="1:17">
      <c r="A928" t="s">
        <v>1108</v>
      </c>
      <c r="B928" t="s">
        <v>17</v>
      </c>
      <c r="C928" t="s">
        <v>35</v>
      </c>
      <c r="D928">
        <v>6</v>
      </c>
      <c r="E928" t="s">
        <v>19</v>
      </c>
      <c r="F928" t="s">
        <v>20</v>
      </c>
      <c r="G928" t="s">
        <v>1112</v>
      </c>
      <c r="H928" t="s">
        <v>22</v>
      </c>
      <c r="I928" t="s">
        <v>46</v>
      </c>
      <c r="J928" t="s">
        <v>24</v>
      </c>
      <c r="K928">
        <v>14</v>
      </c>
      <c r="L928">
        <v>60</v>
      </c>
      <c r="M928">
        <v>5329.1957402101998</v>
      </c>
      <c r="N928" t="s">
        <v>93</v>
      </c>
      <c r="O928" t="s">
        <v>26</v>
      </c>
      <c r="P928">
        <v>1</v>
      </c>
      <c r="Q928" t="s">
        <v>2101</v>
      </c>
    </row>
    <row r="929" spans="1:17">
      <c r="A929" t="s">
        <v>1108</v>
      </c>
      <c r="B929" t="s">
        <v>17</v>
      </c>
      <c r="C929" t="s">
        <v>35</v>
      </c>
      <c r="D929">
        <v>2</v>
      </c>
      <c r="E929" t="s">
        <v>19</v>
      </c>
      <c r="F929" t="s">
        <v>20</v>
      </c>
      <c r="G929" t="s">
        <v>1113</v>
      </c>
      <c r="H929" t="s">
        <v>22</v>
      </c>
      <c r="I929" t="s">
        <v>46</v>
      </c>
      <c r="J929" t="s">
        <v>24</v>
      </c>
      <c r="K929">
        <v>14</v>
      </c>
      <c r="L929">
        <v>60</v>
      </c>
      <c r="M929">
        <v>1776.3985800700666</v>
      </c>
      <c r="N929" t="s">
        <v>93</v>
      </c>
      <c r="O929" t="s">
        <v>26</v>
      </c>
      <c r="P929">
        <v>1</v>
      </c>
      <c r="Q929" t="s">
        <v>2101</v>
      </c>
    </row>
    <row r="930" spans="1:17">
      <c r="A930" t="s">
        <v>1108</v>
      </c>
      <c r="B930" t="s">
        <v>17</v>
      </c>
      <c r="C930" t="s">
        <v>35</v>
      </c>
      <c r="D930">
        <v>12</v>
      </c>
      <c r="E930" t="s">
        <v>19</v>
      </c>
      <c r="F930" t="s">
        <v>20</v>
      </c>
      <c r="G930" t="s">
        <v>1114</v>
      </c>
      <c r="H930" t="s">
        <v>22</v>
      </c>
      <c r="I930" t="s">
        <v>46</v>
      </c>
      <c r="J930" t="s">
        <v>103</v>
      </c>
      <c r="K930">
        <v>14</v>
      </c>
      <c r="L930">
        <v>60</v>
      </c>
      <c r="M930">
        <v>10658.3914804204</v>
      </c>
      <c r="N930" t="s">
        <v>93</v>
      </c>
      <c r="O930" t="s">
        <v>26</v>
      </c>
      <c r="P930">
        <v>1</v>
      </c>
      <c r="Q930" t="s">
        <v>2101</v>
      </c>
    </row>
    <row r="931" spans="1:17">
      <c r="A931" t="s">
        <v>1108</v>
      </c>
      <c r="B931" t="s">
        <v>17</v>
      </c>
      <c r="C931" t="s">
        <v>35</v>
      </c>
      <c r="D931">
        <v>3</v>
      </c>
      <c r="E931" t="s">
        <v>19</v>
      </c>
      <c r="F931" t="s">
        <v>20</v>
      </c>
      <c r="G931" t="s">
        <v>209</v>
      </c>
      <c r="H931" t="s">
        <v>22</v>
      </c>
      <c r="I931" t="s">
        <v>46</v>
      </c>
      <c r="J931" t="s">
        <v>103</v>
      </c>
      <c r="K931">
        <v>14</v>
      </c>
      <c r="L931">
        <v>60</v>
      </c>
      <c r="M931">
        <v>2664.5978701050999</v>
      </c>
      <c r="N931" t="s">
        <v>93</v>
      </c>
      <c r="O931" t="s">
        <v>26</v>
      </c>
      <c r="P931">
        <v>1</v>
      </c>
      <c r="Q931" t="s">
        <v>2101</v>
      </c>
    </row>
    <row r="932" spans="1:17">
      <c r="A932" t="s">
        <v>73</v>
      </c>
      <c r="B932" t="s">
        <v>74</v>
      </c>
      <c r="C932" t="s">
        <v>35</v>
      </c>
      <c r="D932">
        <v>22</v>
      </c>
      <c r="E932" t="s">
        <v>19</v>
      </c>
      <c r="F932" t="s">
        <v>53</v>
      </c>
      <c r="G932" t="s">
        <v>75</v>
      </c>
      <c r="H932" t="s">
        <v>76</v>
      </c>
      <c r="I932" t="s">
        <v>23</v>
      </c>
      <c r="J932" t="s">
        <v>47</v>
      </c>
      <c r="K932">
        <v>3</v>
      </c>
      <c r="L932">
        <v>15</v>
      </c>
      <c r="M932">
        <v>330.02128836051975</v>
      </c>
      <c r="N932" t="s">
        <v>74</v>
      </c>
      <c r="O932" t="s">
        <v>77</v>
      </c>
      <c r="P932">
        <v>1</v>
      </c>
      <c r="Q932" t="s">
        <v>2101</v>
      </c>
    </row>
    <row r="933" spans="1:17">
      <c r="A933" t="s">
        <v>73</v>
      </c>
      <c r="B933" t="s">
        <v>74</v>
      </c>
      <c r="C933" t="s">
        <v>35</v>
      </c>
      <c r="D933">
        <v>2</v>
      </c>
      <c r="E933" t="s">
        <v>19</v>
      </c>
      <c r="F933" t="s">
        <v>53</v>
      </c>
      <c r="G933" t="s">
        <v>78</v>
      </c>
      <c r="H933" t="s">
        <v>76</v>
      </c>
      <c r="I933" t="s">
        <v>23</v>
      </c>
      <c r="J933" t="s">
        <v>47</v>
      </c>
      <c r="K933">
        <v>3</v>
      </c>
      <c r="L933">
        <v>15</v>
      </c>
      <c r="M933">
        <v>30.001935305501796</v>
      </c>
      <c r="N933" t="s">
        <v>74</v>
      </c>
      <c r="O933" t="s">
        <v>77</v>
      </c>
      <c r="P933">
        <v>1</v>
      </c>
      <c r="Q933" t="s">
        <v>2101</v>
      </c>
    </row>
    <row r="934" spans="1:17">
      <c r="A934" t="s">
        <v>73</v>
      </c>
      <c r="B934" t="s">
        <v>153</v>
      </c>
      <c r="C934" t="s">
        <v>35</v>
      </c>
      <c r="D934">
        <v>60</v>
      </c>
      <c r="E934" t="s">
        <v>19</v>
      </c>
      <c r="F934" t="s">
        <v>53</v>
      </c>
      <c r="G934" t="s">
        <v>246</v>
      </c>
      <c r="H934" t="s">
        <v>76</v>
      </c>
      <c r="I934" t="s">
        <v>23</v>
      </c>
      <c r="J934" t="s">
        <v>135</v>
      </c>
      <c r="K934">
        <v>13</v>
      </c>
      <c r="L934">
        <v>40</v>
      </c>
      <c r="M934">
        <v>900.05805916505392</v>
      </c>
      <c r="N934" t="s">
        <v>57</v>
      </c>
      <c r="O934" t="s">
        <v>43</v>
      </c>
      <c r="P934">
        <v>1</v>
      </c>
      <c r="Q934" t="s">
        <v>2101</v>
      </c>
    </row>
    <row r="935" spans="1:17">
      <c r="A935" t="s">
        <v>73</v>
      </c>
      <c r="B935" t="s">
        <v>194</v>
      </c>
      <c r="C935" t="s">
        <v>35</v>
      </c>
      <c r="D935">
        <v>30</v>
      </c>
      <c r="E935" t="s">
        <v>19</v>
      </c>
      <c r="F935" t="s">
        <v>53</v>
      </c>
      <c r="G935" t="s">
        <v>102</v>
      </c>
      <c r="H935" t="s">
        <v>76</v>
      </c>
      <c r="I935" t="s">
        <v>23</v>
      </c>
      <c r="J935" t="s">
        <v>135</v>
      </c>
      <c r="K935">
        <v>19</v>
      </c>
      <c r="L935">
        <v>60</v>
      </c>
      <c r="M935">
        <v>450.02902958252696</v>
      </c>
      <c r="N935" t="s">
        <v>197</v>
      </c>
      <c r="O935" t="s">
        <v>26</v>
      </c>
      <c r="P935">
        <v>1</v>
      </c>
      <c r="Q935" t="s">
        <v>2101</v>
      </c>
    </row>
    <row r="936" spans="1:17">
      <c r="A936" t="s">
        <v>73</v>
      </c>
      <c r="B936" t="s">
        <v>211</v>
      </c>
      <c r="C936" t="s">
        <v>147</v>
      </c>
      <c r="D936">
        <v>46</v>
      </c>
      <c r="E936" t="s">
        <v>19</v>
      </c>
      <c r="F936" t="s">
        <v>53</v>
      </c>
      <c r="G936" t="s">
        <v>300</v>
      </c>
      <c r="H936" t="s">
        <v>76</v>
      </c>
      <c r="I936" t="s">
        <v>23</v>
      </c>
      <c r="J936" t="s">
        <v>135</v>
      </c>
      <c r="K936">
        <v>15</v>
      </c>
      <c r="L936">
        <v>60</v>
      </c>
      <c r="M936">
        <v>690.04451202654127</v>
      </c>
      <c r="N936" t="s">
        <v>214</v>
      </c>
      <c r="O936" t="s">
        <v>26</v>
      </c>
      <c r="P936">
        <v>1</v>
      </c>
      <c r="Q936" t="s">
        <v>2101</v>
      </c>
    </row>
    <row r="937" spans="1:17">
      <c r="A937" t="s">
        <v>73</v>
      </c>
      <c r="B937" t="s">
        <v>211</v>
      </c>
      <c r="C937" t="s">
        <v>147</v>
      </c>
      <c r="D937">
        <v>94</v>
      </c>
      <c r="E937" t="s">
        <v>19</v>
      </c>
      <c r="F937" t="s">
        <v>53</v>
      </c>
      <c r="G937" t="s">
        <v>644</v>
      </c>
      <c r="H937" t="s">
        <v>76</v>
      </c>
      <c r="I937" t="s">
        <v>23</v>
      </c>
      <c r="J937" t="s">
        <v>135</v>
      </c>
      <c r="K937">
        <v>15</v>
      </c>
      <c r="L937">
        <v>60</v>
      </c>
      <c r="M937">
        <v>1410.0909593585843</v>
      </c>
      <c r="N937" t="s">
        <v>214</v>
      </c>
      <c r="O937" t="s">
        <v>26</v>
      </c>
      <c r="P937">
        <v>1</v>
      </c>
      <c r="Q937" t="s">
        <v>2101</v>
      </c>
    </row>
    <row r="938" spans="1:17">
      <c r="A938" t="s">
        <v>73</v>
      </c>
      <c r="B938" t="s">
        <v>211</v>
      </c>
      <c r="C938" t="s">
        <v>147</v>
      </c>
      <c r="D938">
        <v>20</v>
      </c>
      <c r="E938" t="s">
        <v>19</v>
      </c>
      <c r="F938" t="s">
        <v>53</v>
      </c>
      <c r="G938" t="s">
        <v>645</v>
      </c>
      <c r="H938" t="s">
        <v>76</v>
      </c>
      <c r="I938" t="s">
        <v>23</v>
      </c>
      <c r="J938" t="s">
        <v>135</v>
      </c>
      <c r="K938">
        <v>15</v>
      </c>
      <c r="L938">
        <v>60</v>
      </c>
      <c r="M938">
        <v>300.01935305501797</v>
      </c>
      <c r="N938" t="s">
        <v>214</v>
      </c>
      <c r="O938" t="s">
        <v>26</v>
      </c>
      <c r="P938">
        <v>1</v>
      </c>
      <c r="Q938" t="s">
        <v>2101</v>
      </c>
    </row>
    <row r="939" spans="1:17">
      <c r="A939" t="s">
        <v>73</v>
      </c>
      <c r="B939" t="s">
        <v>633</v>
      </c>
      <c r="C939" t="s">
        <v>35</v>
      </c>
      <c r="D939">
        <v>40</v>
      </c>
      <c r="E939" t="s">
        <v>19</v>
      </c>
      <c r="F939" t="s">
        <v>53</v>
      </c>
      <c r="G939" t="s">
        <v>133</v>
      </c>
      <c r="H939" t="s">
        <v>76</v>
      </c>
      <c r="I939" t="s">
        <v>23</v>
      </c>
      <c r="J939" t="s">
        <v>135</v>
      </c>
      <c r="K939">
        <v>40</v>
      </c>
      <c r="L939">
        <v>100</v>
      </c>
      <c r="M939">
        <v>600.03870611003595</v>
      </c>
      <c r="N939" t="s">
        <v>635</v>
      </c>
      <c r="O939" t="s">
        <v>107</v>
      </c>
      <c r="P939">
        <v>1</v>
      </c>
      <c r="Q939" t="s">
        <v>2101</v>
      </c>
    </row>
    <row r="940" spans="1:17">
      <c r="A940" t="s">
        <v>73</v>
      </c>
      <c r="B940" t="s">
        <v>633</v>
      </c>
      <c r="C940" t="s">
        <v>35</v>
      </c>
      <c r="D940">
        <v>49</v>
      </c>
      <c r="E940" t="s">
        <v>19</v>
      </c>
      <c r="F940" t="s">
        <v>53</v>
      </c>
      <c r="G940" t="s">
        <v>1059</v>
      </c>
      <c r="H940" t="s">
        <v>76</v>
      </c>
      <c r="I940" t="s">
        <v>23</v>
      </c>
      <c r="J940" t="s">
        <v>135</v>
      </c>
      <c r="K940">
        <v>40</v>
      </c>
      <c r="L940">
        <v>100</v>
      </c>
      <c r="M940">
        <v>735.04741498479405</v>
      </c>
      <c r="N940" t="s">
        <v>635</v>
      </c>
      <c r="O940" t="s">
        <v>107</v>
      </c>
      <c r="P940">
        <v>1</v>
      </c>
      <c r="Q940" t="s">
        <v>2101</v>
      </c>
    </row>
    <row r="941" spans="1:17">
      <c r="A941" t="s">
        <v>73</v>
      </c>
      <c r="B941" t="s">
        <v>633</v>
      </c>
      <c r="C941" t="s">
        <v>35</v>
      </c>
      <c r="D941">
        <v>49</v>
      </c>
      <c r="E941" t="s">
        <v>19</v>
      </c>
      <c r="F941" t="s">
        <v>53</v>
      </c>
      <c r="G941" t="s">
        <v>1060</v>
      </c>
      <c r="H941" t="s">
        <v>76</v>
      </c>
      <c r="I941" t="s">
        <v>23</v>
      </c>
      <c r="J941" t="s">
        <v>135</v>
      </c>
      <c r="K941">
        <v>40</v>
      </c>
      <c r="L941">
        <v>100</v>
      </c>
      <c r="M941">
        <v>735.04741498479405</v>
      </c>
      <c r="N941" t="s">
        <v>635</v>
      </c>
      <c r="O941" t="s">
        <v>107</v>
      </c>
      <c r="P941">
        <v>1</v>
      </c>
      <c r="Q941" t="s">
        <v>2101</v>
      </c>
    </row>
    <row r="942" spans="1:17">
      <c r="A942" t="s">
        <v>73</v>
      </c>
      <c r="B942" t="s">
        <v>633</v>
      </c>
      <c r="C942" t="s">
        <v>35</v>
      </c>
      <c r="D942">
        <v>49</v>
      </c>
      <c r="E942" t="s">
        <v>19</v>
      </c>
      <c r="F942" t="s">
        <v>53</v>
      </c>
      <c r="G942" t="s">
        <v>134</v>
      </c>
      <c r="H942" t="s">
        <v>76</v>
      </c>
      <c r="I942" t="s">
        <v>23</v>
      </c>
      <c r="J942" t="s">
        <v>135</v>
      </c>
      <c r="K942">
        <v>40</v>
      </c>
      <c r="L942">
        <v>100</v>
      </c>
      <c r="M942">
        <v>735.04741498479405</v>
      </c>
      <c r="N942" t="s">
        <v>635</v>
      </c>
      <c r="O942" t="s">
        <v>107</v>
      </c>
      <c r="P942">
        <v>1</v>
      </c>
      <c r="Q942" t="s">
        <v>2101</v>
      </c>
    </row>
    <row r="943" spans="1:17">
      <c r="A943" t="s">
        <v>73</v>
      </c>
      <c r="B943" t="s">
        <v>633</v>
      </c>
      <c r="C943" t="s">
        <v>35</v>
      </c>
      <c r="D943">
        <v>40</v>
      </c>
      <c r="E943" t="s">
        <v>19</v>
      </c>
      <c r="F943" t="s">
        <v>53</v>
      </c>
      <c r="G943" t="s">
        <v>136</v>
      </c>
      <c r="H943" t="s">
        <v>76</v>
      </c>
      <c r="I943" t="s">
        <v>23</v>
      </c>
      <c r="J943" t="s">
        <v>135</v>
      </c>
      <c r="K943">
        <v>40</v>
      </c>
      <c r="L943">
        <v>100</v>
      </c>
      <c r="M943">
        <v>600.03870611003595</v>
      </c>
      <c r="N943" t="s">
        <v>635</v>
      </c>
      <c r="O943" t="s">
        <v>107</v>
      </c>
      <c r="P943">
        <v>1</v>
      </c>
      <c r="Q943" t="s">
        <v>2101</v>
      </c>
    </row>
    <row r="944" spans="1:17">
      <c r="A944" t="s">
        <v>73</v>
      </c>
      <c r="B944" t="s">
        <v>633</v>
      </c>
      <c r="C944" t="s">
        <v>35</v>
      </c>
      <c r="D944">
        <v>83</v>
      </c>
      <c r="E944" t="s">
        <v>19</v>
      </c>
      <c r="F944" t="s">
        <v>53</v>
      </c>
      <c r="G944" t="s">
        <v>1987</v>
      </c>
      <c r="H944" t="s">
        <v>76</v>
      </c>
      <c r="I944" t="s">
        <v>23</v>
      </c>
      <c r="J944" t="s">
        <v>135</v>
      </c>
      <c r="K944">
        <v>40</v>
      </c>
      <c r="L944">
        <v>100</v>
      </c>
      <c r="M944">
        <v>1245.0803151783246</v>
      </c>
      <c r="N944" t="s">
        <v>635</v>
      </c>
      <c r="O944" t="s">
        <v>107</v>
      </c>
      <c r="P944">
        <v>1</v>
      </c>
      <c r="Q944" t="s">
        <v>2101</v>
      </c>
    </row>
    <row r="945" spans="1:17">
      <c r="A945" t="s">
        <v>73</v>
      </c>
      <c r="B945" t="s">
        <v>633</v>
      </c>
      <c r="C945" t="s">
        <v>35</v>
      </c>
      <c r="D945">
        <v>30</v>
      </c>
      <c r="E945" t="s">
        <v>19</v>
      </c>
      <c r="F945" t="s">
        <v>53</v>
      </c>
      <c r="G945" t="s">
        <v>1988</v>
      </c>
      <c r="H945" t="s">
        <v>76</v>
      </c>
      <c r="I945" t="s">
        <v>23</v>
      </c>
      <c r="J945" t="s">
        <v>135</v>
      </c>
      <c r="K945">
        <v>40</v>
      </c>
      <c r="L945">
        <v>100</v>
      </c>
      <c r="M945">
        <v>450.02902958252696</v>
      </c>
      <c r="N945" t="s">
        <v>635</v>
      </c>
      <c r="O945" t="s">
        <v>107</v>
      </c>
      <c r="P945">
        <v>1</v>
      </c>
      <c r="Q945" t="s">
        <v>2101</v>
      </c>
    </row>
    <row r="946" spans="1:17">
      <c r="A946" t="s">
        <v>1864</v>
      </c>
      <c r="B946" t="s">
        <v>17</v>
      </c>
      <c r="C946" t="s">
        <v>35</v>
      </c>
      <c r="D946">
        <v>58</v>
      </c>
      <c r="E946" t="s">
        <v>19</v>
      </c>
      <c r="F946" t="s">
        <v>20</v>
      </c>
      <c r="G946" t="s">
        <v>803</v>
      </c>
      <c r="H946" t="s">
        <v>22</v>
      </c>
      <c r="I946" t="s">
        <v>23</v>
      </c>
      <c r="J946" t="s">
        <v>135</v>
      </c>
      <c r="K946">
        <v>15</v>
      </c>
      <c r="L946">
        <v>75</v>
      </c>
      <c r="M946">
        <v>4525.767868802589</v>
      </c>
      <c r="N946" t="s">
        <v>33</v>
      </c>
      <c r="O946" t="s">
        <v>26</v>
      </c>
      <c r="P946">
        <v>1</v>
      </c>
      <c r="Q946" t="s">
        <v>2101</v>
      </c>
    </row>
    <row r="947" spans="1:17">
      <c r="A947" t="s">
        <v>1864</v>
      </c>
      <c r="B947" t="s">
        <v>17</v>
      </c>
      <c r="C947" t="s">
        <v>35</v>
      </c>
      <c r="D947">
        <v>30</v>
      </c>
      <c r="E947" t="s">
        <v>19</v>
      </c>
      <c r="F947" t="s">
        <v>20</v>
      </c>
      <c r="G947" t="s">
        <v>804</v>
      </c>
      <c r="H947" t="s">
        <v>22</v>
      </c>
      <c r="I947" t="s">
        <v>23</v>
      </c>
      <c r="J947" t="s">
        <v>135</v>
      </c>
      <c r="K947">
        <v>15</v>
      </c>
      <c r="L947">
        <v>75</v>
      </c>
      <c r="M947">
        <v>2340.9144148978912</v>
      </c>
      <c r="N947" t="s">
        <v>33</v>
      </c>
      <c r="O947" t="s">
        <v>26</v>
      </c>
      <c r="P947">
        <v>1</v>
      </c>
      <c r="Q947" t="s">
        <v>2101</v>
      </c>
    </row>
    <row r="948" spans="1:17">
      <c r="A948" t="s">
        <v>1864</v>
      </c>
      <c r="B948" t="s">
        <v>17</v>
      </c>
      <c r="C948" t="s">
        <v>35</v>
      </c>
      <c r="D948">
        <v>30</v>
      </c>
      <c r="E948" t="s">
        <v>19</v>
      </c>
      <c r="F948" t="s">
        <v>20</v>
      </c>
      <c r="G948" t="s">
        <v>1865</v>
      </c>
      <c r="H948" t="s">
        <v>22</v>
      </c>
      <c r="I948" t="s">
        <v>23</v>
      </c>
      <c r="J948" t="s">
        <v>135</v>
      </c>
      <c r="K948">
        <v>15</v>
      </c>
      <c r="L948">
        <v>75</v>
      </c>
      <c r="M948">
        <v>2340.9144148978912</v>
      </c>
      <c r="N948" t="s">
        <v>33</v>
      </c>
      <c r="O948" t="s">
        <v>26</v>
      </c>
      <c r="P948">
        <v>1</v>
      </c>
      <c r="Q948" t="s">
        <v>2101</v>
      </c>
    </row>
    <row r="949" spans="1:17">
      <c r="A949" t="s">
        <v>1864</v>
      </c>
      <c r="B949" t="s">
        <v>17</v>
      </c>
      <c r="C949" t="s">
        <v>35</v>
      </c>
      <c r="D949">
        <v>32</v>
      </c>
      <c r="E949" t="s">
        <v>19</v>
      </c>
      <c r="F949" t="s">
        <v>20</v>
      </c>
      <c r="G949" t="s">
        <v>559</v>
      </c>
      <c r="H949" t="s">
        <v>22</v>
      </c>
      <c r="I949" t="s">
        <v>23</v>
      </c>
      <c r="J949" t="s">
        <v>135</v>
      </c>
      <c r="K949">
        <v>15</v>
      </c>
      <c r="L949">
        <v>75</v>
      </c>
      <c r="M949">
        <v>2496.9753758910838</v>
      </c>
      <c r="N949" t="s">
        <v>33</v>
      </c>
      <c r="O949" t="s">
        <v>26</v>
      </c>
      <c r="P949">
        <v>1</v>
      </c>
      <c r="Q949" t="s">
        <v>2101</v>
      </c>
    </row>
    <row r="950" spans="1:17">
      <c r="A950" t="s">
        <v>1864</v>
      </c>
      <c r="B950" t="s">
        <v>17</v>
      </c>
      <c r="C950" t="s">
        <v>35</v>
      </c>
      <c r="D950">
        <v>50</v>
      </c>
      <c r="E950" t="s">
        <v>19</v>
      </c>
      <c r="F950" t="s">
        <v>20</v>
      </c>
      <c r="G950" t="s">
        <v>1866</v>
      </c>
      <c r="H950" t="s">
        <v>22</v>
      </c>
      <c r="I950" t="s">
        <v>23</v>
      </c>
      <c r="J950" t="s">
        <v>135</v>
      </c>
      <c r="K950">
        <v>15</v>
      </c>
      <c r="L950">
        <v>75</v>
      </c>
      <c r="M950">
        <v>3901.5240248298182</v>
      </c>
      <c r="N950" t="s">
        <v>33</v>
      </c>
      <c r="O950" t="s">
        <v>26</v>
      </c>
      <c r="P950">
        <v>1</v>
      </c>
      <c r="Q950" t="s">
        <v>2101</v>
      </c>
    </row>
    <row r="951" spans="1:17">
      <c r="A951" t="s">
        <v>1864</v>
      </c>
      <c r="B951" t="s">
        <v>17</v>
      </c>
      <c r="C951" t="s">
        <v>35</v>
      </c>
      <c r="D951">
        <v>50</v>
      </c>
      <c r="E951" t="s">
        <v>19</v>
      </c>
      <c r="F951" t="s">
        <v>20</v>
      </c>
      <c r="G951" t="s">
        <v>1867</v>
      </c>
      <c r="H951" t="s">
        <v>22</v>
      </c>
      <c r="I951" t="s">
        <v>23</v>
      </c>
      <c r="J951" t="s">
        <v>135</v>
      </c>
      <c r="K951">
        <v>15</v>
      </c>
      <c r="L951">
        <v>75</v>
      </c>
      <c r="M951">
        <v>3901.5240248298182</v>
      </c>
      <c r="N951" t="s">
        <v>33</v>
      </c>
      <c r="O951" t="s">
        <v>26</v>
      </c>
      <c r="P951">
        <v>1</v>
      </c>
      <c r="Q951" t="s">
        <v>2101</v>
      </c>
    </row>
    <row r="952" spans="1:17">
      <c r="A952" t="s">
        <v>1864</v>
      </c>
      <c r="B952" t="s">
        <v>17</v>
      </c>
      <c r="C952" t="s">
        <v>35</v>
      </c>
      <c r="D952">
        <v>50</v>
      </c>
      <c r="E952" t="s">
        <v>19</v>
      </c>
      <c r="F952" t="s">
        <v>20</v>
      </c>
      <c r="G952" t="s">
        <v>508</v>
      </c>
      <c r="H952" t="s">
        <v>22</v>
      </c>
      <c r="I952" t="s">
        <v>23</v>
      </c>
      <c r="J952" t="s">
        <v>135</v>
      </c>
      <c r="K952">
        <v>15</v>
      </c>
      <c r="L952">
        <v>75</v>
      </c>
      <c r="M952">
        <v>3901.5240248298182</v>
      </c>
      <c r="N952" t="s">
        <v>33</v>
      </c>
      <c r="O952" t="s">
        <v>26</v>
      </c>
      <c r="P952">
        <v>1</v>
      </c>
      <c r="Q952" t="s">
        <v>2101</v>
      </c>
    </row>
    <row r="953" spans="1:17">
      <c r="A953" t="s">
        <v>191</v>
      </c>
      <c r="B953" t="s">
        <v>17</v>
      </c>
      <c r="C953" t="s">
        <v>35</v>
      </c>
      <c r="D953">
        <v>2</v>
      </c>
      <c r="E953" t="s">
        <v>19</v>
      </c>
      <c r="F953" t="s">
        <v>20</v>
      </c>
      <c r="G953" t="s">
        <v>192</v>
      </c>
      <c r="H953" t="s">
        <v>22</v>
      </c>
      <c r="I953" t="s">
        <v>23</v>
      </c>
      <c r="J953" t="s">
        <v>24</v>
      </c>
      <c r="K953">
        <v>26</v>
      </c>
      <c r="L953">
        <v>26</v>
      </c>
      <c r="M953">
        <v>156.06096099319274</v>
      </c>
      <c r="N953" t="s">
        <v>83</v>
      </c>
      <c r="O953" t="s">
        <v>26</v>
      </c>
      <c r="P953">
        <v>1</v>
      </c>
      <c r="Q953" t="s">
        <v>2101</v>
      </c>
    </row>
    <row r="954" spans="1:17">
      <c r="A954" t="s">
        <v>191</v>
      </c>
      <c r="B954" t="s">
        <v>17</v>
      </c>
      <c r="C954" t="s">
        <v>35</v>
      </c>
      <c r="D954">
        <v>2</v>
      </c>
      <c r="E954" t="s">
        <v>19</v>
      </c>
      <c r="F954" t="s">
        <v>20</v>
      </c>
      <c r="G954" t="s">
        <v>1115</v>
      </c>
      <c r="H954" t="s">
        <v>22</v>
      </c>
      <c r="I954" t="s">
        <v>23</v>
      </c>
      <c r="J954" t="s">
        <v>24</v>
      </c>
      <c r="K954">
        <v>14</v>
      </c>
      <c r="L954">
        <v>60</v>
      </c>
      <c r="M954">
        <v>156.06096099319274</v>
      </c>
      <c r="N954" t="s">
        <v>93</v>
      </c>
      <c r="O954" t="s">
        <v>26</v>
      </c>
      <c r="P954">
        <v>1</v>
      </c>
      <c r="Q954" t="s">
        <v>2101</v>
      </c>
    </row>
    <row r="955" spans="1:17">
      <c r="A955" t="s">
        <v>191</v>
      </c>
      <c r="B955" t="s">
        <v>17</v>
      </c>
      <c r="C955" t="s">
        <v>35</v>
      </c>
      <c r="D955">
        <v>3</v>
      </c>
      <c r="E955" t="s">
        <v>19</v>
      </c>
      <c r="F955" t="s">
        <v>20</v>
      </c>
      <c r="G955" t="s">
        <v>1116</v>
      </c>
      <c r="H955" t="s">
        <v>22</v>
      </c>
      <c r="I955" t="s">
        <v>23</v>
      </c>
      <c r="J955" t="s">
        <v>832</v>
      </c>
      <c r="K955">
        <v>18</v>
      </c>
      <c r="L955">
        <v>60</v>
      </c>
      <c r="M955">
        <v>234.0914414897891</v>
      </c>
      <c r="N955" t="s">
        <v>284</v>
      </c>
      <c r="O955" t="s">
        <v>26</v>
      </c>
      <c r="P955">
        <v>1</v>
      </c>
      <c r="Q955" t="s">
        <v>2101</v>
      </c>
    </row>
    <row r="956" spans="1:17">
      <c r="A956" t="s">
        <v>191</v>
      </c>
      <c r="B956" t="s">
        <v>17</v>
      </c>
      <c r="C956" t="s">
        <v>35</v>
      </c>
      <c r="D956">
        <v>11</v>
      </c>
      <c r="E956" t="s">
        <v>19</v>
      </c>
      <c r="F956" t="s">
        <v>20</v>
      </c>
      <c r="G956" t="s">
        <v>1117</v>
      </c>
      <c r="H956" t="s">
        <v>22</v>
      </c>
      <c r="I956" t="s">
        <v>23</v>
      </c>
      <c r="J956" t="s">
        <v>135</v>
      </c>
      <c r="K956">
        <v>18</v>
      </c>
      <c r="L956">
        <v>60</v>
      </c>
      <c r="M956">
        <v>858.33528546256002</v>
      </c>
      <c r="N956" t="s">
        <v>284</v>
      </c>
      <c r="O956" t="s">
        <v>26</v>
      </c>
      <c r="P956">
        <v>1</v>
      </c>
      <c r="Q956" t="s">
        <v>2101</v>
      </c>
    </row>
    <row r="957" spans="1:17">
      <c r="A957" t="s">
        <v>191</v>
      </c>
      <c r="B957" t="s">
        <v>17</v>
      </c>
      <c r="C957" t="s">
        <v>35</v>
      </c>
      <c r="D957">
        <v>40</v>
      </c>
      <c r="E957" t="s">
        <v>19</v>
      </c>
      <c r="F957" t="s">
        <v>20</v>
      </c>
      <c r="G957" t="s">
        <v>1068</v>
      </c>
      <c r="H957" t="s">
        <v>22</v>
      </c>
      <c r="I957" t="s">
        <v>23</v>
      </c>
      <c r="J957" t="s">
        <v>135</v>
      </c>
      <c r="K957">
        <v>23</v>
      </c>
      <c r="L957">
        <v>60</v>
      </c>
      <c r="M957">
        <v>3121.219219863855</v>
      </c>
      <c r="N957" t="s">
        <v>65</v>
      </c>
      <c r="O957" t="s">
        <v>26</v>
      </c>
      <c r="P957">
        <v>1</v>
      </c>
      <c r="Q957" t="s">
        <v>2101</v>
      </c>
    </row>
    <row r="958" spans="1:17">
      <c r="A958" t="s">
        <v>191</v>
      </c>
      <c r="B958" t="s">
        <v>17</v>
      </c>
      <c r="C958" t="s">
        <v>35</v>
      </c>
      <c r="D958">
        <v>10</v>
      </c>
      <c r="E958" t="s">
        <v>19</v>
      </c>
      <c r="F958" t="s">
        <v>20</v>
      </c>
      <c r="G958" t="s">
        <v>1118</v>
      </c>
      <c r="H958" t="s">
        <v>22</v>
      </c>
      <c r="I958" t="s">
        <v>23</v>
      </c>
      <c r="J958" t="s">
        <v>135</v>
      </c>
      <c r="K958">
        <v>14</v>
      </c>
      <c r="L958">
        <v>60</v>
      </c>
      <c r="M958">
        <v>780.30480496596374</v>
      </c>
      <c r="N958" t="s">
        <v>93</v>
      </c>
      <c r="O958" t="s">
        <v>26</v>
      </c>
      <c r="P958">
        <v>1</v>
      </c>
      <c r="Q958" t="s">
        <v>2101</v>
      </c>
    </row>
    <row r="959" spans="1:17">
      <c r="A959" t="s">
        <v>191</v>
      </c>
      <c r="B959" t="s">
        <v>17</v>
      </c>
      <c r="C959" t="s">
        <v>35</v>
      </c>
      <c r="D959">
        <v>20</v>
      </c>
      <c r="E959" t="s">
        <v>19</v>
      </c>
      <c r="F959" t="s">
        <v>20</v>
      </c>
      <c r="G959" t="s">
        <v>1119</v>
      </c>
      <c r="H959" t="s">
        <v>22</v>
      </c>
      <c r="I959" t="s">
        <v>23</v>
      </c>
      <c r="J959" t="s">
        <v>135</v>
      </c>
      <c r="K959">
        <v>23</v>
      </c>
      <c r="L959">
        <v>60</v>
      </c>
      <c r="M959">
        <v>1560.6096099319275</v>
      </c>
      <c r="N959" t="s">
        <v>65</v>
      </c>
      <c r="O959" t="s">
        <v>26</v>
      </c>
      <c r="P959">
        <v>1</v>
      </c>
      <c r="Q959" t="s">
        <v>2101</v>
      </c>
    </row>
    <row r="960" spans="1:17">
      <c r="A960" t="s">
        <v>191</v>
      </c>
      <c r="B960" t="s">
        <v>17</v>
      </c>
      <c r="C960" t="s">
        <v>35</v>
      </c>
      <c r="D960">
        <v>1</v>
      </c>
      <c r="E960" t="s">
        <v>19</v>
      </c>
      <c r="F960" t="s">
        <v>20</v>
      </c>
      <c r="G960" t="s">
        <v>1120</v>
      </c>
      <c r="H960" t="s">
        <v>22</v>
      </c>
      <c r="I960" t="s">
        <v>23</v>
      </c>
      <c r="J960" t="s">
        <v>41</v>
      </c>
      <c r="K960">
        <v>18</v>
      </c>
      <c r="L960">
        <v>60</v>
      </c>
      <c r="M960">
        <v>78.030480496596368</v>
      </c>
      <c r="N960" t="s">
        <v>284</v>
      </c>
      <c r="O960" t="s">
        <v>26</v>
      </c>
      <c r="P960">
        <v>1</v>
      </c>
      <c r="Q960" t="s">
        <v>2101</v>
      </c>
    </row>
    <row r="961" spans="1:17">
      <c r="A961" t="s">
        <v>191</v>
      </c>
      <c r="B961" t="s">
        <v>17</v>
      </c>
      <c r="C961" t="s">
        <v>35</v>
      </c>
      <c r="D961">
        <v>3</v>
      </c>
      <c r="E961" t="s">
        <v>19</v>
      </c>
      <c r="F961" t="s">
        <v>20</v>
      </c>
      <c r="G961" t="s">
        <v>1868</v>
      </c>
      <c r="H961" t="s">
        <v>22</v>
      </c>
      <c r="I961" t="s">
        <v>23</v>
      </c>
      <c r="J961" t="s">
        <v>62</v>
      </c>
      <c r="K961">
        <v>23</v>
      </c>
      <c r="L961">
        <v>75</v>
      </c>
      <c r="M961">
        <v>234.0914414897891</v>
      </c>
      <c r="N961" t="s">
        <v>65</v>
      </c>
      <c r="O961" t="s">
        <v>26</v>
      </c>
      <c r="P961">
        <v>1</v>
      </c>
      <c r="Q961" t="s">
        <v>2101</v>
      </c>
    </row>
    <row r="962" spans="1:17">
      <c r="A962" t="s">
        <v>191</v>
      </c>
      <c r="B962" t="s">
        <v>17</v>
      </c>
      <c r="C962" t="s">
        <v>35</v>
      </c>
      <c r="D962">
        <v>1</v>
      </c>
      <c r="E962" t="s">
        <v>19</v>
      </c>
      <c r="F962" t="s">
        <v>20</v>
      </c>
      <c r="G962" t="s">
        <v>1869</v>
      </c>
      <c r="H962" t="s">
        <v>22</v>
      </c>
      <c r="I962" t="s">
        <v>23</v>
      </c>
      <c r="J962" t="s">
        <v>24</v>
      </c>
      <c r="K962">
        <v>23</v>
      </c>
      <c r="L962">
        <v>75</v>
      </c>
      <c r="M962">
        <v>78.030480496596368</v>
      </c>
      <c r="N962" t="s">
        <v>65</v>
      </c>
      <c r="O962" t="s">
        <v>26</v>
      </c>
      <c r="P962">
        <v>1</v>
      </c>
      <c r="Q962" t="s">
        <v>2101</v>
      </c>
    </row>
    <row r="963" spans="1:17">
      <c r="A963" t="s">
        <v>2031</v>
      </c>
      <c r="B963" t="s">
        <v>17</v>
      </c>
      <c r="C963" t="s">
        <v>35</v>
      </c>
      <c r="D963">
        <v>1</v>
      </c>
      <c r="E963" t="s">
        <v>19</v>
      </c>
      <c r="F963" t="s">
        <v>20</v>
      </c>
      <c r="G963" t="s">
        <v>2032</v>
      </c>
      <c r="H963" t="s">
        <v>22</v>
      </c>
      <c r="I963" t="s">
        <v>37</v>
      </c>
      <c r="J963" t="s">
        <v>41</v>
      </c>
      <c r="K963">
        <v>13</v>
      </c>
      <c r="L963">
        <v>100</v>
      </c>
      <c r="M963">
        <v>747.03305537465428</v>
      </c>
      <c r="N963" t="s">
        <v>61</v>
      </c>
      <c r="O963" t="s">
        <v>43</v>
      </c>
      <c r="P963">
        <v>1</v>
      </c>
      <c r="Q963" t="s">
        <v>2101</v>
      </c>
    </row>
    <row r="964" spans="1:17">
      <c r="A964" t="s">
        <v>2031</v>
      </c>
      <c r="B964" t="s">
        <v>17</v>
      </c>
      <c r="C964" t="s">
        <v>35</v>
      </c>
      <c r="D964">
        <v>1</v>
      </c>
      <c r="E964" t="s">
        <v>19</v>
      </c>
      <c r="F964" t="s">
        <v>20</v>
      </c>
      <c r="G964" t="s">
        <v>2033</v>
      </c>
      <c r="H964" t="s">
        <v>22</v>
      </c>
      <c r="I964" t="s">
        <v>37</v>
      </c>
      <c r="J964" t="s">
        <v>41</v>
      </c>
      <c r="K964">
        <v>26</v>
      </c>
      <c r="L964">
        <v>100</v>
      </c>
      <c r="M964">
        <v>747.03305537465428</v>
      </c>
      <c r="N964" t="s">
        <v>83</v>
      </c>
      <c r="O964" t="s">
        <v>26</v>
      </c>
      <c r="P964">
        <v>1</v>
      </c>
      <c r="Q964" t="s">
        <v>2101</v>
      </c>
    </row>
    <row r="965" spans="1:17">
      <c r="A965" t="s">
        <v>2031</v>
      </c>
      <c r="B965" t="s">
        <v>17</v>
      </c>
      <c r="C965" t="s">
        <v>35</v>
      </c>
      <c r="D965">
        <v>1</v>
      </c>
      <c r="E965" t="s">
        <v>19</v>
      </c>
      <c r="F965" t="s">
        <v>20</v>
      </c>
      <c r="G965" t="s">
        <v>30</v>
      </c>
      <c r="H965" t="s">
        <v>22</v>
      </c>
      <c r="I965" t="s">
        <v>37</v>
      </c>
      <c r="J965" t="s">
        <v>24</v>
      </c>
      <c r="K965">
        <v>13</v>
      </c>
      <c r="L965">
        <v>100</v>
      </c>
      <c r="M965">
        <v>747.03305537465428</v>
      </c>
      <c r="N965" t="s">
        <v>61</v>
      </c>
      <c r="O965" t="s">
        <v>43</v>
      </c>
      <c r="P965">
        <v>1</v>
      </c>
      <c r="Q965" t="s">
        <v>2101</v>
      </c>
    </row>
    <row r="966" spans="1:17">
      <c r="A966" t="s">
        <v>170</v>
      </c>
      <c r="B966" t="s">
        <v>50</v>
      </c>
      <c r="C966" t="s">
        <v>35</v>
      </c>
      <c r="D966">
        <v>322</v>
      </c>
      <c r="E966" t="s">
        <v>52</v>
      </c>
      <c r="F966" t="s">
        <v>53</v>
      </c>
      <c r="G966" t="s">
        <v>171</v>
      </c>
      <c r="H966" t="s">
        <v>172</v>
      </c>
      <c r="I966" t="s">
        <v>149</v>
      </c>
      <c r="J966" t="s">
        <v>114</v>
      </c>
      <c r="K966">
        <v>9</v>
      </c>
      <c r="L966">
        <v>25</v>
      </c>
      <c r="M966">
        <v>7615.5380329976433</v>
      </c>
      <c r="N966" t="s">
        <v>57</v>
      </c>
      <c r="O966" t="s">
        <v>43</v>
      </c>
      <c r="P966">
        <v>1</v>
      </c>
      <c r="Q966" t="s">
        <v>2101</v>
      </c>
    </row>
    <row r="967" spans="1:17">
      <c r="A967" t="s">
        <v>170</v>
      </c>
      <c r="B967" t="s">
        <v>50</v>
      </c>
      <c r="C967" t="s">
        <v>35</v>
      </c>
      <c r="D967">
        <v>300</v>
      </c>
      <c r="E967" t="s">
        <v>52</v>
      </c>
      <c r="F967" t="s">
        <v>53</v>
      </c>
      <c r="G967" t="s">
        <v>173</v>
      </c>
      <c r="H967" t="s">
        <v>172</v>
      </c>
      <c r="I967" t="s">
        <v>149</v>
      </c>
      <c r="J967" t="s">
        <v>114</v>
      </c>
      <c r="K967">
        <v>9</v>
      </c>
      <c r="L967">
        <v>25</v>
      </c>
      <c r="M967">
        <v>7095.2217698735803</v>
      </c>
      <c r="N967" t="s">
        <v>57</v>
      </c>
      <c r="O967" t="s">
        <v>43</v>
      </c>
      <c r="P967">
        <v>1</v>
      </c>
      <c r="Q967" t="s">
        <v>2101</v>
      </c>
    </row>
    <row r="968" spans="1:17">
      <c r="A968" t="s">
        <v>170</v>
      </c>
      <c r="B968" t="s">
        <v>50</v>
      </c>
      <c r="C968" t="s">
        <v>35</v>
      </c>
      <c r="D968">
        <v>150</v>
      </c>
      <c r="E968" t="s">
        <v>52</v>
      </c>
      <c r="F968" t="s">
        <v>53</v>
      </c>
      <c r="G968" t="s">
        <v>174</v>
      </c>
      <c r="H968" t="s">
        <v>172</v>
      </c>
      <c r="I968" t="s">
        <v>149</v>
      </c>
      <c r="J968" t="s">
        <v>114</v>
      </c>
      <c r="K968">
        <v>9</v>
      </c>
      <c r="L968">
        <v>25</v>
      </c>
      <c r="M968">
        <v>3547.6108849367902</v>
      </c>
      <c r="N968" t="s">
        <v>57</v>
      </c>
      <c r="O968" t="s">
        <v>43</v>
      </c>
      <c r="P968">
        <v>1</v>
      </c>
      <c r="Q968" t="s">
        <v>2101</v>
      </c>
    </row>
    <row r="969" spans="1:17">
      <c r="A969" t="s">
        <v>170</v>
      </c>
      <c r="B969" t="s">
        <v>254</v>
      </c>
      <c r="C969" t="s">
        <v>35</v>
      </c>
      <c r="D969">
        <v>52</v>
      </c>
      <c r="E969" t="s">
        <v>52</v>
      </c>
      <c r="F969" t="s">
        <v>53</v>
      </c>
      <c r="G969" t="s">
        <v>255</v>
      </c>
      <c r="H969" t="s">
        <v>172</v>
      </c>
      <c r="I969" t="s">
        <v>149</v>
      </c>
      <c r="J969" t="s">
        <v>114</v>
      </c>
      <c r="K969">
        <v>14</v>
      </c>
      <c r="L969">
        <v>40</v>
      </c>
      <c r="M969">
        <v>1229.8384401114206</v>
      </c>
      <c r="N969" t="s">
        <v>214</v>
      </c>
      <c r="O969" t="s">
        <v>26</v>
      </c>
      <c r="P969">
        <v>1</v>
      </c>
      <c r="Q969" t="s">
        <v>2101</v>
      </c>
    </row>
    <row r="970" spans="1:17">
      <c r="A970" t="s">
        <v>1754</v>
      </c>
      <c r="B970" t="s">
        <v>389</v>
      </c>
      <c r="C970" t="s">
        <v>35</v>
      </c>
      <c r="D970">
        <v>4</v>
      </c>
      <c r="E970" t="s">
        <v>52</v>
      </c>
      <c r="F970" t="s">
        <v>53</v>
      </c>
      <c r="G970" t="s">
        <v>1755</v>
      </c>
      <c r="H970" t="s">
        <v>172</v>
      </c>
      <c r="I970" t="s">
        <v>117</v>
      </c>
      <c r="J970" t="s">
        <v>41</v>
      </c>
      <c r="K970">
        <v>20</v>
      </c>
      <c r="L970">
        <v>71</v>
      </c>
      <c r="M970">
        <v>96.25</v>
      </c>
      <c r="N970" t="s">
        <v>197</v>
      </c>
      <c r="O970" t="s">
        <v>26</v>
      </c>
      <c r="P970">
        <v>1</v>
      </c>
      <c r="Q970" t="s">
        <v>2101</v>
      </c>
    </row>
    <row r="971" spans="1:17">
      <c r="A971" t="s">
        <v>1754</v>
      </c>
      <c r="B971" t="s">
        <v>389</v>
      </c>
      <c r="C971" t="s">
        <v>35</v>
      </c>
      <c r="D971">
        <v>10</v>
      </c>
      <c r="E971" t="s">
        <v>52</v>
      </c>
      <c r="F971" t="s">
        <v>53</v>
      </c>
      <c r="G971" t="s">
        <v>1756</v>
      </c>
      <c r="H971" t="s">
        <v>172</v>
      </c>
      <c r="I971" t="s">
        <v>117</v>
      </c>
      <c r="J971" t="s">
        <v>47</v>
      </c>
      <c r="K971">
        <v>20</v>
      </c>
      <c r="L971">
        <v>71</v>
      </c>
      <c r="M971">
        <v>240.625</v>
      </c>
      <c r="N971" t="s">
        <v>197</v>
      </c>
      <c r="O971" t="s">
        <v>26</v>
      </c>
      <c r="P971">
        <v>1</v>
      </c>
      <c r="Q971" t="s">
        <v>2101</v>
      </c>
    </row>
    <row r="972" spans="1:17">
      <c r="A972" t="s">
        <v>1754</v>
      </c>
      <c r="B972" t="s">
        <v>389</v>
      </c>
      <c r="C972" t="s">
        <v>35</v>
      </c>
      <c r="D972">
        <v>6</v>
      </c>
      <c r="E972" t="s">
        <v>52</v>
      </c>
      <c r="F972" t="s">
        <v>53</v>
      </c>
      <c r="G972" t="s">
        <v>1757</v>
      </c>
      <c r="H972" t="s">
        <v>172</v>
      </c>
      <c r="I972" t="s">
        <v>117</v>
      </c>
      <c r="J972" t="s">
        <v>41</v>
      </c>
      <c r="K972">
        <v>20</v>
      </c>
      <c r="L972">
        <v>71</v>
      </c>
      <c r="M972">
        <v>144.375</v>
      </c>
      <c r="N972" t="s">
        <v>197</v>
      </c>
      <c r="O972" t="s">
        <v>26</v>
      </c>
      <c r="P972">
        <v>1</v>
      </c>
      <c r="Q972" t="s">
        <v>2101</v>
      </c>
    </row>
    <row r="973" spans="1:17">
      <c r="A973" t="s">
        <v>1754</v>
      </c>
      <c r="B973" t="s">
        <v>389</v>
      </c>
      <c r="C973" t="s">
        <v>35</v>
      </c>
      <c r="D973">
        <v>4</v>
      </c>
      <c r="E973" t="s">
        <v>52</v>
      </c>
      <c r="F973" t="s">
        <v>53</v>
      </c>
      <c r="G973" t="s">
        <v>1758</v>
      </c>
      <c r="H973" t="s">
        <v>172</v>
      </c>
      <c r="I973" t="s">
        <v>117</v>
      </c>
      <c r="J973" t="s">
        <v>41</v>
      </c>
      <c r="K973">
        <v>20</v>
      </c>
      <c r="L973">
        <v>71</v>
      </c>
      <c r="M973">
        <v>96.25</v>
      </c>
      <c r="N973" t="s">
        <v>197</v>
      </c>
      <c r="O973" t="s">
        <v>26</v>
      </c>
      <c r="P973">
        <v>1</v>
      </c>
      <c r="Q973" t="s">
        <v>2101</v>
      </c>
    </row>
    <row r="974" spans="1:17">
      <c r="A974" t="s">
        <v>1754</v>
      </c>
      <c r="B974" t="s">
        <v>389</v>
      </c>
      <c r="C974" t="s">
        <v>35</v>
      </c>
      <c r="D974">
        <v>9</v>
      </c>
      <c r="E974" t="s">
        <v>52</v>
      </c>
      <c r="F974" t="s">
        <v>53</v>
      </c>
      <c r="G974" t="s">
        <v>1496</v>
      </c>
      <c r="H974" t="s">
        <v>172</v>
      </c>
      <c r="I974" t="s">
        <v>117</v>
      </c>
      <c r="J974" t="s">
        <v>41</v>
      </c>
      <c r="K974">
        <v>20</v>
      </c>
      <c r="L974">
        <v>71</v>
      </c>
      <c r="M974">
        <v>216.5625</v>
      </c>
      <c r="N974" t="s">
        <v>197</v>
      </c>
      <c r="O974" t="s">
        <v>26</v>
      </c>
      <c r="P974">
        <v>1</v>
      </c>
      <c r="Q974" t="s">
        <v>2101</v>
      </c>
    </row>
    <row r="975" spans="1:17">
      <c r="A975" t="s">
        <v>1754</v>
      </c>
      <c r="B975" t="s">
        <v>389</v>
      </c>
      <c r="C975" t="s">
        <v>35</v>
      </c>
      <c r="D975">
        <v>5</v>
      </c>
      <c r="E975" t="s">
        <v>52</v>
      </c>
      <c r="F975" t="s">
        <v>53</v>
      </c>
      <c r="G975" t="s">
        <v>707</v>
      </c>
      <c r="H975" t="s">
        <v>172</v>
      </c>
      <c r="I975" t="s">
        <v>117</v>
      </c>
      <c r="J975" t="s">
        <v>47</v>
      </c>
      <c r="K975">
        <v>20</v>
      </c>
      <c r="L975">
        <v>71</v>
      </c>
      <c r="M975">
        <v>120.3125</v>
      </c>
      <c r="N975" t="s">
        <v>197</v>
      </c>
      <c r="O975" t="s">
        <v>26</v>
      </c>
      <c r="P975">
        <v>1</v>
      </c>
      <c r="Q975" t="s">
        <v>2101</v>
      </c>
    </row>
    <row r="976" spans="1:17">
      <c r="A976" t="s">
        <v>1754</v>
      </c>
      <c r="B976" t="s">
        <v>389</v>
      </c>
      <c r="C976" t="s">
        <v>35</v>
      </c>
      <c r="D976">
        <v>10</v>
      </c>
      <c r="E976" t="s">
        <v>52</v>
      </c>
      <c r="F976" t="s">
        <v>53</v>
      </c>
      <c r="G976" t="s">
        <v>1759</v>
      </c>
      <c r="H976" t="s">
        <v>172</v>
      </c>
      <c r="I976" t="s">
        <v>117</v>
      </c>
      <c r="J976" t="s">
        <v>41</v>
      </c>
      <c r="K976">
        <v>20</v>
      </c>
      <c r="L976">
        <v>71</v>
      </c>
      <c r="M976">
        <v>240.625</v>
      </c>
      <c r="N976" t="s">
        <v>197</v>
      </c>
      <c r="O976" t="s">
        <v>26</v>
      </c>
      <c r="P976">
        <v>1</v>
      </c>
      <c r="Q976" t="s">
        <v>2101</v>
      </c>
    </row>
    <row r="977" spans="1:17">
      <c r="A977" t="s">
        <v>1754</v>
      </c>
      <c r="B977" t="s">
        <v>389</v>
      </c>
      <c r="C977" t="s">
        <v>35</v>
      </c>
      <c r="D977">
        <v>4</v>
      </c>
      <c r="E977" t="s">
        <v>52</v>
      </c>
      <c r="F977" t="s">
        <v>53</v>
      </c>
      <c r="G977" t="s">
        <v>1760</v>
      </c>
      <c r="H977" t="s">
        <v>172</v>
      </c>
      <c r="I977" t="s">
        <v>117</v>
      </c>
      <c r="J977" t="s">
        <v>24</v>
      </c>
      <c r="K977">
        <v>20</v>
      </c>
      <c r="L977">
        <v>71</v>
      </c>
      <c r="M977">
        <v>96.25</v>
      </c>
      <c r="N977" t="s">
        <v>197</v>
      </c>
      <c r="O977" t="s">
        <v>26</v>
      </c>
      <c r="P977">
        <v>1</v>
      </c>
      <c r="Q977" t="s">
        <v>2101</v>
      </c>
    </row>
    <row r="978" spans="1:17">
      <c r="A978" t="s">
        <v>1754</v>
      </c>
      <c r="B978" t="s">
        <v>389</v>
      </c>
      <c r="C978" t="s">
        <v>35</v>
      </c>
      <c r="D978">
        <v>8</v>
      </c>
      <c r="E978" t="s">
        <v>52</v>
      </c>
      <c r="F978" t="s">
        <v>53</v>
      </c>
      <c r="G978" t="s">
        <v>682</v>
      </c>
      <c r="H978" t="s">
        <v>172</v>
      </c>
      <c r="I978" t="s">
        <v>117</v>
      </c>
      <c r="J978" t="s">
        <v>24</v>
      </c>
      <c r="K978">
        <v>20</v>
      </c>
      <c r="L978">
        <v>71</v>
      </c>
      <c r="M978">
        <v>192.5</v>
      </c>
      <c r="N978" t="s">
        <v>197</v>
      </c>
      <c r="O978" t="s">
        <v>26</v>
      </c>
      <c r="P978">
        <v>1</v>
      </c>
      <c r="Q978" t="s">
        <v>2101</v>
      </c>
    </row>
    <row r="979" spans="1:17">
      <c r="A979" t="s">
        <v>1754</v>
      </c>
      <c r="B979" t="s">
        <v>389</v>
      </c>
      <c r="C979" t="s">
        <v>35</v>
      </c>
      <c r="D979">
        <v>20</v>
      </c>
      <c r="E979" t="s">
        <v>52</v>
      </c>
      <c r="F979" t="s">
        <v>53</v>
      </c>
      <c r="G979" t="s">
        <v>654</v>
      </c>
      <c r="H979" t="s">
        <v>172</v>
      </c>
      <c r="I979" t="s">
        <v>117</v>
      </c>
      <c r="J979" t="s">
        <v>103</v>
      </c>
      <c r="K979">
        <v>20</v>
      </c>
      <c r="L979">
        <v>71</v>
      </c>
      <c r="M979">
        <v>481.25</v>
      </c>
      <c r="N979" t="s">
        <v>197</v>
      </c>
      <c r="O979" t="s">
        <v>26</v>
      </c>
      <c r="P979">
        <v>1</v>
      </c>
      <c r="Q979" t="s">
        <v>2101</v>
      </c>
    </row>
    <row r="980" spans="1:17">
      <c r="A980" t="s">
        <v>703</v>
      </c>
      <c r="B980" t="s">
        <v>254</v>
      </c>
      <c r="C980" t="s">
        <v>147</v>
      </c>
      <c r="D980">
        <v>27</v>
      </c>
      <c r="E980" t="s">
        <v>52</v>
      </c>
      <c r="F980" t="s">
        <v>53</v>
      </c>
      <c r="G980" t="s">
        <v>256</v>
      </c>
      <c r="H980" t="s">
        <v>172</v>
      </c>
      <c r="I980" t="s">
        <v>149</v>
      </c>
      <c r="J980" t="s">
        <v>114</v>
      </c>
      <c r="K980">
        <v>14</v>
      </c>
      <c r="L980">
        <v>60</v>
      </c>
      <c r="M980">
        <v>638.56995928862227</v>
      </c>
      <c r="N980" t="s">
        <v>214</v>
      </c>
      <c r="O980" t="s">
        <v>26</v>
      </c>
      <c r="P980">
        <v>1</v>
      </c>
      <c r="Q980" t="s">
        <v>2101</v>
      </c>
    </row>
    <row r="981" spans="1:17">
      <c r="A981" t="s">
        <v>703</v>
      </c>
      <c r="B981" t="s">
        <v>50</v>
      </c>
      <c r="C981" t="s">
        <v>35</v>
      </c>
      <c r="D981">
        <v>635</v>
      </c>
      <c r="E981" t="s">
        <v>52</v>
      </c>
      <c r="F981" t="s">
        <v>53</v>
      </c>
      <c r="G981" t="s">
        <v>710</v>
      </c>
      <c r="H981" t="s">
        <v>172</v>
      </c>
      <c r="I981" t="s">
        <v>149</v>
      </c>
      <c r="J981" t="s">
        <v>114</v>
      </c>
      <c r="K981">
        <v>9</v>
      </c>
      <c r="L981">
        <v>60</v>
      </c>
      <c r="M981">
        <v>15018.219412899078</v>
      </c>
      <c r="N981" t="s">
        <v>57</v>
      </c>
      <c r="O981" t="s">
        <v>43</v>
      </c>
      <c r="P981">
        <v>1</v>
      </c>
      <c r="Q981" t="s">
        <v>2101</v>
      </c>
    </row>
    <row r="982" spans="1:17">
      <c r="A982" t="s">
        <v>175</v>
      </c>
      <c r="B982" t="s">
        <v>50</v>
      </c>
      <c r="C982" t="s">
        <v>35</v>
      </c>
      <c r="D982">
        <v>363</v>
      </c>
      <c r="E982" t="s">
        <v>52</v>
      </c>
      <c r="F982" t="s">
        <v>53</v>
      </c>
      <c r="G982" t="s">
        <v>176</v>
      </c>
      <c r="H982" t="s">
        <v>172</v>
      </c>
      <c r="I982" t="s">
        <v>149</v>
      </c>
      <c r="J982" t="s">
        <v>114</v>
      </c>
      <c r="K982">
        <v>9</v>
      </c>
      <c r="L982">
        <v>25</v>
      </c>
      <c r="M982">
        <v>8585.2183415470317</v>
      </c>
      <c r="N982" t="s">
        <v>57</v>
      </c>
      <c r="O982" t="s">
        <v>43</v>
      </c>
      <c r="P982">
        <v>1</v>
      </c>
      <c r="Q982" t="s">
        <v>2101</v>
      </c>
    </row>
    <row r="983" spans="1:17">
      <c r="A983" t="s">
        <v>175</v>
      </c>
      <c r="B983" t="s">
        <v>50</v>
      </c>
      <c r="C983" t="s">
        <v>35</v>
      </c>
      <c r="D983">
        <v>364</v>
      </c>
      <c r="E983" t="s">
        <v>52</v>
      </c>
      <c r="F983" t="s">
        <v>53</v>
      </c>
      <c r="G983" t="s">
        <v>177</v>
      </c>
      <c r="H983" t="s">
        <v>172</v>
      </c>
      <c r="I983" t="s">
        <v>149</v>
      </c>
      <c r="J983" t="s">
        <v>114</v>
      </c>
      <c r="K983">
        <v>9</v>
      </c>
      <c r="L983">
        <v>25</v>
      </c>
      <c r="M983">
        <v>8608.8690807799449</v>
      </c>
      <c r="N983" t="s">
        <v>57</v>
      </c>
      <c r="O983" t="s">
        <v>43</v>
      </c>
      <c r="P983">
        <v>1</v>
      </c>
      <c r="Q983" t="s">
        <v>2101</v>
      </c>
    </row>
    <row r="984" spans="1:17">
      <c r="A984" t="s">
        <v>175</v>
      </c>
      <c r="B984" t="s">
        <v>254</v>
      </c>
      <c r="C984" t="s">
        <v>35</v>
      </c>
      <c r="D984">
        <v>47</v>
      </c>
      <c r="E984" t="s">
        <v>52</v>
      </c>
      <c r="F984" t="s">
        <v>53</v>
      </c>
      <c r="G984" t="s">
        <v>256</v>
      </c>
      <c r="H984" t="s">
        <v>172</v>
      </c>
      <c r="I984" t="s">
        <v>149</v>
      </c>
      <c r="J984" t="s">
        <v>114</v>
      </c>
      <c r="K984">
        <v>14</v>
      </c>
      <c r="L984">
        <v>40</v>
      </c>
      <c r="M984">
        <v>1111.584743946861</v>
      </c>
      <c r="N984" t="s">
        <v>214</v>
      </c>
      <c r="O984" t="s">
        <v>26</v>
      </c>
      <c r="P984">
        <v>1</v>
      </c>
      <c r="Q984" t="s">
        <v>2101</v>
      </c>
    </row>
    <row r="985" spans="1:17">
      <c r="A985" t="s">
        <v>704</v>
      </c>
      <c r="B985" t="s">
        <v>254</v>
      </c>
      <c r="C985" t="s">
        <v>147</v>
      </c>
      <c r="D985">
        <v>32</v>
      </c>
      <c r="E985" t="s">
        <v>52</v>
      </c>
      <c r="F985" t="s">
        <v>53</v>
      </c>
      <c r="G985" t="s">
        <v>256</v>
      </c>
      <c r="H985" t="s">
        <v>172</v>
      </c>
      <c r="I985" t="s">
        <v>149</v>
      </c>
      <c r="J985" t="s">
        <v>114</v>
      </c>
      <c r="K985">
        <v>14</v>
      </c>
      <c r="L985">
        <v>60</v>
      </c>
      <c r="M985">
        <v>756.82365545318191</v>
      </c>
      <c r="N985" t="s">
        <v>214</v>
      </c>
      <c r="O985" t="s">
        <v>26</v>
      </c>
      <c r="P985">
        <v>1</v>
      </c>
      <c r="Q985" t="s">
        <v>2101</v>
      </c>
    </row>
    <row r="986" spans="1:17">
      <c r="A986" t="s">
        <v>704</v>
      </c>
      <c r="B986" t="s">
        <v>50</v>
      </c>
      <c r="C986" t="s">
        <v>35</v>
      </c>
      <c r="D986">
        <v>568</v>
      </c>
      <c r="E986" t="s">
        <v>52</v>
      </c>
      <c r="F986" t="s">
        <v>53</v>
      </c>
      <c r="G986" t="s">
        <v>710</v>
      </c>
      <c r="H986" t="s">
        <v>172</v>
      </c>
      <c r="I986" t="s">
        <v>149</v>
      </c>
      <c r="J986" t="s">
        <v>114</v>
      </c>
      <c r="K986">
        <v>9</v>
      </c>
      <c r="L986">
        <v>60</v>
      </c>
      <c r="M986">
        <v>13433.619884293979</v>
      </c>
      <c r="N986" t="s">
        <v>57</v>
      </c>
      <c r="O986" t="s">
        <v>43</v>
      </c>
      <c r="P986">
        <v>1</v>
      </c>
      <c r="Q986" t="s">
        <v>2101</v>
      </c>
    </row>
    <row r="987" spans="1:17">
      <c r="A987" t="s">
        <v>178</v>
      </c>
      <c r="B987" t="s">
        <v>50</v>
      </c>
      <c r="C987" t="s">
        <v>35</v>
      </c>
      <c r="D987">
        <v>423</v>
      </c>
      <c r="E987" t="s">
        <v>52</v>
      </c>
      <c r="F987" t="s">
        <v>53</v>
      </c>
      <c r="G987" t="s">
        <v>179</v>
      </c>
      <c r="H987" t="s">
        <v>172</v>
      </c>
      <c r="I987" t="s">
        <v>149</v>
      </c>
      <c r="J987" t="s">
        <v>114</v>
      </c>
      <c r="K987">
        <v>9</v>
      </c>
      <c r="L987">
        <v>25</v>
      </c>
      <c r="M987">
        <v>10004.262695521749</v>
      </c>
      <c r="N987" t="s">
        <v>57</v>
      </c>
      <c r="O987" t="s">
        <v>43</v>
      </c>
      <c r="P987">
        <v>1</v>
      </c>
      <c r="Q987" t="s">
        <v>2101</v>
      </c>
    </row>
    <row r="988" spans="1:17">
      <c r="A988" t="s">
        <v>178</v>
      </c>
      <c r="B988" t="s">
        <v>50</v>
      </c>
      <c r="C988" t="s">
        <v>35</v>
      </c>
      <c r="D988">
        <v>450</v>
      </c>
      <c r="E988" t="s">
        <v>52</v>
      </c>
      <c r="F988" t="s">
        <v>53</v>
      </c>
      <c r="G988" t="s">
        <v>180</v>
      </c>
      <c r="H988" t="s">
        <v>172</v>
      </c>
      <c r="I988" t="s">
        <v>149</v>
      </c>
      <c r="J988" t="s">
        <v>114</v>
      </c>
      <c r="K988">
        <v>9</v>
      </c>
      <c r="L988">
        <v>25</v>
      </c>
      <c r="M988">
        <v>10642.832654810371</v>
      </c>
      <c r="N988" t="s">
        <v>57</v>
      </c>
      <c r="O988" t="s">
        <v>43</v>
      </c>
      <c r="P988">
        <v>1</v>
      </c>
      <c r="Q988" t="s">
        <v>2101</v>
      </c>
    </row>
    <row r="989" spans="1:17">
      <c r="A989" t="s">
        <v>178</v>
      </c>
      <c r="B989" t="s">
        <v>254</v>
      </c>
      <c r="C989" t="s">
        <v>147</v>
      </c>
      <c r="D989">
        <v>29</v>
      </c>
      <c r="E989" t="s">
        <v>52</v>
      </c>
      <c r="F989" t="s">
        <v>53</v>
      </c>
      <c r="G989" t="s">
        <v>256</v>
      </c>
      <c r="H989" t="s">
        <v>172</v>
      </c>
      <c r="I989" t="s">
        <v>149</v>
      </c>
      <c r="J989" t="s">
        <v>114</v>
      </c>
      <c r="K989">
        <v>14</v>
      </c>
      <c r="L989">
        <v>40</v>
      </c>
      <c r="M989">
        <v>685.87143775444611</v>
      </c>
      <c r="N989" t="s">
        <v>214</v>
      </c>
      <c r="O989" t="s">
        <v>26</v>
      </c>
      <c r="P989">
        <v>1</v>
      </c>
      <c r="Q989" t="s">
        <v>2101</v>
      </c>
    </row>
    <row r="990" spans="1:17">
      <c r="A990" t="s">
        <v>181</v>
      </c>
      <c r="B990" t="s">
        <v>50</v>
      </c>
      <c r="C990" t="s">
        <v>35</v>
      </c>
      <c r="D990">
        <v>872</v>
      </c>
      <c r="E990" t="s">
        <v>52</v>
      </c>
      <c r="F990" t="s">
        <v>53</v>
      </c>
      <c r="G990" t="s">
        <v>182</v>
      </c>
      <c r="H990" t="s">
        <v>172</v>
      </c>
      <c r="I990" t="s">
        <v>149</v>
      </c>
      <c r="J990" t="s">
        <v>114</v>
      </c>
      <c r="K990">
        <v>9</v>
      </c>
      <c r="L990">
        <v>25</v>
      </c>
      <c r="M990">
        <v>20623.444611099207</v>
      </c>
      <c r="N990" t="s">
        <v>57</v>
      </c>
      <c r="O990" t="s">
        <v>43</v>
      </c>
      <c r="P990">
        <v>1</v>
      </c>
      <c r="Q990" t="s">
        <v>2101</v>
      </c>
    </row>
    <row r="991" spans="1:17">
      <c r="A991" t="s">
        <v>181</v>
      </c>
      <c r="B991" t="s">
        <v>254</v>
      </c>
      <c r="C991" t="s">
        <v>257</v>
      </c>
      <c r="D991">
        <v>33</v>
      </c>
      <c r="E991" t="s">
        <v>52</v>
      </c>
      <c r="F991" t="s">
        <v>53</v>
      </c>
      <c r="G991" t="s">
        <v>256</v>
      </c>
      <c r="H991" t="s">
        <v>172</v>
      </c>
      <c r="I991" t="s">
        <v>149</v>
      </c>
      <c r="J991" t="s">
        <v>114</v>
      </c>
      <c r="K991">
        <v>14</v>
      </c>
      <c r="L991">
        <v>40</v>
      </c>
      <c r="M991">
        <v>780.47439468609389</v>
      </c>
      <c r="N991" t="s">
        <v>214</v>
      </c>
      <c r="O991" t="s">
        <v>26</v>
      </c>
      <c r="P991">
        <v>1</v>
      </c>
      <c r="Q991" t="s">
        <v>31</v>
      </c>
    </row>
    <row r="992" spans="1:17">
      <c r="A992" t="s">
        <v>319</v>
      </c>
      <c r="B992" t="s">
        <v>17</v>
      </c>
      <c r="C992" t="s">
        <v>35</v>
      </c>
      <c r="D992">
        <v>12</v>
      </c>
      <c r="E992" t="s">
        <v>52</v>
      </c>
      <c r="F992" t="s">
        <v>20</v>
      </c>
      <c r="G992" t="s">
        <v>30</v>
      </c>
      <c r="H992" t="s">
        <v>88</v>
      </c>
      <c r="I992" t="s">
        <v>37</v>
      </c>
      <c r="J992" t="s">
        <v>38</v>
      </c>
      <c r="K992">
        <v>7</v>
      </c>
      <c r="L992">
        <v>40</v>
      </c>
      <c r="M992">
        <v>4757.1721332481038</v>
      </c>
      <c r="N992" t="s">
        <v>210</v>
      </c>
      <c r="O992" t="s">
        <v>43</v>
      </c>
      <c r="P992">
        <v>1</v>
      </c>
      <c r="Q992" t="s">
        <v>2101</v>
      </c>
    </row>
    <row r="993" spans="1:17">
      <c r="A993" t="s">
        <v>319</v>
      </c>
      <c r="B993" t="s">
        <v>17</v>
      </c>
      <c r="C993" t="s">
        <v>35</v>
      </c>
      <c r="D993">
        <v>62</v>
      </c>
      <c r="E993" t="s">
        <v>52</v>
      </c>
      <c r="F993" t="s">
        <v>20</v>
      </c>
      <c r="G993" t="s">
        <v>108</v>
      </c>
      <c r="H993" t="s">
        <v>88</v>
      </c>
      <c r="I993" t="s">
        <v>37</v>
      </c>
      <c r="J993" t="s">
        <v>38</v>
      </c>
      <c r="K993">
        <v>9</v>
      </c>
      <c r="L993">
        <v>60</v>
      </c>
      <c r="M993">
        <v>24578.722688448535</v>
      </c>
      <c r="N993" t="s">
        <v>48</v>
      </c>
      <c r="O993" t="s">
        <v>43</v>
      </c>
      <c r="P993">
        <v>1</v>
      </c>
      <c r="Q993" t="s">
        <v>2101</v>
      </c>
    </row>
    <row r="994" spans="1:17">
      <c r="A994" t="s">
        <v>319</v>
      </c>
      <c r="B994" t="s">
        <v>17</v>
      </c>
      <c r="C994" t="s">
        <v>35</v>
      </c>
      <c r="D994">
        <v>2</v>
      </c>
      <c r="E994" t="s">
        <v>52</v>
      </c>
      <c r="F994" t="s">
        <v>20</v>
      </c>
      <c r="G994" t="s">
        <v>36</v>
      </c>
      <c r="H994" t="s">
        <v>88</v>
      </c>
      <c r="I994" t="s">
        <v>37</v>
      </c>
      <c r="J994" t="s">
        <v>38</v>
      </c>
      <c r="K994">
        <v>9</v>
      </c>
      <c r="L994">
        <v>60</v>
      </c>
      <c r="M994">
        <v>792.86202220801727</v>
      </c>
      <c r="N994" t="s">
        <v>48</v>
      </c>
      <c r="O994" t="s">
        <v>43</v>
      </c>
      <c r="P994">
        <v>1</v>
      </c>
      <c r="Q994" t="s">
        <v>2101</v>
      </c>
    </row>
    <row r="995" spans="1:17">
      <c r="A995" t="s">
        <v>319</v>
      </c>
      <c r="B995" t="s">
        <v>17</v>
      </c>
      <c r="C995" t="s">
        <v>35</v>
      </c>
      <c r="D995">
        <v>12</v>
      </c>
      <c r="E995" t="s">
        <v>52</v>
      </c>
      <c r="F995" t="s">
        <v>20</v>
      </c>
      <c r="G995" t="s">
        <v>85</v>
      </c>
      <c r="H995" t="s">
        <v>88</v>
      </c>
      <c r="I995" t="s">
        <v>37</v>
      </c>
      <c r="J995" t="s">
        <v>24</v>
      </c>
      <c r="K995">
        <v>11</v>
      </c>
      <c r="L995">
        <v>60</v>
      </c>
      <c r="M995">
        <v>4757.1721332481038</v>
      </c>
      <c r="N995" t="s">
        <v>42</v>
      </c>
      <c r="O995" t="s">
        <v>43</v>
      </c>
      <c r="P995">
        <v>1</v>
      </c>
      <c r="Q995" t="s">
        <v>2101</v>
      </c>
    </row>
    <row r="996" spans="1:17">
      <c r="A996" t="s">
        <v>319</v>
      </c>
      <c r="B996" t="s">
        <v>17</v>
      </c>
      <c r="C996" t="s">
        <v>35</v>
      </c>
      <c r="D996">
        <v>2</v>
      </c>
      <c r="E996" t="s">
        <v>52</v>
      </c>
      <c r="F996" t="s">
        <v>20</v>
      </c>
      <c r="G996" t="s">
        <v>209</v>
      </c>
      <c r="H996" t="s">
        <v>88</v>
      </c>
      <c r="I996" t="s">
        <v>37</v>
      </c>
      <c r="J996" t="s">
        <v>24</v>
      </c>
      <c r="K996">
        <v>15</v>
      </c>
      <c r="L996">
        <v>60</v>
      </c>
      <c r="M996">
        <v>792.86202220801727</v>
      </c>
      <c r="N996" t="s">
        <v>33</v>
      </c>
      <c r="O996" t="s">
        <v>26</v>
      </c>
      <c r="P996">
        <v>1</v>
      </c>
      <c r="Q996" t="s">
        <v>2101</v>
      </c>
    </row>
    <row r="997" spans="1:17">
      <c r="A997" t="s">
        <v>319</v>
      </c>
      <c r="B997" t="s">
        <v>17</v>
      </c>
      <c r="C997" t="s">
        <v>35</v>
      </c>
      <c r="D997">
        <v>102</v>
      </c>
      <c r="E997" t="s">
        <v>52</v>
      </c>
      <c r="F997" t="s">
        <v>20</v>
      </c>
      <c r="G997" t="s">
        <v>105</v>
      </c>
      <c r="H997" t="s">
        <v>88</v>
      </c>
      <c r="I997" t="s">
        <v>37</v>
      </c>
      <c r="J997" t="s">
        <v>38</v>
      </c>
      <c r="K997">
        <v>11</v>
      </c>
      <c r="L997">
        <v>65</v>
      </c>
      <c r="M997">
        <v>40435.963132608878</v>
      </c>
      <c r="N997" t="s">
        <v>42</v>
      </c>
      <c r="O997" t="s">
        <v>43</v>
      </c>
      <c r="P997">
        <v>1</v>
      </c>
      <c r="Q997" t="s">
        <v>2101</v>
      </c>
    </row>
    <row r="998" spans="1:17">
      <c r="A998" t="s">
        <v>319</v>
      </c>
      <c r="B998" t="s">
        <v>17</v>
      </c>
      <c r="C998" t="s">
        <v>35</v>
      </c>
      <c r="D998">
        <v>26</v>
      </c>
      <c r="E998" t="s">
        <v>52</v>
      </c>
      <c r="F998" t="s">
        <v>20</v>
      </c>
      <c r="G998" t="s">
        <v>45</v>
      </c>
      <c r="H998" t="s">
        <v>88</v>
      </c>
      <c r="I998" t="s">
        <v>37</v>
      </c>
      <c r="J998" t="s">
        <v>103</v>
      </c>
      <c r="K998">
        <v>27</v>
      </c>
      <c r="L998">
        <v>65</v>
      </c>
      <c r="M998">
        <v>10307.206288704225</v>
      </c>
      <c r="N998" t="s">
        <v>106</v>
      </c>
      <c r="O998" t="s">
        <v>107</v>
      </c>
      <c r="P998">
        <v>1</v>
      </c>
      <c r="Q998" t="s">
        <v>2101</v>
      </c>
    </row>
    <row r="999" spans="1:17">
      <c r="A999" t="s">
        <v>319</v>
      </c>
      <c r="B999" t="s">
        <v>17</v>
      </c>
      <c r="C999" t="s">
        <v>35</v>
      </c>
      <c r="D999">
        <v>5</v>
      </c>
      <c r="E999" t="s">
        <v>52</v>
      </c>
      <c r="F999" t="s">
        <v>20</v>
      </c>
      <c r="G999" t="s">
        <v>27</v>
      </c>
      <c r="H999" t="s">
        <v>88</v>
      </c>
      <c r="I999" t="s">
        <v>37</v>
      </c>
      <c r="J999" t="s">
        <v>38</v>
      </c>
      <c r="K999">
        <v>11</v>
      </c>
      <c r="L999">
        <v>65</v>
      </c>
      <c r="M999">
        <v>1982.1550555200431</v>
      </c>
      <c r="N999" t="s">
        <v>42</v>
      </c>
      <c r="O999" t="s">
        <v>43</v>
      </c>
      <c r="P999">
        <v>1</v>
      </c>
      <c r="Q999" t="s">
        <v>2101</v>
      </c>
    </row>
    <row r="1000" spans="1:17">
      <c r="A1000" t="s">
        <v>319</v>
      </c>
      <c r="B1000" t="s">
        <v>17</v>
      </c>
      <c r="C1000" t="s">
        <v>35</v>
      </c>
      <c r="D1000">
        <v>12</v>
      </c>
      <c r="E1000" t="s">
        <v>52</v>
      </c>
      <c r="F1000" t="s">
        <v>20</v>
      </c>
      <c r="G1000" t="s">
        <v>345</v>
      </c>
      <c r="H1000" t="s">
        <v>88</v>
      </c>
      <c r="I1000" t="s">
        <v>37</v>
      </c>
      <c r="J1000" t="s">
        <v>24</v>
      </c>
      <c r="K1000">
        <v>11</v>
      </c>
      <c r="L1000">
        <v>65</v>
      </c>
      <c r="M1000">
        <v>4757.1721332481038</v>
      </c>
      <c r="N1000" t="s">
        <v>42</v>
      </c>
      <c r="O1000" t="s">
        <v>43</v>
      </c>
      <c r="P1000">
        <v>1</v>
      </c>
      <c r="Q1000" t="s">
        <v>2101</v>
      </c>
    </row>
    <row r="1001" spans="1:17">
      <c r="A1001" t="s">
        <v>319</v>
      </c>
      <c r="B1001" t="s">
        <v>17</v>
      </c>
      <c r="C1001" t="s">
        <v>35</v>
      </c>
      <c r="D1001">
        <v>4</v>
      </c>
      <c r="E1001" t="s">
        <v>52</v>
      </c>
      <c r="F1001" t="s">
        <v>20</v>
      </c>
      <c r="G1001" t="s">
        <v>856</v>
      </c>
      <c r="H1001" t="s">
        <v>88</v>
      </c>
      <c r="I1001" t="s">
        <v>37</v>
      </c>
      <c r="J1001" t="s">
        <v>62</v>
      </c>
      <c r="K1001">
        <v>11</v>
      </c>
      <c r="L1001">
        <v>65</v>
      </c>
      <c r="M1001">
        <v>1585.7240444160345</v>
      </c>
      <c r="N1001" t="s">
        <v>42</v>
      </c>
      <c r="O1001" t="s">
        <v>43</v>
      </c>
      <c r="P1001">
        <v>1</v>
      </c>
      <c r="Q1001" t="s">
        <v>2101</v>
      </c>
    </row>
    <row r="1002" spans="1:17">
      <c r="A1002" t="s">
        <v>1121</v>
      </c>
      <c r="B1002" t="s">
        <v>17</v>
      </c>
      <c r="C1002" t="s">
        <v>35</v>
      </c>
      <c r="D1002">
        <v>1</v>
      </c>
      <c r="E1002" t="s">
        <v>52</v>
      </c>
      <c r="F1002" t="s">
        <v>20</v>
      </c>
      <c r="G1002" t="s">
        <v>45</v>
      </c>
      <c r="H1002" t="s">
        <v>88</v>
      </c>
      <c r="I1002" t="s">
        <v>46</v>
      </c>
      <c r="J1002" t="s">
        <v>24</v>
      </c>
      <c r="K1002">
        <v>14</v>
      </c>
      <c r="L1002">
        <v>60</v>
      </c>
      <c r="M1002">
        <v>217.04828597836553</v>
      </c>
      <c r="N1002" t="s">
        <v>93</v>
      </c>
      <c r="O1002" t="s">
        <v>26</v>
      </c>
      <c r="P1002">
        <v>1</v>
      </c>
      <c r="Q1002" t="s">
        <v>2101</v>
      </c>
    </row>
    <row r="1003" spans="1:17">
      <c r="A1003" t="s">
        <v>1121</v>
      </c>
      <c r="B1003" t="s">
        <v>17</v>
      </c>
      <c r="C1003" t="s">
        <v>35</v>
      </c>
      <c r="D1003">
        <v>6</v>
      </c>
      <c r="E1003" t="s">
        <v>52</v>
      </c>
      <c r="F1003" t="s">
        <v>20</v>
      </c>
      <c r="G1003" t="s">
        <v>1107</v>
      </c>
      <c r="H1003" t="s">
        <v>88</v>
      </c>
      <c r="I1003" t="s">
        <v>46</v>
      </c>
      <c r="J1003" t="s">
        <v>24</v>
      </c>
      <c r="K1003">
        <v>14</v>
      </c>
      <c r="L1003">
        <v>60</v>
      </c>
      <c r="M1003">
        <v>1302.289715870193</v>
      </c>
      <c r="N1003" t="s">
        <v>93</v>
      </c>
      <c r="O1003" t="s">
        <v>26</v>
      </c>
      <c r="P1003">
        <v>1</v>
      </c>
      <c r="Q1003" t="s">
        <v>2101</v>
      </c>
    </row>
    <row r="1004" spans="1:17">
      <c r="A1004" t="s">
        <v>1121</v>
      </c>
      <c r="B1004" t="s">
        <v>17</v>
      </c>
      <c r="C1004" t="s">
        <v>35</v>
      </c>
      <c r="D1004">
        <v>10</v>
      </c>
      <c r="E1004" t="s">
        <v>52</v>
      </c>
      <c r="F1004" t="s">
        <v>20</v>
      </c>
      <c r="G1004" t="s">
        <v>1122</v>
      </c>
      <c r="H1004" t="s">
        <v>88</v>
      </c>
      <c r="I1004" t="s">
        <v>46</v>
      </c>
      <c r="J1004" t="s">
        <v>47</v>
      </c>
      <c r="K1004">
        <v>14</v>
      </c>
      <c r="L1004">
        <v>60</v>
      </c>
      <c r="M1004">
        <v>2170.4828597836554</v>
      </c>
      <c r="N1004" t="s">
        <v>93</v>
      </c>
      <c r="O1004" t="s">
        <v>26</v>
      </c>
      <c r="P1004">
        <v>1</v>
      </c>
      <c r="Q1004" t="s">
        <v>2101</v>
      </c>
    </row>
    <row r="1005" spans="1:17">
      <c r="A1005" t="s">
        <v>1121</v>
      </c>
      <c r="B1005" t="s">
        <v>17</v>
      </c>
      <c r="C1005" t="s">
        <v>35</v>
      </c>
      <c r="D1005">
        <v>2</v>
      </c>
      <c r="E1005" t="s">
        <v>52</v>
      </c>
      <c r="F1005" t="s">
        <v>20</v>
      </c>
      <c r="G1005" t="s">
        <v>1123</v>
      </c>
      <c r="H1005" t="s">
        <v>88</v>
      </c>
      <c r="I1005" t="s">
        <v>46</v>
      </c>
      <c r="J1005" t="s">
        <v>24</v>
      </c>
      <c r="K1005">
        <v>14</v>
      </c>
      <c r="L1005">
        <v>60</v>
      </c>
      <c r="M1005">
        <v>434.09657195673105</v>
      </c>
      <c r="N1005" t="s">
        <v>93</v>
      </c>
      <c r="O1005" t="s">
        <v>26</v>
      </c>
      <c r="P1005">
        <v>1</v>
      </c>
      <c r="Q1005" t="s">
        <v>2101</v>
      </c>
    </row>
    <row r="1006" spans="1:17">
      <c r="A1006" t="s">
        <v>1121</v>
      </c>
      <c r="B1006" t="s">
        <v>17</v>
      </c>
      <c r="C1006" t="s">
        <v>35</v>
      </c>
      <c r="D1006">
        <v>2</v>
      </c>
      <c r="E1006" t="s">
        <v>52</v>
      </c>
      <c r="F1006" t="s">
        <v>20</v>
      </c>
      <c r="G1006" t="s">
        <v>1124</v>
      </c>
      <c r="H1006" t="s">
        <v>88</v>
      </c>
      <c r="I1006" t="s">
        <v>46</v>
      </c>
      <c r="J1006" t="s">
        <v>24</v>
      </c>
      <c r="K1006">
        <v>14</v>
      </c>
      <c r="L1006">
        <v>60</v>
      </c>
      <c r="M1006">
        <v>434.09657195673105</v>
      </c>
      <c r="N1006" t="s">
        <v>93</v>
      </c>
      <c r="O1006" t="s">
        <v>26</v>
      </c>
      <c r="P1006">
        <v>1</v>
      </c>
      <c r="Q1006" t="s">
        <v>2101</v>
      </c>
    </row>
    <row r="1007" spans="1:17">
      <c r="A1007" t="s">
        <v>1121</v>
      </c>
      <c r="B1007" t="s">
        <v>17</v>
      </c>
      <c r="C1007" t="s">
        <v>35</v>
      </c>
      <c r="D1007">
        <v>1</v>
      </c>
      <c r="E1007" t="s">
        <v>52</v>
      </c>
      <c r="F1007" t="s">
        <v>20</v>
      </c>
      <c r="G1007" t="s">
        <v>1125</v>
      </c>
      <c r="H1007" t="s">
        <v>88</v>
      </c>
      <c r="I1007" t="s">
        <v>46</v>
      </c>
      <c r="J1007" t="s">
        <v>60</v>
      </c>
      <c r="K1007">
        <v>14</v>
      </c>
      <c r="L1007">
        <v>60</v>
      </c>
      <c r="M1007">
        <v>217.04828597836553</v>
      </c>
      <c r="N1007" t="s">
        <v>93</v>
      </c>
      <c r="O1007" t="s">
        <v>26</v>
      </c>
      <c r="P1007">
        <v>1</v>
      </c>
      <c r="Q1007" t="s">
        <v>2101</v>
      </c>
    </row>
    <row r="1008" spans="1:17">
      <c r="A1008" t="s">
        <v>1121</v>
      </c>
      <c r="B1008" t="s">
        <v>17</v>
      </c>
      <c r="C1008" t="s">
        <v>35</v>
      </c>
      <c r="D1008">
        <v>1</v>
      </c>
      <c r="E1008" t="s">
        <v>52</v>
      </c>
      <c r="F1008" t="s">
        <v>20</v>
      </c>
      <c r="G1008" t="s">
        <v>1126</v>
      </c>
      <c r="H1008" t="s">
        <v>88</v>
      </c>
      <c r="I1008" t="s">
        <v>46</v>
      </c>
      <c r="J1008" t="s">
        <v>62</v>
      </c>
      <c r="K1008">
        <v>23</v>
      </c>
      <c r="L1008">
        <v>60</v>
      </c>
      <c r="M1008">
        <v>217.04828597836553</v>
      </c>
      <c r="N1008" t="s">
        <v>65</v>
      </c>
      <c r="O1008" t="s">
        <v>26</v>
      </c>
      <c r="P1008">
        <v>1</v>
      </c>
      <c r="Q1008" t="s">
        <v>2101</v>
      </c>
    </row>
    <row r="1009" spans="1:17">
      <c r="A1009" t="s">
        <v>1121</v>
      </c>
      <c r="B1009" t="s">
        <v>17</v>
      </c>
      <c r="C1009" t="s">
        <v>147</v>
      </c>
      <c r="D1009">
        <v>8</v>
      </c>
      <c r="E1009" t="s">
        <v>52</v>
      </c>
      <c r="F1009" t="s">
        <v>20</v>
      </c>
      <c r="G1009" t="s">
        <v>1870</v>
      </c>
      <c r="H1009" t="s">
        <v>88</v>
      </c>
      <c r="I1009" t="s">
        <v>46</v>
      </c>
      <c r="J1009" t="s">
        <v>47</v>
      </c>
      <c r="K1009">
        <v>23</v>
      </c>
      <c r="L1009">
        <v>75</v>
      </c>
      <c r="M1009">
        <v>1736.3862878269242</v>
      </c>
      <c r="N1009" t="s">
        <v>65</v>
      </c>
      <c r="O1009" t="s">
        <v>26</v>
      </c>
      <c r="P1009">
        <v>1</v>
      </c>
      <c r="Q1009" t="s">
        <v>2101</v>
      </c>
    </row>
    <row r="1010" spans="1:17">
      <c r="A1010" t="s">
        <v>1121</v>
      </c>
      <c r="B1010" t="s">
        <v>17</v>
      </c>
      <c r="C1010" t="s">
        <v>147</v>
      </c>
      <c r="D1010">
        <v>22</v>
      </c>
      <c r="E1010" t="s">
        <v>52</v>
      </c>
      <c r="F1010" t="s">
        <v>20</v>
      </c>
      <c r="G1010" t="s">
        <v>1871</v>
      </c>
      <c r="H1010" t="s">
        <v>88</v>
      </c>
      <c r="I1010" t="s">
        <v>46</v>
      </c>
      <c r="J1010" t="s">
        <v>47</v>
      </c>
      <c r="K1010">
        <v>14</v>
      </c>
      <c r="L1010">
        <v>75</v>
      </c>
      <c r="M1010">
        <v>4775.0622915240419</v>
      </c>
      <c r="N1010" t="s">
        <v>93</v>
      </c>
      <c r="O1010" t="s">
        <v>26</v>
      </c>
      <c r="P1010">
        <v>1</v>
      </c>
      <c r="Q1010" t="s">
        <v>2101</v>
      </c>
    </row>
    <row r="1011" spans="1:17">
      <c r="A1011" t="s">
        <v>1121</v>
      </c>
      <c r="B1011" t="s">
        <v>17</v>
      </c>
      <c r="C1011" t="s">
        <v>147</v>
      </c>
      <c r="D1011">
        <v>8</v>
      </c>
      <c r="E1011" t="s">
        <v>52</v>
      </c>
      <c r="F1011" t="s">
        <v>20</v>
      </c>
      <c r="G1011" t="s">
        <v>1744</v>
      </c>
      <c r="H1011" t="s">
        <v>88</v>
      </c>
      <c r="I1011" t="s">
        <v>46</v>
      </c>
      <c r="J1011" t="s">
        <v>47</v>
      </c>
      <c r="K1011">
        <v>23</v>
      </c>
      <c r="L1011">
        <v>75</v>
      </c>
      <c r="M1011">
        <v>1736.3862878269242</v>
      </c>
      <c r="N1011" t="s">
        <v>65</v>
      </c>
      <c r="O1011" t="s">
        <v>26</v>
      </c>
      <c r="P1011">
        <v>1</v>
      </c>
      <c r="Q1011" t="s">
        <v>2101</v>
      </c>
    </row>
    <row r="1012" spans="1:17">
      <c r="A1012" t="s">
        <v>1121</v>
      </c>
      <c r="B1012" t="s">
        <v>17</v>
      </c>
      <c r="C1012" t="s">
        <v>147</v>
      </c>
      <c r="D1012">
        <v>12</v>
      </c>
      <c r="E1012" t="s">
        <v>52</v>
      </c>
      <c r="F1012" t="s">
        <v>20</v>
      </c>
      <c r="G1012" t="s">
        <v>80</v>
      </c>
      <c r="H1012" t="s">
        <v>88</v>
      </c>
      <c r="I1012" t="s">
        <v>46</v>
      </c>
      <c r="J1012" t="s">
        <v>47</v>
      </c>
      <c r="K1012">
        <v>23</v>
      </c>
      <c r="L1012">
        <v>75</v>
      </c>
      <c r="M1012">
        <v>2604.5794317403861</v>
      </c>
      <c r="N1012" t="s">
        <v>65</v>
      </c>
      <c r="O1012" t="s">
        <v>26</v>
      </c>
      <c r="P1012">
        <v>1</v>
      </c>
      <c r="Q1012" t="s">
        <v>2101</v>
      </c>
    </row>
    <row r="1013" spans="1:17">
      <c r="A1013" t="s">
        <v>1121</v>
      </c>
      <c r="B1013" t="s">
        <v>17</v>
      </c>
      <c r="C1013" t="s">
        <v>147</v>
      </c>
      <c r="D1013">
        <v>2</v>
      </c>
      <c r="E1013" t="s">
        <v>52</v>
      </c>
      <c r="F1013" t="s">
        <v>20</v>
      </c>
      <c r="G1013" t="s">
        <v>1145</v>
      </c>
      <c r="H1013" t="s">
        <v>88</v>
      </c>
      <c r="I1013" t="s">
        <v>46</v>
      </c>
      <c r="J1013" t="s">
        <v>47</v>
      </c>
      <c r="K1013">
        <v>23</v>
      </c>
      <c r="L1013">
        <v>75</v>
      </c>
      <c r="M1013">
        <v>434.09657195673105</v>
      </c>
      <c r="N1013" t="s">
        <v>65</v>
      </c>
      <c r="O1013" t="s">
        <v>26</v>
      </c>
      <c r="P1013">
        <v>1</v>
      </c>
      <c r="Q1013" t="s">
        <v>2101</v>
      </c>
    </row>
    <row r="1014" spans="1:17">
      <c r="A1014" t="s">
        <v>1121</v>
      </c>
      <c r="B1014" t="s">
        <v>17</v>
      </c>
      <c r="C1014" t="s">
        <v>35</v>
      </c>
      <c r="D1014">
        <v>1</v>
      </c>
      <c r="E1014" t="s">
        <v>52</v>
      </c>
      <c r="F1014" t="s">
        <v>20</v>
      </c>
      <c r="G1014" t="s">
        <v>2034</v>
      </c>
      <c r="H1014" t="s">
        <v>88</v>
      </c>
      <c r="I1014" t="s">
        <v>46</v>
      </c>
      <c r="J1014" t="s">
        <v>60</v>
      </c>
      <c r="K1014">
        <v>27</v>
      </c>
      <c r="L1014">
        <v>100</v>
      </c>
      <c r="M1014">
        <v>217.04828597836553</v>
      </c>
      <c r="N1014" t="s">
        <v>106</v>
      </c>
      <c r="O1014" t="s">
        <v>107</v>
      </c>
      <c r="P1014">
        <v>1</v>
      </c>
      <c r="Q1014" t="s">
        <v>2101</v>
      </c>
    </row>
    <row r="1015" spans="1:17">
      <c r="A1015" t="s">
        <v>1121</v>
      </c>
      <c r="B1015" t="s">
        <v>17</v>
      </c>
      <c r="C1015" t="s">
        <v>35</v>
      </c>
      <c r="D1015">
        <v>8</v>
      </c>
      <c r="E1015" t="s">
        <v>52</v>
      </c>
      <c r="F1015" t="s">
        <v>20</v>
      </c>
      <c r="G1015" t="s">
        <v>333</v>
      </c>
      <c r="H1015" t="s">
        <v>88</v>
      </c>
      <c r="I1015" t="s">
        <v>46</v>
      </c>
      <c r="J1015" t="s">
        <v>47</v>
      </c>
      <c r="K1015">
        <v>23</v>
      </c>
      <c r="L1015">
        <v>100</v>
      </c>
      <c r="M1015">
        <v>1736.3862878269242</v>
      </c>
      <c r="N1015" t="s">
        <v>65</v>
      </c>
      <c r="O1015" t="s">
        <v>26</v>
      </c>
      <c r="P1015">
        <v>1</v>
      </c>
      <c r="Q1015" t="s">
        <v>2101</v>
      </c>
    </row>
    <row r="1016" spans="1:17">
      <c r="A1016" t="s">
        <v>1121</v>
      </c>
      <c r="B1016" t="s">
        <v>17</v>
      </c>
      <c r="C1016" t="s">
        <v>35</v>
      </c>
      <c r="D1016">
        <v>1</v>
      </c>
      <c r="E1016" t="s">
        <v>52</v>
      </c>
      <c r="F1016" t="s">
        <v>20</v>
      </c>
      <c r="G1016" t="s">
        <v>781</v>
      </c>
      <c r="H1016" t="s">
        <v>88</v>
      </c>
      <c r="I1016" t="s">
        <v>46</v>
      </c>
      <c r="J1016" t="s">
        <v>60</v>
      </c>
      <c r="K1016">
        <v>15</v>
      </c>
      <c r="L1016">
        <v>100</v>
      </c>
      <c r="M1016">
        <v>217.04828597836553</v>
      </c>
      <c r="N1016" t="s">
        <v>33</v>
      </c>
      <c r="O1016" t="s">
        <v>26</v>
      </c>
      <c r="P1016">
        <v>1</v>
      </c>
      <c r="Q1016" t="s">
        <v>2101</v>
      </c>
    </row>
    <row r="1017" spans="1:17">
      <c r="A1017" t="s">
        <v>1127</v>
      </c>
      <c r="B1017" t="s">
        <v>17</v>
      </c>
      <c r="C1017" t="s">
        <v>35</v>
      </c>
      <c r="D1017">
        <v>12</v>
      </c>
      <c r="E1017" t="s">
        <v>52</v>
      </c>
      <c r="F1017" t="s">
        <v>20</v>
      </c>
      <c r="G1017" t="s">
        <v>1128</v>
      </c>
      <c r="H1017" t="s">
        <v>88</v>
      </c>
      <c r="I1017" t="s">
        <v>31</v>
      </c>
      <c r="J1017" t="s">
        <v>41</v>
      </c>
      <c r="K1017">
        <v>26</v>
      </c>
      <c r="L1017">
        <v>60</v>
      </c>
      <c r="M1017">
        <v>4527.0880246923152</v>
      </c>
      <c r="N1017" t="s">
        <v>83</v>
      </c>
      <c r="O1017" t="s">
        <v>26</v>
      </c>
      <c r="P1017">
        <v>1</v>
      </c>
      <c r="Q1017" t="s">
        <v>2101</v>
      </c>
    </row>
    <row r="1018" spans="1:17">
      <c r="A1018" t="s">
        <v>1127</v>
      </c>
      <c r="B1018" t="s">
        <v>17</v>
      </c>
      <c r="C1018" t="s">
        <v>35</v>
      </c>
      <c r="D1018">
        <v>2</v>
      </c>
      <c r="E1018" t="s">
        <v>52</v>
      </c>
      <c r="F1018" t="s">
        <v>20</v>
      </c>
      <c r="G1018" t="s">
        <v>1129</v>
      </c>
      <c r="H1018" t="s">
        <v>88</v>
      </c>
      <c r="I1018" t="s">
        <v>31</v>
      </c>
      <c r="J1018" t="s">
        <v>32</v>
      </c>
      <c r="K1018">
        <v>26</v>
      </c>
      <c r="L1018">
        <v>60</v>
      </c>
      <c r="M1018">
        <v>754.51467078205246</v>
      </c>
      <c r="N1018" t="s">
        <v>83</v>
      </c>
      <c r="O1018" t="s">
        <v>26</v>
      </c>
      <c r="P1018">
        <v>1</v>
      </c>
      <c r="Q1018" t="s">
        <v>2101</v>
      </c>
    </row>
    <row r="1019" spans="1:17">
      <c r="A1019" t="s">
        <v>1127</v>
      </c>
      <c r="B1019" t="s">
        <v>17</v>
      </c>
      <c r="C1019" t="s">
        <v>35</v>
      </c>
      <c r="D1019">
        <v>6</v>
      </c>
      <c r="E1019" t="s">
        <v>52</v>
      </c>
      <c r="F1019" t="s">
        <v>20</v>
      </c>
      <c r="G1019" t="s">
        <v>105</v>
      </c>
      <c r="H1019" t="s">
        <v>88</v>
      </c>
      <c r="I1019" t="s">
        <v>31</v>
      </c>
      <c r="J1019" t="s">
        <v>103</v>
      </c>
      <c r="K1019">
        <v>26</v>
      </c>
      <c r="L1019">
        <v>60</v>
      </c>
      <c r="M1019">
        <v>2263.5440123461576</v>
      </c>
      <c r="N1019" t="s">
        <v>83</v>
      </c>
      <c r="O1019" t="s">
        <v>26</v>
      </c>
      <c r="P1019">
        <v>1</v>
      </c>
      <c r="Q1019" t="s">
        <v>2101</v>
      </c>
    </row>
    <row r="1020" spans="1:17">
      <c r="A1020" t="s">
        <v>1872</v>
      </c>
      <c r="B1020" t="s">
        <v>17</v>
      </c>
      <c r="C1020" t="s">
        <v>35</v>
      </c>
      <c r="D1020">
        <v>30</v>
      </c>
      <c r="E1020" t="s">
        <v>52</v>
      </c>
      <c r="F1020" t="s">
        <v>20</v>
      </c>
      <c r="G1020" t="s">
        <v>1873</v>
      </c>
      <c r="H1020" t="s">
        <v>88</v>
      </c>
      <c r="I1020" t="s">
        <v>46</v>
      </c>
      <c r="J1020" t="s">
        <v>24</v>
      </c>
      <c r="K1020">
        <v>13</v>
      </c>
      <c r="L1020">
        <v>75</v>
      </c>
      <c r="M1020">
        <v>6511.4485793509657</v>
      </c>
      <c r="N1020" t="s">
        <v>61</v>
      </c>
      <c r="O1020" t="s">
        <v>43</v>
      </c>
      <c r="P1020">
        <v>1</v>
      </c>
      <c r="Q1020" t="s">
        <v>2101</v>
      </c>
    </row>
    <row r="1021" spans="1:17">
      <c r="A1021" t="s">
        <v>1872</v>
      </c>
      <c r="B1021" t="s">
        <v>17</v>
      </c>
      <c r="C1021" t="s">
        <v>35</v>
      </c>
      <c r="D1021">
        <v>18</v>
      </c>
      <c r="E1021" t="s">
        <v>52</v>
      </c>
      <c r="F1021" t="s">
        <v>20</v>
      </c>
      <c r="G1021" t="s">
        <v>1874</v>
      </c>
      <c r="H1021" t="s">
        <v>88</v>
      </c>
      <c r="I1021" t="s">
        <v>46</v>
      </c>
      <c r="J1021" t="s">
        <v>24</v>
      </c>
      <c r="K1021">
        <v>24</v>
      </c>
      <c r="L1021">
        <v>75</v>
      </c>
      <c r="M1021">
        <v>3906.8691476105796</v>
      </c>
      <c r="N1021" t="s">
        <v>833</v>
      </c>
      <c r="O1021" t="s">
        <v>26</v>
      </c>
      <c r="P1021">
        <v>1</v>
      </c>
      <c r="Q1021" t="s">
        <v>2101</v>
      </c>
    </row>
    <row r="1022" spans="1:17">
      <c r="A1022" t="s">
        <v>1872</v>
      </c>
      <c r="B1022" t="s">
        <v>17</v>
      </c>
      <c r="C1022" t="s">
        <v>35</v>
      </c>
      <c r="D1022">
        <v>2</v>
      </c>
      <c r="E1022" t="s">
        <v>52</v>
      </c>
      <c r="F1022" t="s">
        <v>20</v>
      </c>
      <c r="G1022" t="s">
        <v>1875</v>
      </c>
      <c r="H1022" t="s">
        <v>88</v>
      </c>
      <c r="I1022" t="s">
        <v>46</v>
      </c>
      <c r="J1022" t="s">
        <v>24</v>
      </c>
      <c r="K1022">
        <v>13</v>
      </c>
      <c r="L1022">
        <v>75</v>
      </c>
      <c r="M1022">
        <v>434.09657195673105</v>
      </c>
      <c r="N1022" t="s">
        <v>61</v>
      </c>
      <c r="O1022" t="s">
        <v>43</v>
      </c>
      <c r="P1022">
        <v>1</v>
      </c>
      <c r="Q1022" t="s">
        <v>2101</v>
      </c>
    </row>
    <row r="1023" spans="1:17">
      <c r="A1023" t="s">
        <v>1872</v>
      </c>
      <c r="B1023" t="s">
        <v>17</v>
      </c>
      <c r="C1023" t="s">
        <v>35</v>
      </c>
      <c r="D1023">
        <v>4</v>
      </c>
      <c r="E1023" t="s">
        <v>52</v>
      </c>
      <c r="F1023" t="s">
        <v>20</v>
      </c>
      <c r="G1023" t="s">
        <v>1876</v>
      </c>
      <c r="H1023" t="s">
        <v>88</v>
      </c>
      <c r="I1023" t="s">
        <v>46</v>
      </c>
      <c r="J1023" t="s">
        <v>32</v>
      </c>
      <c r="K1023">
        <v>13</v>
      </c>
      <c r="L1023">
        <v>75</v>
      </c>
      <c r="M1023">
        <v>868.19314391346211</v>
      </c>
      <c r="N1023" t="s">
        <v>61</v>
      </c>
      <c r="O1023" t="s">
        <v>43</v>
      </c>
      <c r="P1023">
        <v>1</v>
      </c>
      <c r="Q1023" t="s">
        <v>2101</v>
      </c>
    </row>
    <row r="1024" spans="1:17">
      <c r="A1024" t="s">
        <v>1872</v>
      </c>
      <c r="B1024" t="s">
        <v>17</v>
      </c>
      <c r="C1024" t="s">
        <v>147</v>
      </c>
      <c r="D1024">
        <v>2</v>
      </c>
      <c r="E1024" t="s">
        <v>52</v>
      </c>
      <c r="F1024" t="s">
        <v>20</v>
      </c>
      <c r="G1024" t="s">
        <v>1877</v>
      </c>
      <c r="H1024" t="s">
        <v>88</v>
      </c>
      <c r="I1024" t="s">
        <v>46</v>
      </c>
      <c r="J1024" t="s">
        <v>62</v>
      </c>
      <c r="K1024">
        <v>23</v>
      </c>
      <c r="L1024">
        <v>75</v>
      </c>
      <c r="M1024">
        <v>434.09657195673105</v>
      </c>
      <c r="N1024" t="s">
        <v>65</v>
      </c>
      <c r="O1024" t="s">
        <v>26</v>
      </c>
      <c r="P1024">
        <v>1</v>
      </c>
      <c r="Q1024" t="s">
        <v>2101</v>
      </c>
    </row>
    <row r="1025" spans="1:17">
      <c r="A1025" t="s">
        <v>1872</v>
      </c>
      <c r="B1025" t="s">
        <v>17</v>
      </c>
      <c r="C1025" t="s">
        <v>147</v>
      </c>
      <c r="D1025">
        <v>4</v>
      </c>
      <c r="E1025" t="s">
        <v>52</v>
      </c>
      <c r="F1025" t="s">
        <v>20</v>
      </c>
      <c r="G1025" t="s">
        <v>1878</v>
      </c>
      <c r="H1025" t="s">
        <v>88</v>
      </c>
      <c r="I1025" t="s">
        <v>46</v>
      </c>
      <c r="J1025" t="s">
        <v>62</v>
      </c>
      <c r="K1025">
        <v>15</v>
      </c>
      <c r="L1025">
        <v>75</v>
      </c>
      <c r="M1025">
        <v>868.19314391346211</v>
      </c>
      <c r="N1025" t="s">
        <v>33</v>
      </c>
      <c r="O1025" t="s">
        <v>26</v>
      </c>
      <c r="P1025">
        <v>1</v>
      </c>
      <c r="Q1025" t="s">
        <v>2101</v>
      </c>
    </row>
    <row r="1026" spans="1:17">
      <c r="A1026" t="s">
        <v>1872</v>
      </c>
      <c r="B1026" t="s">
        <v>17</v>
      </c>
      <c r="C1026" t="s">
        <v>35</v>
      </c>
      <c r="D1026">
        <v>5</v>
      </c>
      <c r="E1026" t="s">
        <v>52</v>
      </c>
      <c r="F1026" t="s">
        <v>20</v>
      </c>
      <c r="G1026" t="s">
        <v>2035</v>
      </c>
      <c r="H1026" t="s">
        <v>88</v>
      </c>
      <c r="I1026" t="s">
        <v>46</v>
      </c>
      <c r="J1026" t="s">
        <v>24</v>
      </c>
      <c r="K1026">
        <v>23</v>
      </c>
      <c r="L1026">
        <v>100</v>
      </c>
      <c r="M1026">
        <v>1085.2414298918277</v>
      </c>
      <c r="N1026" t="s">
        <v>65</v>
      </c>
      <c r="O1026" t="s">
        <v>26</v>
      </c>
      <c r="P1026">
        <v>1</v>
      </c>
      <c r="Q1026" t="s">
        <v>2101</v>
      </c>
    </row>
    <row r="1027" spans="1:17">
      <c r="A1027" t="s">
        <v>1872</v>
      </c>
      <c r="B1027" t="s">
        <v>17</v>
      </c>
      <c r="C1027" t="s">
        <v>35</v>
      </c>
      <c r="D1027">
        <v>12</v>
      </c>
      <c r="E1027" t="s">
        <v>52</v>
      </c>
      <c r="F1027" t="s">
        <v>20</v>
      </c>
      <c r="G1027" t="s">
        <v>983</v>
      </c>
      <c r="H1027" t="s">
        <v>88</v>
      </c>
      <c r="I1027" t="s">
        <v>46</v>
      </c>
      <c r="J1027" t="s">
        <v>103</v>
      </c>
      <c r="K1027">
        <v>23</v>
      </c>
      <c r="L1027">
        <v>100</v>
      </c>
      <c r="M1027">
        <v>2604.5794317403861</v>
      </c>
      <c r="N1027" t="s">
        <v>65</v>
      </c>
      <c r="O1027" t="s">
        <v>26</v>
      </c>
      <c r="P1027">
        <v>1</v>
      </c>
      <c r="Q1027" t="s">
        <v>2101</v>
      </c>
    </row>
    <row r="1028" spans="1:17">
      <c r="A1028" t="s">
        <v>1130</v>
      </c>
      <c r="B1028" t="s">
        <v>17</v>
      </c>
      <c r="C1028" t="s">
        <v>147</v>
      </c>
      <c r="D1028">
        <v>5</v>
      </c>
      <c r="E1028" t="s">
        <v>52</v>
      </c>
      <c r="F1028" t="s">
        <v>20</v>
      </c>
      <c r="G1028" t="s">
        <v>1131</v>
      </c>
      <c r="H1028" t="s">
        <v>88</v>
      </c>
      <c r="I1028" t="s">
        <v>31</v>
      </c>
      <c r="J1028" t="s">
        <v>47</v>
      </c>
      <c r="K1028">
        <v>23</v>
      </c>
      <c r="L1028">
        <v>60</v>
      </c>
      <c r="M1028">
        <v>1308.5770218922285</v>
      </c>
      <c r="N1028" t="s">
        <v>65</v>
      </c>
      <c r="O1028" t="s">
        <v>26</v>
      </c>
      <c r="P1028">
        <v>1</v>
      </c>
      <c r="Q1028" t="s">
        <v>2101</v>
      </c>
    </row>
    <row r="1029" spans="1:17">
      <c r="A1029" t="s">
        <v>1879</v>
      </c>
      <c r="B1029" t="s">
        <v>17</v>
      </c>
      <c r="C1029" t="s">
        <v>147</v>
      </c>
      <c r="D1029">
        <v>31</v>
      </c>
      <c r="E1029" t="s">
        <v>52</v>
      </c>
      <c r="F1029" t="s">
        <v>20</v>
      </c>
      <c r="G1029" t="s">
        <v>1880</v>
      </c>
      <c r="H1029" t="s">
        <v>88</v>
      </c>
      <c r="I1029" t="s">
        <v>31</v>
      </c>
      <c r="J1029" t="s">
        <v>47</v>
      </c>
      <c r="K1029">
        <v>26</v>
      </c>
      <c r="L1029">
        <v>75</v>
      </c>
      <c r="M1029">
        <v>7336.1656814129547</v>
      </c>
      <c r="N1029" t="s">
        <v>83</v>
      </c>
      <c r="O1029" t="s">
        <v>26</v>
      </c>
      <c r="P1029">
        <v>1</v>
      </c>
      <c r="Q1029" t="s">
        <v>2101</v>
      </c>
    </row>
    <row r="1030" spans="1:17">
      <c r="A1030" t="s">
        <v>1879</v>
      </c>
      <c r="B1030" t="s">
        <v>17</v>
      </c>
      <c r="C1030" t="s">
        <v>147</v>
      </c>
      <c r="D1030">
        <v>31</v>
      </c>
      <c r="E1030" t="s">
        <v>52</v>
      </c>
      <c r="F1030" t="s">
        <v>20</v>
      </c>
      <c r="G1030" t="s">
        <v>1881</v>
      </c>
      <c r="H1030" t="s">
        <v>88</v>
      </c>
      <c r="I1030" t="s">
        <v>31</v>
      </c>
      <c r="J1030" t="s">
        <v>47</v>
      </c>
      <c r="K1030">
        <v>26</v>
      </c>
      <c r="L1030">
        <v>75</v>
      </c>
      <c r="M1030">
        <v>7336.1656814129547</v>
      </c>
      <c r="N1030" t="s">
        <v>83</v>
      </c>
      <c r="O1030" t="s">
        <v>26</v>
      </c>
      <c r="P1030">
        <v>1</v>
      </c>
      <c r="Q1030" t="s">
        <v>2101</v>
      </c>
    </row>
    <row r="1031" spans="1:17">
      <c r="A1031" t="s">
        <v>1879</v>
      </c>
      <c r="B1031" t="s">
        <v>17</v>
      </c>
      <c r="C1031" t="s">
        <v>147</v>
      </c>
      <c r="D1031">
        <v>3</v>
      </c>
      <c r="E1031" t="s">
        <v>52</v>
      </c>
      <c r="F1031" t="s">
        <v>20</v>
      </c>
      <c r="G1031" t="s">
        <v>27</v>
      </c>
      <c r="H1031" t="s">
        <v>88</v>
      </c>
      <c r="I1031" t="s">
        <v>31</v>
      </c>
      <c r="J1031" t="s">
        <v>24</v>
      </c>
      <c r="K1031">
        <v>26</v>
      </c>
      <c r="L1031">
        <v>75</v>
      </c>
      <c r="M1031">
        <v>709.95151755609231</v>
      </c>
      <c r="N1031" t="s">
        <v>83</v>
      </c>
      <c r="O1031" t="s">
        <v>26</v>
      </c>
      <c r="P1031">
        <v>1</v>
      </c>
      <c r="Q1031" t="s">
        <v>2101</v>
      </c>
    </row>
    <row r="1032" spans="1:17">
      <c r="A1032" t="s">
        <v>1132</v>
      </c>
      <c r="B1032" t="s">
        <v>17</v>
      </c>
      <c r="C1032" t="s">
        <v>35</v>
      </c>
      <c r="D1032">
        <v>50</v>
      </c>
      <c r="E1032" t="s">
        <v>52</v>
      </c>
      <c r="F1032" t="s">
        <v>20</v>
      </c>
      <c r="G1032" t="s">
        <v>105</v>
      </c>
      <c r="H1032" t="s">
        <v>88</v>
      </c>
      <c r="I1032" t="s">
        <v>23</v>
      </c>
      <c r="J1032" t="s">
        <v>135</v>
      </c>
      <c r="K1032">
        <v>20</v>
      </c>
      <c r="L1032">
        <v>60</v>
      </c>
      <c r="M1032">
        <v>1789.5204712772934</v>
      </c>
      <c r="N1032" t="s">
        <v>67</v>
      </c>
      <c r="O1032" t="s">
        <v>26</v>
      </c>
      <c r="P1032">
        <v>1</v>
      </c>
      <c r="Q1032" t="s">
        <v>2101</v>
      </c>
    </row>
    <row r="1033" spans="1:17">
      <c r="A1033" t="s">
        <v>1132</v>
      </c>
      <c r="B1033" t="s">
        <v>17</v>
      </c>
      <c r="C1033" t="s">
        <v>35</v>
      </c>
      <c r="D1033">
        <v>50</v>
      </c>
      <c r="E1033" t="s">
        <v>52</v>
      </c>
      <c r="F1033" t="s">
        <v>20</v>
      </c>
      <c r="G1033" t="s">
        <v>108</v>
      </c>
      <c r="H1033" t="s">
        <v>88</v>
      </c>
      <c r="I1033" t="s">
        <v>23</v>
      </c>
      <c r="J1033" t="s">
        <v>41</v>
      </c>
      <c r="K1033">
        <v>20</v>
      </c>
      <c r="L1033">
        <v>60</v>
      </c>
      <c r="M1033">
        <v>1789.5204712772934</v>
      </c>
      <c r="N1033" t="s">
        <v>67</v>
      </c>
      <c r="O1033" t="s">
        <v>26</v>
      </c>
      <c r="P1033">
        <v>1</v>
      </c>
      <c r="Q1033" t="s">
        <v>2101</v>
      </c>
    </row>
    <row r="1034" spans="1:17">
      <c r="A1034" t="s">
        <v>1132</v>
      </c>
      <c r="B1034" t="s">
        <v>17</v>
      </c>
      <c r="C1034" t="s">
        <v>35</v>
      </c>
      <c r="D1034">
        <v>50</v>
      </c>
      <c r="E1034" t="s">
        <v>52</v>
      </c>
      <c r="F1034" t="s">
        <v>20</v>
      </c>
      <c r="G1034" t="s">
        <v>30</v>
      </c>
      <c r="H1034" t="s">
        <v>88</v>
      </c>
      <c r="I1034" t="s">
        <v>23</v>
      </c>
      <c r="J1034" t="s">
        <v>135</v>
      </c>
      <c r="K1034">
        <v>20</v>
      </c>
      <c r="L1034">
        <v>60</v>
      </c>
      <c r="M1034">
        <v>1789.5204712772934</v>
      </c>
      <c r="N1034" t="s">
        <v>67</v>
      </c>
      <c r="O1034" t="s">
        <v>26</v>
      </c>
      <c r="P1034">
        <v>1</v>
      </c>
      <c r="Q1034" t="s">
        <v>2101</v>
      </c>
    </row>
    <row r="1035" spans="1:17">
      <c r="A1035" t="s">
        <v>1133</v>
      </c>
      <c r="B1035" t="s">
        <v>17</v>
      </c>
      <c r="C1035" t="s">
        <v>35</v>
      </c>
      <c r="D1035">
        <v>2</v>
      </c>
      <c r="E1035" t="s">
        <v>52</v>
      </c>
      <c r="F1035" t="s">
        <v>20</v>
      </c>
      <c r="G1035" t="s">
        <v>1134</v>
      </c>
      <c r="H1035" t="s">
        <v>88</v>
      </c>
      <c r="I1035" t="s">
        <v>31</v>
      </c>
      <c r="J1035" t="s">
        <v>41</v>
      </c>
      <c r="K1035">
        <v>23</v>
      </c>
      <c r="L1035">
        <v>60</v>
      </c>
      <c r="M1035">
        <v>473.30101170406158</v>
      </c>
      <c r="N1035" t="s">
        <v>65</v>
      </c>
      <c r="O1035" t="s">
        <v>26</v>
      </c>
      <c r="P1035">
        <v>1</v>
      </c>
      <c r="Q1035" t="s">
        <v>2101</v>
      </c>
    </row>
    <row r="1036" spans="1:17">
      <c r="A1036" t="s">
        <v>1133</v>
      </c>
      <c r="B1036" t="s">
        <v>17</v>
      </c>
      <c r="C1036" t="s">
        <v>35</v>
      </c>
      <c r="D1036">
        <v>1</v>
      </c>
      <c r="E1036" t="s">
        <v>52</v>
      </c>
      <c r="F1036" t="s">
        <v>20</v>
      </c>
      <c r="G1036" t="s">
        <v>1135</v>
      </c>
      <c r="H1036" t="s">
        <v>88</v>
      </c>
      <c r="I1036" t="s">
        <v>31</v>
      </c>
      <c r="J1036" t="s">
        <v>47</v>
      </c>
      <c r="K1036">
        <v>9</v>
      </c>
      <c r="L1036">
        <v>60</v>
      </c>
      <c r="M1036">
        <v>236.65050585203079</v>
      </c>
      <c r="N1036" t="s">
        <v>48</v>
      </c>
      <c r="O1036" t="s">
        <v>43</v>
      </c>
      <c r="P1036">
        <v>1</v>
      </c>
      <c r="Q1036" t="s">
        <v>2101</v>
      </c>
    </row>
    <row r="1037" spans="1:17">
      <c r="A1037" t="s">
        <v>1133</v>
      </c>
      <c r="B1037" t="s">
        <v>17</v>
      </c>
      <c r="C1037" t="s">
        <v>35</v>
      </c>
      <c r="D1037">
        <v>1</v>
      </c>
      <c r="E1037" t="s">
        <v>52</v>
      </c>
      <c r="F1037" t="s">
        <v>20</v>
      </c>
      <c r="G1037" t="s">
        <v>1136</v>
      </c>
      <c r="H1037" t="s">
        <v>88</v>
      </c>
      <c r="I1037" t="s">
        <v>31</v>
      </c>
      <c r="J1037" t="s">
        <v>47</v>
      </c>
      <c r="K1037">
        <v>23</v>
      </c>
      <c r="L1037">
        <v>60</v>
      </c>
      <c r="M1037">
        <v>236.65050585203079</v>
      </c>
      <c r="N1037" t="s">
        <v>65</v>
      </c>
      <c r="O1037" t="s">
        <v>26</v>
      </c>
      <c r="P1037">
        <v>1</v>
      </c>
      <c r="Q1037" t="s">
        <v>2101</v>
      </c>
    </row>
    <row r="1038" spans="1:17">
      <c r="A1038" t="s">
        <v>1133</v>
      </c>
      <c r="B1038" t="s">
        <v>17</v>
      </c>
      <c r="C1038" t="s">
        <v>35</v>
      </c>
      <c r="D1038">
        <v>1</v>
      </c>
      <c r="E1038" t="s">
        <v>52</v>
      </c>
      <c r="F1038" t="s">
        <v>20</v>
      </c>
      <c r="G1038" t="s">
        <v>1137</v>
      </c>
      <c r="H1038" t="s">
        <v>88</v>
      </c>
      <c r="I1038" t="s">
        <v>31</v>
      </c>
      <c r="J1038" t="s">
        <v>41</v>
      </c>
      <c r="K1038">
        <v>9</v>
      </c>
      <c r="L1038">
        <v>60</v>
      </c>
      <c r="M1038">
        <v>236.65050585203079</v>
      </c>
      <c r="N1038" t="s">
        <v>48</v>
      </c>
      <c r="O1038" t="s">
        <v>43</v>
      </c>
      <c r="P1038">
        <v>1</v>
      </c>
      <c r="Q1038" t="s">
        <v>2101</v>
      </c>
    </row>
    <row r="1039" spans="1:17">
      <c r="A1039" t="s">
        <v>1133</v>
      </c>
      <c r="B1039" t="s">
        <v>17</v>
      </c>
      <c r="C1039" t="s">
        <v>35</v>
      </c>
      <c r="D1039">
        <v>1</v>
      </c>
      <c r="E1039" t="s">
        <v>52</v>
      </c>
      <c r="F1039" t="s">
        <v>20</v>
      </c>
      <c r="G1039" t="s">
        <v>30</v>
      </c>
      <c r="H1039" t="s">
        <v>88</v>
      </c>
      <c r="I1039" t="s">
        <v>31</v>
      </c>
      <c r="J1039" t="s">
        <v>41</v>
      </c>
      <c r="K1039">
        <v>9</v>
      </c>
      <c r="L1039">
        <v>60</v>
      </c>
      <c r="M1039">
        <v>236.65050585203079</v>
      </c>
      <c r="N1039" t="s">
        <v>48</v>
      </c>
      <c r="O1039" t="s">
        <v>43</v>
      </c>
      <c r="P1039">
        <v>1</v>
      </c>
      <c r="Q1039" t="s">
        <v>2101</v>
      </c>
    </row>
    <row r="1040" spans="1:17">
      <c r="A1040" t="s">
        <v>1138</v>
      </c>
      <c r="B1040" t="s">
        <v>17</v>
      </c>
      <c r="C1040" t="s">
        <v>35</v>
      </c>
      <c r="D1040">
        <v>3</v>
      </c>
      <c r="E1040" t="s">
        <v>52</v>
      </c>
      <c r="F1040" t="s">
        <v>20</v>
      </c>
      <c r="G1040" t="s">
        <v>1139</v>
      </c>
      <c r="H1040" t="s">
        <v>88</v>
      </c>
      <c r="I1040" t="s">
        <v>46</v>
      </c>
      <c r="J1040" t="s">
        <v>24</v>
      </c>
      <c r="K1040">
        <v>14</v>
      </c>
      <c r="L1040">
        <v>60</v>
      </c>
      <c r="M1040">
        <v>651.14485793509652</v>
      </c>
      <c r="N1040" t="s">
        <v>93</v>
      </c>
      <c r="O1040" t="s">
        <v>26</v>
      </c>
      <c r="P1040">
        <v>1</v>
      </c>
      <c r="Q1040" t="s">
        <v>2101</v>
      </c>
    </row>
    <row r="1041" spans="1:17">
      <c r="A1041" t="s">
        <v>1138</v>
      </c>
      <c r="B1041" t="s">
        <v>17</v>
      </c>
      <c r="C1041" t="s">
        <v>35</v>
      </c>
      <c r="D1041">
        <v>1</v>
      </c>
      <c r="E1041" t="s">
        <v>52</v>
      </c>
      <c r="F1041" t="s">
        <v>20</v>
      </c>
      <c r="G1041" t="s">
        <v>1140</v>
      </c>
      <c r="H1041" t="s">
        <v>88</v>
      </c>
      <c r="I1041" t="s">
        <v>46</v>
      </c>
      <c r="J1041" t="s">
        <v>24</v>
      </c>
      <c r="K1041">
        <v>14</v>
      </c>
      <c r="L1041">
        <v>60</v>
      </c>
      <c r="M1041">
        <v>217.04828597836553</v>
      </c>
      <c r="N1041" t="s">
        <v>93</v>
      </c>
      <c r="O1041" t="s">
        <v>26</v>
      </c>
      <c r="P1041">
        <v>1</v>
      </c>
      <c r="Q1041" t="s">
        <v>2101</v>
      </c>
    </row>
    <row r="1042" spans="1:17">
      <c r="A1042" t="s">
        <v>1138</v>
      </c>
      <c r="B1042" t="s">
        <v>17</v>
      </c>
      <c r="C1042" t="s">
        <v>35</v>
      </c>
      <c r="D1042">
        <v>6</v>
      </c>
      <c r="E1042" t="s">
        <v>52</v>
      </c>
      <c r="F1042" t="s">
        <v>20</v>
      </c>
      <c r="G1042" t="s">
        <v>1141</v>
      </c>
      <c r="H1042" t="s">
        <v>88</v>
      </c>
      <c r="I1042" t="s">
        <v>46</v>
      </c>
      <c r="J1042" t="s">
        <v>47</v>
      </c>
      <c r="K1042">
        <v>13</v>
      </c>
      <c r="L1042">
        <v>60</v>
      </c>
      <c r="M1042">
        <v>1302.289715870193</v>
      </c>
      <c r="N1042" t="s">
        <v>61</v>
      </c>
      <c r="O1042" t="s">
        <v>43</v>
      </c>
      <c r="P1042">
        <v>1</v>
      </c>
      <c r="Q1042" t="s">
        <v>2101</v>
      </c>
    </row>
    <row r="1043" spans="1:17">
      <c r="A1043" t="s">
        <v>1138</v>
      </c>
      <c r="B1043" t="s">
        <v>17</v>
      </c>
      <c r="C1043" t="s">
        <v>35</v>
      </c>
      <c r="D1043">
        <v>2</v>
      </c>
      <c r="E1043" t="s">
        <v>52</v>
      </c>
      <c r="F1043" t="s">
        <v>20</v>
      </c>
      <c r="G1043" t="s">
        <v>1142</v>
      </c>
      <c r="H1043" t="s">
        <v>88</v>
      </c>
      <c r="I1043" t="s">
        <v>46</v>
      </c>
      <c r="J1043" t="s">
        <v>41</v>
      </c>
      <c r="K1043">
        <v>14</v>
      </c>
      <c r="L1043">
        <v>60</v>
      </c>
      <c r="M1043">
        <v>434.09657195673105</v>
      </c>
      <c r="N1043" t="s">
        <v>93</v>
      </c>
      <c r="O1043" t="s">
        <v>26</v>
      </c>
      <c r="P1043">
        <v>1</v>
      </c>
      <c r="Q1043" t="s">
        <v>2101</v>
      </c>
    </row>
    <row r="1044" spans="1:17">
      <c r="A1044" t="s">
        <v>1138</v>
      </c>
      <c r="B1044" t="s">
        <v>17</v>
      </c>
      <c r="C1044" t="s">
        <v>35</v>
      </c>
      <c r="D1044">
        <v>4</v>
      </c>
      <c r="E1044" t="s">
        <v>52</v>
      </c>
      <c r="F1044" t="s">
        <v>20</v>
      </c>
      <c r="G1044" t="s">
        <v>1143</v>
      </c>
      <c r="H1044" t="s">
        <v>88</v>
      </c>
      <c r="I1044" t="s">
        <v>46</v>
      </c>
      <c r="J1044" t="s">
        <v>62</v>
      </c>
      <c r="K1044">
        <v>14</v>
      </c>
      <c r="L1044">
        <v>60</v>
      </c>
      <c r="M1044">
        <v>868.19314391346211</v>
      </c>
      <c r="N1044" t="s">
        <v>93</v>
      </c>
      <c r="O1044" t="s">
        <v>26</v>
      </c>
      <c r="P1044">
        <v>1</v>
      </c>
      <c r="Q1044" t="s">
        <v>2101</v>
      </c>
    </row>
    <row r="1045" spans="1:17">
      <c r="A1045" t="s">
        <v>1138</v>
      </c>
      <c r="B1045" t="s">
        <v>17</v>
      </c>
      <c r="C1045" t="s">
        <v>35</v>
      </c>
      <c r="D1045">
        <v>1</v>
      </c>
      <c r="E1045" t="s">
        <v>52</v>
      </c>
      <c r="F1045" t="s">
        <v>20</v>
      </c>
      <c r="G1045" t="s">
        <v>1144</v>
      </c>
      <c r="H1045" t="s">
        <v>88</v>
      </c>
      <c r="I1045" t="s">
        <v>46</v>
      </c>
      <c r="J1045" t="s">
        <v>60</v>
      </c>
      <c r="K1045">
        <v>14</v>
      </c>
      <c r="L1045">
        <v>60</v>
      </c>
      <c r="M1045">
        <v>217.04828597836553</v>
      </c>
      <c r="N1045" t="s">
        <v>93</v>
      </c>
      <c r="O1045" t="s">
        <v>26</v>
      </c>
      <c r="P1045">
        <v>1</v>
      </c>
      <c r="Q1045" t="s">
        <v>2101</v>
      </c>
    </row>
    <row r="1046" spans="1:17">
      <c r="A1046" t="s">
        <v>1138</v>
      </c>
      <c r="B1046" t="s">
        <v>17</v>
      </c>
      <c r="C1046" t="s">
        <v>35</v>
      </c>
      <c r="D1046">
        <v>3</v>
      </c>
      <c r="E1046" t="s">
        <v>52</v>
      </c>
      <c r="F1046" t="s">
        <v>20</v>
      </c>
      <c r="G1046" t="s">
        <v>869</v>
      </c>
      <c r="H1046" t="s">
        <v>88</v>
      </c>
      <c r="I1046" t="s">
        <v>46</v>
      </c>
      <c r="J1046" t="s">
        <v>62</v>
      </c>
      <c r="K1046">
        <v>14</v>
      </c>
      <c r="L1046">
        <v>60</v>
      </c>
      <c r="M1046">
        <v>651.14485793509652</v>
      </c>
      <c r="N1046" t="s">
        <v>93</v>
      </c>
      <c r="O1046" t="s">
        <v>26</v>
      </c>
      <c r="P1046">
        <v>1</v>
      </c>
      <c r="Q1046" t="s">
        <v>2101</v>
      </c>
    </row>
    <row r="1047" spans="1:17">
      <c r="A1047" t="s">
        <v>1138</v>
      </c>
      <c r="B1047" t="s">
        <v>17</v>
      </c>
      <c r="C1047" t="s">
        <v>35</v>
      </c>
      <c r="D1047">
        <v>1</v>
      </c>
      <c r="E1047" t="s">
        <v>52</v>
      </c>
      <c r="F1047" t="s">
        <v>20</v>
      </c>
      <c r="G1047" t="s">
        <v>1145</v>
      </c>
      <c r="H1047" t="s">
        <v>88</v>
      </c>
      <c r="I1047" t="s">
        <v>46</v>
      </c>
      <c r="J1047" t="s">
        <v>32</v>
      </c>
      <c r="K1047">
        <v>14</v>
      </c>
      <c r="L1047">
        <v>60</v>
      </c>
      <c r="M1047">
        <v>217.04828597836553</v>
      </c>
      <c r="N1047" t="s">
        <v>93</v>
      </c>
      <c r="O1047" t="s">
        <v>26</v>
      </c>
      <c r="P1047">
        <v>1</v>
      </c>
      <c r="Q1047" t="s">
        <v>2101</v>
      </c>
    </row>
    <row r="1048" spans="1:17">
      <c r="A1048" t="s">
        <v>1138</v>
      </c>
      <c r="B1048" t="s">
        <v>17</v>
      </c>
      <c r="C1048" t="s">
        <v>35</v>
      </c>
      <c r="D1048">
        <v>6</v>
      </c>
      <c r="E1048" t="s">
        <v>52</v>
      </c>
      <c r="F1048" t="s">
        <v>20</v>
      </c>
      <c r="G1048" t="s">
        <v>863</v>
      </c>
      <c r="H1048" t="s">
        <v>88</v>
      </c>
      <c r="I1048" t="s">
        <v>46</v>
      </c>
      <c r="J1048" t="s">
        <v>46</v>
      </c>
      <c r="K1048">
        <v>14</v>
      </c>
      <c r="L1048">
        <v>75</v>
      </c>
      <c r="M1048">
        <v>1302.289715870193</v>
      </c>
      <c r="N1048" t="s">
        <v>93</v>
      </c>
      <c r="O1048" t="s">
        <v>26</v>
      </c>
      <c r="P1048">
        <v>1</v>
      </c>
      <c r="Q1048" t="s">
        <v>2101</v>
      </c>
    </row>
    <row r="1049" spans="1:17">
      <c r="A1049" t="s">
        <v>190</v>
      </c>
      <c r="B1049" t="s">
        <v>17</v>
      </c>
      <c r="C1049" t="s">
        <v>35</v>
      </c>
      <c r="D1049">
        <v>28</v>
      </c>
      <c r="E1049" t="s">
        <v>52</v>
      </c>
      <c r="F1049" t="s">
        <v>20</v>
      </c>
      <c r="G1049" t="s">
        <v>105</v>
      </c>
      <c r="H1049" t="s">
        <v>88</v>
      </c>
      <c r="I1049" t="s">
        <v>37</v>
      </c>
      <c r="J1049" t="s">
        <v>38</v>
      </c>
      <c r="K1049">
        <v>9</v>
      </c>
      <c r="L1049">
        <v>25</v>
      </c>
      <c r="M1049">
        <v>11100.068310912242</v>
      </c>
      <c r="N1049" t="s">
        <v>48</v>
      </c>
      <c r="O1049" t="s">
        <v>43</v>
      </c>
      <c r="P1049">
        <v>1</v>
      </c>
      <c r="Q1049" t="s">
        <v>2101</v>
      </c>
    </row>
    <row r="1050" spans="1:17">
      <c r="A1050" t="s">
        <v>190</v>
      </c>
      <c r="B1050" t="s">
        <v>17</v>
      </c>
      <c r="C1050" t="s">
        <v>35</v>
      </c>
      <c r="D1050">
        <v>18</v>
      </c>
      <c r="E1050" t="s">
        <v>52</v>
      </c>
      <c r="F1050" t="s">
        <v>20</v>
      </c>
      <c r="G1050" t="s">
        <v>108</v>
      </c>
      <c r="H1050" t="s">
        <v>88</v>
      </c>
      <c r="I1050" t="s">
        <v>37</v>
      </c>
      <c r="J1050" t="s">
        <v>41</v>
      </c>
      <c r="K1050">
        <v>9</v>
      </c>
      <c r="L1050">
        <v>25</v>
      </c>
      <c r="M1050">
        <v>7135.7581998721553</v>
      </c>
      <c r="N1050" t="s">
        <v>48</v>
      </c>
      <c r="O1050" t="s">
        <v>43</v>
      </c>
      <c r="P1050">
        <v>1</v>
      </c>
      <c r="Q1050" t="s">
        <v>2101</v>
      </c>
    </row>
    <row r="1051" spans="1:17">
      <c r="A1051" t="s">
        <v>190</v>
      </c>
      <c r="B1051" t="s">
        <v>17</v>
      </c>
      <c r="C1051" t="s">
        <v>35</v>
      </c>
      <c r="D1051">
        <v>4</v>
      </c>
      <c r="E1051" t="s">
        <v>52</v>
      </c>
      <c r="F1051" t="s">
        <v>20</v>
      </c>
      <c r="G1051" t="s">
        <v>27</v>
      </c>
      <c r="H1051" t="s">
        <v>88</v>
      </c>
      <c r="I1051" t="s">
        <v>37</v>
      </c>
      <c r="J1051" t="s">
        <v>24</v>
      </c>
      <c r="K1051">
        <v>9</v>
      </c>
      <c r="L1051">
        <v>25</v>
      </c>
      <c r="M1051">
        <v>1585.7240444160345</v>
      </c>
      <c r="N1051" t="s">
        <v>48</v>
      </c>
      <c r="O1051" t="s">
        <v>43</v>
      </c>
      <c r="P1051">
        <v>1</v>
      </c>
      <c r="Q1051" t="s">
        <v>2101</v>
      </c>
    </row>
    <row r="1052" spans="1:17">
      <c r="A1052" t="s">
        <v>190</v>
      </c>
      <c r="B1052" t="s">
        <v>17</v>
      </c>
      <c r="C1052" t="s">
        <v>35</v>
      </c>
      <c r="D1052">
        <v>4</v>
      </c>
      <c r="E1052" t="s">
        <v>52</v>
      </c>
      <c r="F1052" t="s">
        <v>20</v>
      </c>
      <c r="G1052" t="s">
        <v>36</v>
      </c>
      <c r="H1052" t="s">
        <v>88</v>
      </c>
      <c r="I1052" t="s">
        <v>37</v>
      </c>
      <c r="J1052" t="s">
        <v>32</v>
      </c>
      <c r="K1052">
        <v>9</v>
      </c>
      <c r="L1052">
        <v>25</v>
      </c>
      <c r="M1052">
        <v>1585.7240444160345</v>
      </c>
      <c r="N1052" t="s">
        <v>48</v>
      </c>
      <c r="O1052" t="s">
        <v>43</v>
      </c>
      <c r="P1052">
        <v>1</v>
      </c>
      <c r="Q1052" t="s">
        <v>2101</v>
      </c>
    </row>
    <row r="1053" spans="1:17">
      <c r="A1053" t="s">
        <v>1146</v>
      </c>
      <c r="B1053" t="s">
        <v>17</v>
      </c>
      <c r="C1053" t="s">
        <v>35</v>
      </c>
      <c r="D1053">
        <v>1</v>
      </c>
      <c r="E1053" t="s">
        <v>52</v>
      </c>
      <c r="F1053" t="s">
        <v>20</v>
      </c>
      <c r="G1053" t="s">
        <v>1147</v>
      </c>
      <c r="H1053" t="s">
        <v>88</v>
      </c>
      <c r="I1053" t="s">
        <v>46</v>
      </c>
      <c r="J1053" t="s">
        <v>24</v>
      </c>
      <c r="K1053">
        <v>23</v>
      </c>
      <c r="L1053">
        <v>60</v>
      </c>
      <c r="M1053">
        <v>217.04828597836553</v>
      </c>
      <c r="N1053" t="s">
        <v>65</v>
      </c>
      <c r="O1053" t="s">
        <v>26</v>
      </c>
      <c r="P1053">
        <v>1</v>
      </c>
      <c r="Q1053" t="s">
        <v>2101</v>
      </c>
    </row>
    <row r="1054" spans="1:17">
      <c r="A1054" t="s">
        <v>1146</v>
      </c>
      <c r="B1054" t="s">
        <v>17</v>
      </c>
      <c r="C1054" t="s">
        <v>35</v>
      </c>
      <c r="D1054">
        <v>1</v>
      </c>
      <c r="E1054" t="s">
        <v>52</v>
      </c>
      <c r="F1054" t="s">
        <v>20</v>
      </c>
      <c r="G1054" t="s">
        <v>1148</v>
      </c>
      <c r="H1054" t="s">
        <v>88</v>
      </c>
      <c r="I1054" t="s">
        <v>46</v>
      </c>
      <c r="J1054" t="s">
        <v>24</v>
      </c>
      <c r="K1054">
        <v>23</v>
      </c>
      <c r="L1054">
        <v>60</v>
      </c>
      <c r="M1054">
        <v>217.04828597836553</v>
      </c>
      <c r="N1054" t="s">
        <v>65</v>
      </c>
      <c r="O1054" t="s">
        <v>26</v>
      </c>
      <c r="P1054">
        <v>1</v>
      </c>
      <c r="Q1054" t="s">
        <v>2101</v>
      </c>
    </row>
    <row r="1055" spans="1:17">
      <c r="A1055" t="s">
        <v>1146</v>
      </c>
      <c r="B1055" t="s">
        <v>17</v>
      </c>
      <c r="C1055" t="s">
        <v>35</v>
      </c>
      <c r="D1055">
        <v>1</v>
      </c>
      <c r="E1055" t="s">
        <v>52</v>
      </c>
      <c r="F1055" t="s">
        <v>20</v>
      </c>
      <c r="G1055" t="s">
        <v>1149</v>
      </c>
      <c r="H1055" t="s">
        <v>88</v>
      </c>
      <c r="I1055" t="s">
        <v>46</v>
      </c>
      <c r="J1055" t="s">
        <v>60</v>
      </c>
      <c r="K1055">
        <v>42</v>
      </c>
      <c r="L1055">
        <v>60</v>
      </c>
      <c r="M1055">
        <v>217.04828597836553</v>
      </c>
      <c r="N1055" t="s">
        <v>1150</v>
      </c>
      <c r="O1055" t="s">
        <v>107</v>
      </c>
      <c r="P1055">
        <v>1</v>
      </c>
      <c r="Q1055" t="s">
        <v>2101</v>
      </c>
    </row>
    <row r="1056" spans="1:17">
      <c r="A1056" t="s">
        <v>1146</v>
      </c>
      <c r="B1056" t="s">
        <v>17</v>
      </c>
      <c r="C1056" t="s">
        <v>35</v>
      </c>
      <c r="D1056">
        <v>1</v>
      </c>
      <c r="E1056" t="s">
        <v>52</v>
      </c>
      <c r="F1056" t="s">
        <v>20</v>
      </c>
      <c r="G1056" t="s">
        <v>1151</v>
      </c>
      <c r="H1056" t="s">
        <v>88</v>
      </c>
      <c r="I1056" t="s">
        <v>46</v>
      </c>
      <c r="J1056" t="s">
        <v>24</v>
      </c>
      <c r="K1056">
        <v>23</v>
      </c>
      <c r="L1056">
        <v>60</v>
      </c>
      <c r="M1056">
        <v>217.04828597836553</v>
      </c>
      <c r="N1056" t="s">
        <v>65</v>
      </c>
      <c r="O1056" t="s">
        <v>26</v>
      </c>
      <c r="P1056">
        <v>1</v>
      </c>
      <c r="Q1056" t="s">
        <v>2101</v>
      </c>
    </row>
    <row r="1057" spans="1:17">
      <c r="A1057" t="s">
        <v>1146</v>
      </c>
      <c r="B1057" t="s">
        <v>17</v>
      </c>
      <c r="C1057" t="s">
        <v>35</v>
      </c>
      <c r="D1057">
        <v>1</v>
      </c>
      <c r="E1057" t="s">
        <v>52</v>
      </c>
      <c r="F1057" t="s">
        <v>20</v>
      </c>
      <c r="G1057" t="s">
        <v>108</v>
      </c>
      <c r="H1057" t="s">
        <v>88</v>
      </c>
      <c r="I1057" t="s">
        <v>46</v>
      </c>
      <c r="J1057" t="s">
        <v>24</v>
      </c>
      <c r="K1057">
        <v>23</v>
      </c>
      <c r="L1057">
        <v>60</v>
      </c>
      <c r="M1057">
        <v>217.04828597836553</v>
      </c>
      <c r="N1057" t="s">
        <v>65</v>
      </c>
      <c r="O1057" t="s">
        <v>26</v>
      </c>
      <c r="P1057">
        <v>1</v>
      </c>
      <c r="Q1057" t="s">
        <v>2101</v>
      </c>
    </row>
    <row r="1058" spans="1:17">
      <c r="A1058" t="s">
        <v>104</v>
      </c>
      <c r="B1058" t="s">
        <v>17</v>
      </c>
      <c r="C1058" t="s">
        <v>18</v>
      </c>
      <c r="D1058">
        <v>8</v>
      </c>
      <c r="E1058" t="s">
        <v>52</v>
      </c>
      <c r="F1058" t="s">
        <v>20</v>
      </c>
      <c r="G1058" t="s">
        <v>105</v>
      </c>
      <c r="H1058" t="s">
        <v>88</v>
      </c>
      <c r="I1058" t="s">
        <v>46</v>
      </c>
      <c r="J1058" t="s">
        <v>24</v>
      </c>
      <c r="K1058">
        <v>27</v>
      </c>
      <c r="L1058">
        <v>20</v>
      </c>
      <c r="M1058">
        <v>1736.3862878269242</v>
      </c>
      <c r="N1058" t="s">
        <v>106</v>
      </c>
      <c r="O1058" t="s">
        <v>107</v>
      </c>
      <c r="P1058">
        <v>1</v>
      </c>
      <c r="Q1058" t="s">
        <v>53</v>
      </c>
    </row>
    <row r="1059" spans="1:17">
      <c r="A1059" t="s">
        <v>104</v>
      </c>
      <c r="B1059" t="s">
        <v>17</v>
      </c>
      <c r="C1059" t="s">
        <v>18</v>
      </c>
      <c r="D1059">
        <v>8</v>
      </c>
      <c r="E1059" t="s">
        <v>52</v>
      </c>
      <c r="F1059" t="s">
        <v>20</v>
      </c>
      <c r="G1059" t="s">
        <v>108</v>
      </c>
      <c r="H1059" t="s">
        <v>88</v>
      </c>
      <c r="I1059" t="s">
        <v>46</v>
      </c>
      <c r="J1059" t="s">
        <v>46</v>
      </c>
      <c r="K1059">
        <v>23</v>
      </c>
      <c r="L1059">
        <v>20</v>
      </c>
      <c r="M1059">
        <v>1736.3862878269242</v>
      </c>
      <c r="N1059" t="s">
        <v>65</v>
      </c>
      <c r="O1059" t="s">
        <v>26</v>
      </c>
      <c r="P1059">
        <v>1</v>
      </c>
      <c r="Q1059" t="s">
        <v>53</v>
      </c>
    </row>
    <row r="1060" spans="1:17">
      <c r="A1060" t="s">
        <v>104</v>
      </c>
      <c r="B1060" t="s">
        <v>17</v>
      </c>
      <c r="C1060" t="s">
        <v>18</v>
      </c>
      <c r="D1060">
        <v>17</v>
      </c>
      <c r="E1060" t="s">
        <v>52</v>
      </c>
      <c r="F1060" t="s">
        <v>20</v>
      </c>
      <c r="G1060" t="s">
        <v>27</v>
      </c>
      <c r="H1060" t="s">
        <v>88</v>
      </c>
      <c r="I1060" t="s">
        <v>46</v>
      </c>
      <c r="J1060" t="s">
        <v>46</v>
      </c>
      <c r="K1060">
        <v>27</v>
      </c>
      <c r="L1060">
        <v>20</v>
      </c>
      <c r="M1060">
        <v>3689.820861632214</v>
      </c>
      <c r="N1060" t="s">
        <v>106</v>
      </c>
      <c r="O1060" t="s">
        <v>107</v>
      </c>
      <c r="P1060">
        <v>1</v>
      </c>
      <c r="Q1060" t="s">
        <v>53</v>
      </c>
    </row>
    <row r="1061" spans="1:17">
      <c r="A1061" t="s">
        <v>104</v>
      </c>
      <c r="B1061" t="s">
        <v>17</v>
      </c>
      <c r="C1061" t="s">
        <v>147</v>
      </c>
      <c r="D1061">
        <v>1</v>
      </c>
      <c r="E1061" t="s">
        <v>52</v>
      </c>
      <c r="F1061" t="s">
        <v>20</v>
      </c>
      <c r="G1061" t="s">
        <v>30</v>
      </c>
      <c r="H1061" t="s">
        <v>88</v>
      </c>
      <c r="I1061" t="s">
        <v>46</v>
      </c>
      <c r="J1061" t="s">
        <v>24</v>
      </c>
      <c r="K1061">
        <v>23</v>
      </c>
      <c r="L1061">
        <v>75</v>
      </c>
      <c r="M1061">
        <v>217.04828597836553</v>
      </c>
      <c r="N1061" t="s">
        <v>65</v>
      </c>
      <c r="O1061" t="s">
        <v>26</v>
      </c>
      <c r="P1061">
        <v>1</v>
      </c>
      <c r="Q1061" t="s">
        <v>2101</v>
      </c>
    </row>
    <row r="1062" spans="1:17">
      <c r="A1062" t="s">
        <v>320</v>
      </c>
      <c r="B1062" t="s">
        <v>17</v>
      </c>
      <c r="C1062" t="s">
        <v>35</v>
      </c>
      <c r="D1062">
        <v>8</v>
      </c>
      <c r="E1062" t="s">
        <v>52</v>
      </c>
      <c r="F1062" t="s">
        <v>20</v>
      </c>
      <c r="G1062" t="s">
        <v>36</v>
      </c>
      <c r="H1062" t="s">
        <v>88</v>
      </c>
      <c r="I1062" t="s">
        <v>56</v>
      </c>
      <c r="J1062" t="s">
        <v>114</v>
      </c>
      <c r="K1062">
        <v>9</v>
      </c>
      <c r="L1062">
        <v>40</v>
      </c>
      <c r="M1062">
        <v>7096.210650832606</v>
      </c>
      <c r="N1062" t="s">
        <v>48</v>
      </c>
      <c r="O1062" t="s">
        <v>43</v>
      </c>
      <c r="P1062">
        <v>1</v>
      </c>
      <c r="Q1062" t="s">
        <v>2101</v>
      </c>
    </row>
    <row r="1063" spans="1:17">
      <c r="A1063" t="s">
        <v>320</v>
      </c>
      <c r="B1063" t="s">
        <v>17</v>
      </c>
      <c r="C1063" t="s">
        <v>35</v>
      </c>
      <c r="D1063">
        <v>2</v>
      </c>
      <c r="E1063" t="s">
        <v>52</v>
      </c>
      <c r="F1063" t="s">
        <v>20</v>
      </c>
      <c r="G1063" t="s">
        <v>1152</v>
      </c>
      <c r="H1063" t="s">
        <v>88</v>
      </c>
      <c r="I1063" t="s">
        <v>56</v>
      </c>
      <c r="J1063" t="s">
        <v>41</v>
      </c>
      <c r="K1063">
        <v>15</v>
      </c>
      <c r="L1063">
        <v>60</v>
      </c>
      <c r="M1063">
        <v>1774.0526627081515</v>
      </c>
      <c r="N1063" t="s">
        <v>33</v>
      </c>
      <c r="O1063" t="s">
        <v>26</v>
      </c>
      <c r="P1063">
        <v>1</v>
      </c>
      <c r="Q1063" t="s">
        <v>2101</v>
      </c>
    </row>
    <row r="1064" spans="1:17">
      <c r="A1064" t="s">
        <v>320</v>
      </c>
      <c r="B1064" t="s">
        <v>17</v>
      </c>
      <c r="C1064" t="s">
        <v>35</v>
      </c>
      <c r="D1064">
        <v>2</v>
      </c>
      <c r="E1064" t="s">
        <v>52</v>
      </c>
      <c r="F1064" t="s">
        <v>20</v>
      </c>
      <c r="G1064" t="s">
        <v>575</v>
      </c>
      <c r="H1064" t="s">
        <v>88</v>
      </c>
      <c r="I1064" t="s">
        <v>56</v>
      </c>
      <c r="J1064" t="s">
        <v>41</v>
      </c>
      <c r="K1064">
        <v>15</v>
      </c>
      <c r="L1064">
        <v>60</v>
      </c>
      <c r="M1064">
        <v>1774.0526627081515</v>
      </c>
      <c r="N1064" t="s">
        <v>33</v>
      </c>
      <c r="O1064" t="s">
        <v>26</v>
      </c>
      <c r="P1064">
        <v>1</v>
      </c>
      <c r="Q1064" t="s">
        <v>2101</v>
      </c>
    </row>
    <row r="1065" spans="1:17">
      <c r="A1065" t="s">
        <v>320</v>
      </c>
      <c r="B1065" t="s">
        <v>17</v>
      </c>
      <c r="C1065" t="s">
        <v>35</v>
      </c>
      <c r="D1065">
        <v>2</v>
      </c>
      <c r="E1065" t="s">
        <v>52</v>
      </c>
      <c r="F1065" t="s">
        <v>20</v>
      </c>
      <c r="G1065" t="s">
        <v>1153</v>
      </c>
      <c r="H1065" t="s">
        <v>88</v>
      </c>
      <c r="I1065" t="s">
        <v>56</v>
      </c>
      <c r="J1065" t="s">
        <v>41</v>
      </c>
      <c r="K1065">
        <v>15</v>
      </c>
      <c r="L1065">
        <v>60</v>
      </c>
      <c r="M1065">
        <v>1774.0526627081515</v>
      </c>
      <c r="N1065" t="s">
        <v>33</v>
      </c>
      <c r="O1065" t="s">
        <v>26</v>
      </c>
      <c r="P1065">
        <v>1</v>
      </c>
      <c r="Q1065" t="s">
        <v>2101</v>
      </c>
    </row>
    <row r="1066" spans="1:17">
      <c r="A1066" t="s">
        <v>320</v>
      </c>
      <c r="B1066" t="s">
        <v>17</v>
      </c>
      <c r="C1066" t="s">
        <v>35</v>
      </c>
      <c r="D1066">
        <v>2</v>
      </c>
      <c r="E1066" t="s">
        <v>52</v>
      </c>
      <c r="F1066" t="s">
        <v>20</v>
      </c>
      <c r="G1066" t="s">
        <v>1154</v>
      </c>
      <c r="H1066" t="s">
        <v>88</v>
      </c>
      <c r="I1066" t="s">
        <v>56</v>
      </c>
      <c r="J1066" t="s">
        <v>41</v>
      </c>
      <c r="K1066">
        <v>15</v>
      </c>
      <c r="L1066">
        <v>60</v>
      </c>
      <c r="M1066">
        <v>1774.0526627081515</v>
      </c>
      <c r="N1066" t="s">
        <v>33</v>
      </c>
      <c r="O1066" t="s">
        <v>26</v>
      </c>
      <c r="P1066">
        <v>1</v>
      </c>
      <c r="Q1066" t="s">
        <v>2101</v>
      </c>
    </row>
    <row r="1067" spans="1:17">
      <c r="A1067" t="s">
        <v>1155</v>
      </c>
      <c r="B1067" t="s">
        <v>17</v>
      </c>
      <c r="C1067" t="s">
        <v>35</v>
      </c>
      <c r="D1067">
        <v>5</v>
      </c>
      <c r="E1067" t="s">
        <v>52</v>
      </c>
      <c r="F1067" t="s">
        <v>20</v>
      </c>
      <c r="G1067" t="s">
        <v>585</v>
      </c>
      <c r="H1067" t="s">
        <v>88</v>
      </c>
      <c r="I1067" t="s">
        <v>23</v>
      </c>
      <c r="J1067" t="s">
        <v>135</v>
      </c>
      <c r="K1067">
        <v>24</v>
      </c>
      <c r="L1067">
        <v>60</v>
      </c>
      <c r="M1067">
        <v>178.95204712772934</v>
      </c>
      <c r="N1067" t="s">
        <v>833</v>
      </c>
      <c r="O1067" t="s">
        <v>26</v>
      </c>
      <c r="P1067">
        <v>1</v>
      </c>
      <c r="Q1067" t="s">
        <v>2101</v>
      </c>
    </row>
    <row r="1068" spans="1:17">
      <c r="A1068" t="s">
        <v>1155</v>
      </c>
      <c r="B1068" t="s">
        <v>17</v>
      </c>
      <c r="C1068" t="s">
        <v>35</v>
      </c>
      <c r="D1068">
        <v>1</v>
      </c>
      <c r="E1068" t="s">
        <v>52</v>
      </c>
      <c r="F1068" t="s">
        <v>20</v>
      </c>
      <c r="G1068" t="s">
        <v>589</v>
      </c>
      <c r="H1068" t="s">
        <v>88</v>
      </c>
      <c r="I1068" t="s">
        <v>23</v>
      </c>
      <c r="J1068" t="s">
        <v>60</v>
      </c>
      <c r="K1068">
        <v>24</v>
      </c>
      <c r="L1068">
        <v>60</v>
      </c>
      <c r="M1068">
        <v>35.790409425545867</v>
      </c>
      <c r="N1068" t="s">
        <v>833</v>
      </c>
      <c r="O1068" t="s">
        <v>26</v>
      </c>
      <c r="P1068">
        <v>1</v>
      </c>
      <c r="Q1068" t="s">
        <v>2101</v>
      </c>
    </row>
    <row r="1069" spans="1:17">
      <c r="A1069" t="s">
        <v>86</v>
      </c>
      <c r="B1069" t="s">
        <v>17</v>
      </c>
      <c r="C1069" t="s">
        <v>35</v>
      </c>
      <c r="D1069">
        <v>2</v>
      </c>
      <c r="E1069" t="s">
        <v>52</v>
      </c>
      <c r="F1069" t="s">
        <v>20</v>
      </c>
      <c r="G1069" t="s">
        <v>87</v>
      </c>
      <c r="H1069" t="s">
        <v>88</v>
      </c>
      <c r="I1069" t="s">
        <v>37</v>
      </c>
      <c r="J1069" t="s">
        <v>24</v>
      </c>
      <c r="K1069">
        <v>11</v>
      </c>
      <c r="L1069">
        <v>15</v>
      </c>
      <c r="M1069">
        <v>792.86202220801727</v>
      </c>
      <c r="N1069" t="s">
        <v>42</v>
      </c>
      <c r="O1069" t="s">
        <v>43</v>
      </c>
      <c r="P1069">
        <v>1</v>
      </c>
      <c r="Q1069" t="s">
        <v>2101</v>
      </c>
    </row>
    <row r="1070" spans="1:17">
      <c r="A1070" t="s">
        <v>86</v>
      </c>
      <c r="B1070" t="s">
        <v>17</v>
      </c>
      <c r="C1070" t="s">
        <v>35</v>
      </c>
      <c r="D1070">
        <v>1</v>
      </c>
      <c r="E1070" t="s">
        <v>52</v>
      </c>
      <c r="F1070" t="s">
        <v>20</v>
      </c>
      <c r="G1070" t="s">
        <v>89</v>
      </c>
      <c r="H1070" t="s">
        <v>88</v>
      </c>
      <c r="I1070" t="s">
        <v>37</v>
      </c>
      <c r="J1070" t="s">
        <v>60</v>
      </c>
      <c r="K1070">
        <v>11</v>
      </c>
      <c r="L1070">
        <v>15</v>
      </c>
      <c r="M1070">
        <v>396.43101110400863</v>
      </c>
      <c r="N1070" t="s">
        <v>42</v>
      </c>
      <c r="O1070" t="s">
        <v>43</v>
      </c>
      <c r="P1070">
        <v>1</v>
      </c>
      <c r="Q1070" t="s">
        <v>2101</v>
      </c>
    </row>
    <row r="1071" spans="1:17">
      <c r="A1071" t="s">
        <v>86</v>
      </c>
      <c r="B1071" t="s">
        <v>17</v>
      </c>
      <c r="C1071" t="s">
        <v>35</v>
      </c>
      <c r="D1071">
        <v>1</v>
      </c>
      <c r="E1071" t="s">
        <v>52</v>
      </c>
      <c r="F1071" t="s">
        <v>20</v>
      </c>
      <c r="G1071" t="s">
        <v>90</v>
      </c>
      <c r="H1071" t="s">
        <v>88</v>
      </c>
      <c r="I1071" t="s">
        <v>37</v>
      </c>
      <c r="J1071" t="s">
        <v>60</v>
      </c>
      <c r="K1071">
        <v>11</v>
      </c>
      <c r="L1071">
        <v>15</v>
      </c>
      <c r="M1071">
        <v>396.43101110400863</v>
      </c>
      <c r="N1071" t="s">
        <v>42</v>
      </c>
      <c r="O1071" t="s">
        <v>43</v>
      </c>
      <c r="P1071">
        <v>1</v>
      </c>
      <c r="Q1071" t="s">
        <v>2101</v>
      </c>
    </row>
    <row r="1072" spans="1:17">
      <c r="A1072" t="s">
        <v>1156</v>
      </c>
      <c r="B1072" t="s">
        <v>17</v>
      </c>
      <c r="C1072" t="s">
        <v>35</v>
      </c>
      <c r="D1072">
        <v>1</v>
      </c>
      <c r="E1072" t="s">
        <v>52</v>
      </c>
      <c r="F1072" t="s">
        <v>20</v>
      </c>
      <c r="G1072" t="s">
        <v>1157</v>
      </c>
      <c r="H1072" t="s">
        <v>88</v>
      </c>
      <c r="I1072" t="s">
        <v>37</v>
      </c>
      <c r="J1072" t="s">
        <v>32</v>
      </c>
      <c r="K1072">
        <v>13</v>
      </c>
      <c r="L1072">
        <v>60</v>
      </c>
      <c r="M1072">
        <v>396.43101110400863</v>
      </c>
      <c r="N1072" t="s">
        <v>61</v>
      </c>
      <c r="O1072" t="s">
        <v>43</v>
      </c>
      <c r="P1072">
        <v>1</v>
      </c>
      <c r="Q1072" t="s">
        <v>2101</v>
      </c>
    </row>
    <row r="1073" spans="1:17">
      <c r="A1073" t="s">
        <v>1156</v>
      </c>
      <c r="B1073" t="s">
        <v>17</v>
      </c>
      <c r="C1073" t="s">
        <v>35</v>
      </c>
      <c r="D1073">
        <v>2</v>
      </c>
      <c r="E1073" t="s">
        <v>52</v>
      </c>
      <c r="F1073" t="s">
        <v>20</v>
      </c>
      <c r="G1073" t="s">
        <v>1158</v>
      </c>
      <c r="H1073" t="s">
        <v>88</v>
      </c>
      <c r="I1073" t="s">
        <v>37</v>
      </c>
      <c r="J1073" t="s">
        <v>41</v>
      </c>
      <c r="K1073">
        <v>9</v>
      </c>
      <c r="L1073">
        <v>60</v>
      </c>
      <c r="M1073">
        <v>792.86202220801727</v>
      </c>
      <c r="N1073" t="s">
        <v>48</v>
      </c>
      <c r="O1073" t="s">
        <v>43</v>
      </c>
      <c r="P1073">
        <v>1</v>
      </c>
      <c r="Q1073" t="s">
        <v>2101</v>
      </c>
    </row>
    <row r="1074" spans="1:17">
      <c r="A1074" t="s">
        <v>1156</v>
      </c>
      <c r="B1074" t="s">
        <v>17</v>
      </c>
      <c r="C1074" t="s">
        <v>35</v>
      </c>
      <c r="D1074">
        <v>1</v>
      </c>
      <c r="E1074" t="s">
        <v>52</v>
      </c>
      <c r="F1074" t="s">
        <v>20</v>
      </c>
      <c r="G1074" t="s">
        <v>1159</v>
      </c>
      <c r="H1074" t="s">
        <v>88</v>
      </c>
      <c r="I1074" t="s">
        <v>37</v>
      </c>
      <c r="J1074" t="s">
        <v>32</v>
      </c>
      <c r="K1074">
        <v>13</v>
      </c>
      <c r="L1074">
        <v>60</v>
      </c>
      <c r="M1074">
        <v>396.43101110400863</v>
      </c>
      <c r="N1074" t="s">
        <v>61</v>
      </c>
      <c r="O1074" t="s">
        <v>43</v>
      </c>
      <c r="P1074">
        <v>1</v>
      </c>
      <c r="Q1074" t="s">
        <v>2101</v>
      </c>
    </row>
    <row r="1075" spans="1:17">
      <c r="A1075" t="s">
        <v>1989</v>
      </c>
      <c r="B1075" t="s">
        <v>389</v>
      </c>
      <c r="C1075" t="s">
        <v>35</v>
      </c>
      <c r="D1075">
        <v>1</v>
      </c>
      <c r="E1075" t="s">
        <v>52</v>
      </c>
      <c r="F1075" t="s">
        <v>53</v>
      </c>
      <c r="G1075" t="s">
        <v>1990</v>
      </c>
      <c r="H1075" t="s">
        <v>55</v>
      </c>
      <c r="I1075" t="s">
        <v>31</v>
      </c>
      <c r="J1075" t="s">
        <v>47</v>
      </c>
      <c r="K1075">
        <v>23</v>
      </c>
      <c r="L1075">
        <v>100</v>
      </c>
      <c r="M1075">
        <v>276.44444444444446</v>
      </c>
      <c r="N1075" t="s">
        <v>197</v>
      </c>
      <c r="O1075" t="s">
        <v>26</v>
      </c>
      <c r="P1075">
        <v>1</v>
      </c>
      <c r="Q1075" t="s">
        <v>2101</v>
      </c>
    </row>
    <row r="1076" spans="1:17">
      <c r="A1076" t="s">
        <v>1989</v>
      </c>
      <c r="B1076" t="s">
        <v>389</v>
      </c>
      <c r="C1076" t="s">
        <v>35</v>
      </c>
      <c r="D1076">
        <v>4</v>
      </c>
      <c r="E1076" t="s">
        <v>52</v>
      </c>
      <c r="F1076" t="s">
        <v>53</v>
      </c>
      <c r="G1076" t="s">
        <v>1991</v>
      </c>
      <c r="H1076" t="s">
        <v>55</v>
      </c>
      <c r="I1076" t="s">
        <v>31</v>
      </c>
      <c r="J1076" t="s">
        <v>47</v>
      </c>
      <c r="K1076">
        <v>23</v>
      </c>
      <c r="L1076">
        <v>100</v>
      </c>
      <c r="M1076">
        <v>1105.7777777777778</v>
      </c>
      <c r="N1076" t="s">
        <v>197</v>
      </c>
      <c r="O1076" t="s">
        <v>26</v>
      </c>
      <c r="P1076">
        <v>1</v>
      </c>
      <c r="Q1076" t="s">
        <v>2101</v>
      </c>
    </row>
    <row r="1077" spans="1:17">
      <c r="A1077" t="s">
        <v>1989</v>
      </c>
      <c r="B1077" t="s">
        <v>389</v>
      </c>
      <c r="C1077" t="s">
        <v>35</v>
      </c>
      <c r="D1077">
        <v>1</v>
      </c>
      <c r="E1077" t="s">
        <v>52</v>
      </c>
      <c r="F1077" t="s">
        <v>53</v>
      </c>
      <c r="G1077" t="s">
        <v>1992</v>
      </c>
      <c r="H1077" t="s">
        <v>55</v>
      </c>
      <c r="I1077" t="s">
        <v>31</v>
      </c>
      <c r="J1077" t="s">
        <v>41</v>
      </c>
      <c r="K1077">
        <v>23</v>
      </c>
      <c r="L1077">
        <v>100</v>
      </c>
      <c r="M1077">
        <v>276.44444444444446</v>
      </c>
      <c r="N1077" t="s">
        <v>197</v>
      </c>
      <c r="O1077" t="s">
        <v>26</v>
      </c>
      <c r="P1077">
        <v>1</v>
      </c>
      <c r="Q1077" t="s">
        <v>2101</v>
      </c>
    </row>
    <row r="1078" spans="1:17">
      <c r="A1078" t="s">
        <v>1989</v>
      </c>
      <c r="B1078" t="s">
        <v>50</v>
      </c>
      <c r="C1078" t="s">
        <v>35</v>
      </c>
      <c r="D1078">
        <v>4</v>
      </c>
      <c r="E1078" t="s">
        <v>52</v>
      </c>
      <c r="F1078" t="s">
        <v>53</v>
      </c>
      <c r="G1078" t="s">
        <v>1993</v>
      </c>
      <c r="H1078" t="s">
        <v>55</v>
      </c>
      <c r="I1078" t="s">
        <v>31</v>
      </c>
      <c r="J1078" t="s">
        <v>41</v>
      </c>
      <c r="K1078">
        <v>14</v>
      </c>
      <c r="L1078">
        <v>100</v>
      </c>
      <c r="M1078">
        <v>1105.7777777777778</v>
      </c>
      <c r="N1078" t="s">
        <v>57</v>
      </c>
      <c r="O1078" t="s">
        <v>43</v>
      </c>
      <c r="P1078">
        <v>1</v>
      </c>
      <c r="Q1078" t="s">
        <v>2101</v>
      </c>
    </row>
    <row r="1079" spans="1:17">
      <c r="A1079" t="s">
        <v>1989</v>
      </c>
      <c r="B1079" t="s">
        <v>50</v>
      </c>
      <c r="C1079" t="s">
        <v>35</v>
      </c>
      <c r="D1079">
        <v>2</v>
      </c>
      <c r="E1079" t="s">
        <v>52</v>
      </c>
      <c r="F1079" t="s">
        <v>53</v>
      </c>
      <c r="G1079" t="s">
        <v>1994</v>
      </c>
      <c r="H1079" t="s">
        <v>55</v>
      </c>
      <c r="I1079" t="s">
        <v>31</v>
      </c>
      <c r="J1079" t="s">
        <v>47</v>
      </c>
      <c r="K1079">
        <v>14</v>
      </c>
      <c r="L1079">
        <v>100</v>
      </c>
      <c r="M1079">
        <v>552.88888888888891</v>
      </c>
      <c r="N1079" t="s">
        <v>57</v>
      </c>
      <c r="O1079" t="s">
        <v>43</v>
      </c>
      <c r="P1079">
        <v>1</v>
      </c>
      <c r="Q1079" t="s">
        <v>2101</v>
      </c>
    </row>
    <row r="1080" spans="1:17">
      <c r="A1080" t="s">
        <v>1989</v>
      </c>
      <c r="B1080" t="s">
        <v>50</v>
      </c>
      <c r="C1080" t="s">
        <v>35</v>
      </c>
      <c r="D1080">
        <v>3</v>
      </c>
      <c r="E1080" t="s">
        <v>52</v>
      </c>
      <c r="F1080" t="s">
        <v>53</v>
      </c>
      <c r="G1080" t="s">
        <v>337</v>
      </c>
      <c r="H1080" t="s">
        <v>55</v>
      </c>
      <c r="I1080" t="s">
        <v>31</v>
      </c>
      <c r="J1080" t="s">
        <v>47</v>
      </c>
      <c r="K1080">
        <v>14</v>
      </c>
      <c r="L1080">
        <v>100</v>
      </c>
      <c r="M1080">
        <v>829.33333333333337</v>
      </c>
      <c r="N1080" t="s">
        <v>57</v>
      </c>
      <c r="O1080" t="s">
        <v>43</v>
      </c>
      <c r="P1080">
        <v>1</v>
      </c>
      <c r="Q1080" t="s">
        <v>2101</v>
      </c>
    </row>
    <row r="1081" spans="1:17">
      <c r="A1081" t="s">
        <v>738</v>
      </c>
      <c r="B1081" t="s">
        <v>739</v>
      </c>
      <c r="C1081" t="s">
        <v>35</v>
      </c>
      <c r="D1081">
        <v>4</v>
      </c>
      <c r="E1081" t="s">
        <v>52</v>
      </c>
      <c r="F1081" t="s">
        <v>53</v>
      </c>
      <c r="G1081" t="s">
        <v>740</v>
      </c>
      <c r="H1081" t="s">
        <v>55</v>
      </c>
      <c r="I1081" t="s">
        <v>31</v>
      </c>
      <c r="J1081" t="s">
        <v>47</v>
      </c>
      <c r="K1081">
        <v>15</v>
      </c>
      <c r="L1081">
        <v>60</v>
      </c>
      <c r="M1081">
        <v>3439.6</v>
      </c>
      <c r="N1081" t="s">
        <v>635</v>
      </c>
      <c r="O1081" t="s">
        <v>107</v>
      </c>
      <c r="P1081">
        <v>1</v>
      </c>
      <c r="Q1081" t="s">
        <v>2101</v>
      </c>
    </row>
    <row r="1082" spans="1:17">
      <c r="A1082" t="s">
        <v>738</v>
      </c>
      <c r="B1082" t="s">
        <v>739</v>
      </c>
      <c r="C1082" t="s">
        <v>35</v>
      </c>
      <c r="D1082">
        <v>4</v>
      </c>
      <c r="E1082" t="s">
        <v>52</v>
      </c>
      <c r="F1082" t="s">
        <v>53</v>
      </c>
      <c r="G1082" t="s">
        <v>741</v>
      </c>
      <c r="H1082" t="s">
        <v>55</v>
      </c>
      <c r="I1082" t="s">
        <v>31</v>
      </c>
      <c r="J1082" t="s">
        <v>60</v>
      </c>
      <c r="K1082">
        <v>15</v>
      </c>
      <c r="L1082">
        <v>60</v>
      </c>
      <c r="M1082">
        <v>3439.6</v>
      </c>
      <c r="N1082" t="s">
        <v>635</v>
      </c>
      <c r="O1082" t="s">
        <v>107</v>
      </c>
      <c r="P1082">
        <v>1</v>
      </c>
      <c r="Q1082" t="s">
        <v>2101</v>
      </c>
    </row>
    <row r="1083" spans="1:17">
      <c r="A1083" t="s">
        <v>738</v>
      </c>
      <c r="B1083" t="s">
        <v>739</v>
      </c>
      <c r="C1083" t="s">
        <v>35</v>
      </c>
      <c r="D1083">
        <v>1</v>
      </c>
      <c r="E1083" t="s">
        <v>52</v>
      </c>
      <c r="F1083" t="s">
        <v>53</v>
      </c>
      <c r="G1083" t="s">
        <v>742</v>
      </c>
      <c r="H1083" t="s">
        <v>55</v>
      </c>
      <c r="I1083" t="s">
        <v>31</v>
      </c>
      <c r="J1083" t="s">
        <v>60</v>
      </c>
      <c r="K1083">
        <v>15</v>
      </c>
      <c r="L1083">
        <v>60</v>
      </c>
      <c r="M1083">
        <v>859.9</v>
      </c>
      <c r="N1083" t="s">
        <v>635</v>
      </c>
      <c r="O1083" t="s">
        <v>107</v>
      </c>
      <c r="P1083">
        <v>1</v>
      </c>
      <c r="Q1083" t="s">
        <v>2101</v>
      </c>
    </row>
    <row r="1084" spans="1:17">
      <c r="A1084" t="s">
        <v>2036</v>
      </c>
      <c r="B1084" t="s">
        <v>17</v>
      </c>
      <c r="C1084" t="s">
        <v>35</v>
      </c>
      <c r="D1084">
        <v>5</v>
      </c>
      <c r="E1084" t="s">
        <v>52</v>
      </c>
      <c r="F1084" t="s">
        <v>20</v>
      </c>
      <c r="G1084" t="s">
        <v>1178</v>
      </c>
      <c r="H1084" t="s">
        <v>88</v>
      </c>
      <c r="I1084" t="s">
        <v>46</v>
      </c>
      <c r="J1084" t="s">
        <v>24</v>
      </c>
      <c r="K1084">
        <v>23</v>
      </c>
      <c r="L1084">
        <v>100</v>
      </c>
      <c r="M1084">
        <v>1085.2414298918277</v>
      </c>
      <c r="N1084" t="s">
        <v>65</v>
      </c>
      <c r="O1084" t="s">
        <v>26</v>
      </c>
      <c r="P1084">
        <v>1</v>
      </c>
      <c r="Q1084" t="s">
        <v>2101</v>
      </c>
    </row>
    <row r="1085" spans="1:17">
      <c r="A1085" t="s">
        <v>2036</v>
      </c>
      <c r="B1085" t="s">
        <v>17</v>
      </c>
      <c r="C1085" t="s">
        <v>35</v>
      </c>
      <c r="D1085">
        <v>16</v>
      </c>
      <c r="E1085" t="s">
        <v>52</v>
      </c>
      <c r="F1085" t="s">
        <v>20</v>
      </c>
      <c r="G1085" t="s">
        <v>2037</v>
      </c>
      <c r="H1085" t="s">
        <v>88</v>
      </c>
      <c r="I1085" t="s">
        <v>46</v>
      </c>
      <c r="J1085" t="s">
        <v>46</v>
      </c>
      <c r="K1085">
        <v>23</v>
      </c>
      <c r="L1085">
        <v>100</v>
      </c>
      <c r="M1085">
        <v>3472.7725756538484</v>
      </c>
      <c r="N1085" t="s">
        <v>65</v>
      </c>
      <c r="O1085" t="s">
        <v>26</v>
      </c>
      <c r="P1085">
        <v>1</v>
      </c>
      <c r="Q1085" t="s">
        <v>2101</v>
      </c>
    </row>
    <row r="1086" spans="1:17">
      <c r="A1086" t="s">
        <v>2036</v>
      </c>
      <c r="B1086" t="s">
        <v>17</v>
      </c>
      <c r="C1086" t="s">
        <v>35</v>
      </c>
      <c r="D1086">
        <v>9</v>
      </c>
      <c r="E1086" t="s">
        <v>52</v>
      </c>
      <c r="F1086" t="s">
        <v>20</v>
      </c>
      <c r="G1086" t="s">
        <v>666</v>
      </c>
      <c r="H1086" t="s">
        <v>88</v>
      </c>
      <c r="I1086" t="s">
        <v>46</v>
      </c>
      <c r="J1086" t="s">
        <v>24</v>
      </c>
      <c r="K1086">
        <v>23</v>
      </c>
      <c r="L1086">
        <v>100</v>
      </c>
      <c r="M1086">
        <v>1953.4345738052898</v>
      </c>
      <c r="N1086" t="s">
        <v>65</v>
      </c>
      <c r="O1086" t="s">
        <v>26</v>
      </c>
      <c r="P1086">
        <v>1</v>
      </c>
      <c r="Q1086" t="s">
        <v>2101</v>
      </c>
    </row>
    <row r="1087" spans="1:17">
      <c r="A1087" t="s">
        <v>2036</v>
      </c>
      <c r="B1087" t="s">
        <v>17</v>
      </c>
      <c r="C1087" t="s">
        <v>35</v>
      </c>
      <c r="D1087">
        <v>4</v>
      </c>
      <c r="E1087" t="s">
        <v>52</v>
      </c>
      <c r="F1087" t="s">
        <v>20</v>
      </c>
      <c r="G1087" t="s">
        <v>2038</v>
      </c>
      <c r="H1087" t="s">
        <v>88</v>
      </c>
      <c r="I1087" t="s">
        <v>46</v>
      </c>
      <c r="J1087" t="s">
        <v>24</v>
      </c>
      <c r="K1087">
        <v>23</v>
      </c>
      <c r="L1087">
        <v>100</v>
      </c>
      <c r="M1087">
        <v>868.19314391346211</v>
      </c>
      <c r="N1087" t="s">
        <v>65</v>
      </c>
      <c r="O1087" t="s">
        <v>26</v>
      </c>
      <c r="P1087">
        <v>1</v>
      </c>
      <c r="Q1087" t="s">
        <v>2101</v>
      </c>
    </row>
    <row r="1088" spans="1:17">
      <c r="A1088" t="s">
        <v>2036</v>
      </c>
      <c r="B1088" t="s">
        <v>17</v>
      </c>
      <c r="C1088" t="s">
        <v>35</v>
      </c>
      <c r="D1088">
        <v>12</v>
      </c>
      <c r="E1088" t="s">
        <v>52</v>
      </c>
      <c r="F1088" t="s">
        <v>20</v>
      </c>
      <c r="G1088" t="s">
        <v>2039</v>
      </c>
      <c r="H1088" t="s">
        <v>88</v>
      </c>
      <c r="I1088" t="s">
        <v>46</v>
      </c>
      <c r="J1088" t="s">
        <v>46</v>
      </c>
      <c r="K1088">
        <v>23</v>
      </c>
      <c r="L1088">
        <v>100</v>
      </c>
      <c r="M1088">
        <v>2604.5794317403861</v>
      </c>
      <c r="N1088" t="s">
        <v>65</v>
      </c>
      <c r="O1088" t="s">
        <v>26</v>
      </c>
      <c r="P1088">
        <v>1</v>
      </c>
      <c r="Q1088" t="s">
        <v>2101</v>
      </c>
    </row>
    <row r="1089" spans="1:17">
      <c r="A1089" t="s">
        <v>2036</v>
      </c>
      <c r="B1089" t="s">
        <v>17</v>
      </c>
      <c r="C1089" t="s">
        <v>35</v>
      </c>
      <c r="D1089">
        <v>3</v>
      </c>
      <c r="E1089" t="s">
        <v>52</v>
      </c>
      <c r="F1089" t="s">
        <v>20</v>
      </c>
      <c r="G1089" t="s">
        <v>969</v>
      </c>
      <c r="H1089" t="s">
        <v>88</v>
      </c>
      <c r="I1089" t="s">
        <v>46</v>
      </c>
      <c r="J1089" t="s">
        <v>103</v>
      </c>
      <c r="K1089">
        <v>23</v>
      </c>
      <c r="L1089">
        <v>100</v>
      </c>
      <c r="M1089">
        <v>651.14485793509652</v>
      </c>
      <c r="N1089" t="s">
        <v>65</v>
      </c>
      <c r="O1089" t="s">
        <v>26</v>
      </c>
      <c r="P1089">
        <v>1</v>
      </c>
      <c r="Q1089" t="s">
        <v>2101</v>
      </c>
    </row>
    <row r="1090" spans="1:17">
      <c r="A1090" t="s">
        <v>2036</v>
      </c>
      <c r="B1090" t="s">
        <v>17</v>
      </c>
      <c r="C1090" t="s">
        <v>35</v>
      </c>
      <c r="D1090">
        <v>7</v>
      </c>
      <c r="E1090" t="s">
        <v>52</v>
      </c>
      <c r="F1090" t="s">
        <v>20</v>
      </c>
      <c r="G1090" t="s">
        <v>30</v>
      </c>
      <c r="H1090" t="s">
        <v>88</v>
      </c>
      <c r="I1090" t="s">
        <v>46</v>
      </c>
      <c r="J1090" t="s">
        <v>24</v>
      </c>
      <c r="K1090">
        <v>23</v>
      </c>
      <c r="L1090">
        <v>100</v>
      </c>
      <c r="M1090">
        <v>1519.3380018485586</v>
      </c>
      <c r="N1090" t="s">
        <v>65</v>
      </c>
      <c r="O1090" t="s">
        <v>26</v>
      </c>
      <c r="P1090">
        <v>1</v>
      </c>
      <c r="Q1090" t="s">
        <v>2101</v>
      </c>
    </row>
    <row r="1091" spans="1:17">
      <c r="A1091" t="s">
        <v>2036</v>
      </c>
      <c r="B1091" t="s">
        <v>17</v>
      </c>
      <c r="C1091" t="s">
        <v>35</v>
      </c>
      <c r="D1091">
        <v>9</v>
      </c>
      <c r="E1091" t="s">
        <v>52</v>
      </c>
      <c r="F1091" t="s">
        <v>20</v>
      </c>
      <c r="G1091" t="s">
        <v>85</v>
      </c>
      <c r="H1091" t="s">
        <v>88</v>
      </c>
      <c r="I1091" t="s">
        <v>46</v>
      </c>
      <c r="J1091" t="s">
        <v>24</v>
      </c>
      <c r="K1091">
        <v>23</v>
      </c>
      <c r="L1091">
        <v>100</v>
      </c>
      <c r="M1091">
        <v>1953.4345738052898</v>
      </c>
      <c r="N1091" t="s">
        <v>65</v>
      </c>
      <c r="O1091" t="s">
        <v>26</v>
      </c>
      <c r="P1091">
        <v>1</v>
      </c>
      <c r="Q1091" t="s">
        <v>2101</v>
      </c>
    </row>
    <row r="1092" spans="1:17">
      <c r="A1092" t="s">
        <v>1663</v>
      </c>
      <c r="B1092" t="s">
        <v>17</v>
      </c>
      <c r="C1092" t="s">
        <v>147</v>
      </c>
      <c r="D1092">
        <v>23</v>
      </c>
      <c r="E1092" t="s">
        <v>52</v>
      </c>
      <c r="F1092" t="s">
        <v>20</v>
      </c>
      <c r="G1092" t="s">
        <v>1664</v>
      </c>
      <c r="H1092" t="s">
        <v>88</v>
      </c>
      <c r="I1092" t="s">
        <v>70</v>
      </c>
      <c r="J1092" t="s">
        <v>24</v>
      </c>
      <c r="K1092">
        <v>13</v>
      </c>
      <c r="L1092">
        <v>65</v>
      </c>
      <c r="M1092">
        <v>11660.685622447412</v>
      </c>
      <c r="N1092" t="s">
        <v>61</v>
      </c>
      <c r="O1092" t="s">
        <v>43</v>
      </c>
      <c r="P1092">
        <v>1</v>
      </c>
      <c r="Q1092" t="s">
        <v>2101</v>
      </c>
    </row>
    <row r="1093" spans="1:17">
      <c r="A1093" t="s">
        <v>49</v>
      </c>
      <c r="B1093" t="s">
        <v>50</v>
      </c>
      <c r="C1093" t="s">
        <v>51</v>
      </c>
      <c r="D1093">
        <v>1</v>
      </c>
      <c r="E1093" t="s">
        <v>52</v>
      </c>
      <c r="F1093" t="s">
        <v>53</v>
      </c>
      <c r="G1093" t="s">
        <v>54</v>
      </c>
      <c r="H1093" t="s">
        <v>55</v>
      </c>
      <c r="I1093" t="s">
        <v>56</v>
      </c>
      <c r="J1093" t="s">
        <v>47</v>
      </c>
      <c r="K1093">
        <v>13</v>
      </c>
      <c r="L1093">
        <v>13</v>
      </c>
      <c r="M1093">
        <v>518.82843137254906</v>
      </c>
      <c r="N1093" t="s">
        <v>57</v>
      </c>
      <c r="O1093" t="s">
        <v>43</v>
      </c>
      <c r="P1093">
        <v>1</v>
      </c>
      <c r="Q1093" t="s">
        <v>53</v>
      </c>
    </row>
    <row r="1094" spans="1:17">
      <c r="A1094" t="s">
        <v>1160</v>
      </c>
      <c r="B1094" t="s">
        <v>17</v>
      </c>
      <c r="C1094" t="s">
        <v>35</v>
      </c>
      <c r="D1094">
        <v>1</v>
      </c>
      <c r="E1094" t="s">
        <v>52</v>
      </c>
      <c r="F1094" t="s">
        <v>20</v>
      </c>
      <c r="G1094" t="s">
        <v>1161</v>
      </c>
      <c r="H1094" t="s">
        <v>88</v>
      </c>
      <c r="I1094" t="s">
        <v>31</v>
      </c>
      <c r="J1094" t="s">
        <v>41</v>
      </c>
      <c r="K1094">
        <v>14</v>
      </c>
      <c r="L1094">
        <v>60</v>
      </c>
      <c r="M1094">
        <v>1139.6804141148893</v>
      </c>
      <c r="N1094" t="s">
        <v>93</v>
      </c>
      <c r="O1094" t="s">
        <v>26</v>
      </c>
      <c r="P1094">
        <v>1</v>
      </c>
      <c r="Q1094" t="s">
        <v>2101</v>
      </c>
    </row>
    <row r="1095" spans="1:17">
      <c r="A1095" t="s">
        <v>1160</v>
      </c>
      <c r="B1095" t="s">
        <v>17</v>
      </c>
      <c r="C1095" t="s">
        <v>35</v>
      </c>
      <c r="D1095">
        <v>1</v>
      </c>
      <c r="E1095" t="s">
        <v>52</v>
      </c>
      <c r="F1095" t="s">
        <v>20</v>
      </c>
      <c r="G1095" t="s">
        <v>1162</v>
      </c>
      <c r="H1095" t="s">
        <v>88</v>
      </c>
      <c r="I1095" t="s">
        <v>31</v>
      </c>
      <c r="J1095" t="s">
        <v>41</v>
      </c>
      <c r="K1095">
        <v>14</v>
      </c>
      <c r="L1095">
        <v>60</v>
      </c>
      <c r="M1095">
        <v>1139.6804141148893</v>
      </c>
      <c r="N1095" t="s">
        <v>93</v>
      </c>
      <c r="O1095" t="s">
        <v>26</v>
      </c>
      <c r="P1095">
        <v>1</v>
      </c>
      <c r="Q1095" t="s">
        <v>2101</v>
      </c>
    </row>
    <row r="1096" spans="1:17">
      <c r="A1096" t="s">
        <v>1163</v>
      </c>
      <c r="B1096" t="s">
        <v>17</v>
      </c>
      <c r="C1096" t="s">
        <v>35</v>
      </c>
      <c r="D1096">
        <v>2</v>
      </c>
      <c r="E1096" t="s">
        <v>52</v>
      </c>
      <c r="F1096" t="s">
        <v>20</v>
      </c>
      <c r="G1096" t="s">
        <v>1164</v>
      </c>
      <c r="H1096" t="s">
        <v>88</v>
      </c>
      <c r="I1096" t="s">
        <v>31</v>
      </c>
      <c r="J1096" t="s">
        <v>41</v>
      </c>
      <c r="K1096">
        <v>14</v>
      </c>
      <c r="L1096">
        <v>60</v>
      </c>
      <c r="M1096">
        <v>1013.9726628215142</v>
      </c>
      <c r="N1096" t="s">
        <v>93</v>
      </c>
      <c r="O1096" t="s">
        <v>26</v>
      </c>
      <c r="P1096">
        <v>1</v>
      </c>
      <c r="Q1096" t="s">
        <v>2101</v>
      </c>
    </row>
    <row r="1097" spans="1:17">
      <c r="A1097" t="s">
        <v>1163</v>
      </c>
      <c r="B1097" t="s">
        <v>17</v>
      </c>
      <c r="C1097" t="s">
        <v>35</v>
      </c>
      <c r="D1097">
        <v>2</v>
      </c>
      <c r="E1097" t="s">
        <v>52</v>
      </c>
      <c r="F1097" t="s">
        <v>20</v>
      </c>
      <c r="G1097" t="s">
        <v>1165</v>
      </c>
      <c r="H1097" t="s">
        <v>88</v>
      </c>
      <c r="I1097" t="s">
        <v>31</v>
      </c>
      <c r="J1097" t="s">
        <v>41</v>
      </c>
      <c r="K1097">
        <v>14</v>
      </c>
      <c r="L1097">
        <v>60</v>
      </c>
      <c r="M1097">
        <v>1013.9726628215142</v>
      </c>
      <c r="N1097" t="s">
        <v>93</v>
      </c>
      <c r="O1097" t="s">
        <v>26</v>
      </c>
      <c r="P1097">
        <v>1</v>
      </c>
      <c r="Q1097" t="s">
        <v>2101</v>
      </c>
    </row>
    <row r="1098" spans="1:17">
      <c r="A1098" t="s">
        <v>321</v>
      </c>
      <c r="B1098" t="s">
        <v>17</v>
      </c>
      <c r="C1098" t="s">
        <v>35</v>
      </c>
      <c r="D1098">
        <v>8</v>
      </c>
      <c r="E1098" t="s">
        <v>52</v>
      </c>
      <c r="F1098" t="s">
        <v>20</v>
      </c>
      <c r="G1098" t="s">
        <v>85</v>
      </c>
      <c r="H1098" t="s">
        <v>88</v>
      </c>
      <c r="I1098" t="s">
        <v>46</v>
      </c>
      <c r="J1098" t="s">
        <v>46</v>
      </c>
      <c r="K1098">
        <v>23</v>
      </c>
      <c r="L1098">
        <v>40</v>
      </c>
      <c r="M1098">
        <v>1736.3862878269242</v>
      </c>
      <c r="N1098" t="s">
        <v>65</v>
      </c>
      <c r="O1098" t="s">
        <v>26</v>
      </c>
      <c r="P1098">
        <v>1</v>
      </c>
      <c r="Q1098" t="s">
        <v>2101</v>
      </c>
    </row>
    <row r="1099" spans="1:17">
      <c r="A1099" t="s">
        <v>321</v>
      </c>
      <c r="B1099" t="s">
        <v>17</v>
      </c>
      <c r="C1099" t="s">
        <v>35</v>
      </c>
      <c r="D1099">
        <v>12</v>
      </c>
      <c r="E1099" t="s">
        <v>52</v>
      </c>
      <c r="F1099" t="s">
        <v>20</v>
      </c>
      <c r="G1099" t="s">
        <v>658</v>
      </c>
      <c r="H1099" t="s">
        <v>88</v>
      </c>
      <c r="I1099" t="s">
        <v>46</v>
      </c>
      <c r="J1099" t="s">
        <v>46</v>
      </c>
      <c r="K1099">
        <v>14</v>
      </c>
      <c r="L1099">
        <v>60</v>
      </c>
      <c r="M1099">
        <v>2604.5794317403861</v>
      </c>
      <c r="N1099" t="s">
        <v>93</v>
      </c>
      <c r="O1099" t="s">
        <v>26</v>
      </c>
      <c r="P1099">
        <v>1</v>
      </c>
      <c r="Q1099" t="s">
        <v>2101</v>
      </c>
    </row>
    <row r="1100" spans="1:17">
      <c r="A1100" t="s">
        <v>321</v>
      </c>
      <c r="B1100" t="s">
        <v>17</v>
      </c>
      <c r="C1100" t="s">
        <v>35</v>
      </c>
      <c r="D1100">
        <v>12</v>
      </c>
      <c r="E1100" t="s">
        <v>52</v>
      </c>
      <c r="F1100" t="s">
        <v>20</v>
      </c>
      <c r="G1100" t="s">
        <v>1166</v>
      </c>
      <c r="H1100" t="s">
        <v>88</v>
      </c>
      <c r="I1100" t="s">
        <v>46</v>
      </c>
      <c r="J1100" t="s">
        <v>46</v>
      </c>
      <c r="K1100">
        <v>14</v>
      </c>
      <c r="L1100">
        <v>60</v>
      </c>
      <c r="M1100">
        <v>2604.5794317403861</v>
      </c>
      <c r="N1100" t="s">
        <v>93</v>
      </c>
      <c r="O1100" t="s">
        <v>26</v>
      </c>
      <c r="P1100">
        <v>1</v>
      </c>
      <c r="Q1100" t="s">
        <v>2101</v>
      </c>
    </row>
    <row r="1101" spans="1:17">
      <c r="A1101" t="s">
        <v>321</v>
      </c>
      <c r="B1101" t="s">
        <v>17</v>
      </c>
      <c r="C1101" t="s">
        <v>35</v>
      </c>
      <c r="D1101">
        <v>16</v>
      </c>
      <c r="E1101" t="s">
        <v>52</v>
      </c>
      <c r="F1101" t="s">
        <v>20</v>
      </c>
      <c r="G1101" t="s">
        <v>1167</v>
      </c>
      <c r="H1101" t="s">
        <v>88</v>
      </c>
      <c r="I1101" t="s">
        <v>46</v>
      </c>
      <c r="J1101" t="s">
        <v>46</v>
      </c>
      <c r="K1101">
        <v>14</v>
      </c>
      <c r="L1101">
        <v>60</v>
      </c>
      <c r="M1101">
        <v>3472.7725756538484</v>
      </c>
      <c r="N1101" t="s">
        <v>93</v>
      </c>
      <c r="O1101" t="s">
        <v>26</v>
      </c>
      <c r="P1101">
        <v>1</v>
      </c>
      <c r="Q1101" t="s">
        <v>2101</v>
      </c>
    </row>
    <row r="1102" spans="1:17">
      <c r="A1102" t="s">
        <v>321</v>
      </c>
      <c r="B1102" t="s">
        <v>17</v>
      </c>
      <c r="C1102" t="s">
        <v>35</v>
      </c>
      <c r="D1102">
        <v>1</v>
      </c>
      <c r="E1102" t="s">
        <v>52</v>
      </c>
      <c r="F1102" t="s">
        <v>20</v>
      </c>
      <c r="G1102" t="s">
        <v>1168</v>
      </c>
      <c r="H1102" t="s">
        <v>88</v>
      </c>
      <c r="I1102" t="s">
        <v>46</v>
      </c>
      <c r="J1102" t="s">
        <v>41</v>
      </c>
      <c r="K1102">
        <v>23</v>
      </c>
      <c r="L1102">
        <v>60</v>
      </c>
      <c r="M1102">
        <v>217.04828597836553</v>
      </c>
      <c r="N1102" t="s">
        <v>65</v>
      </c>
      <c r="O1102" t="s">
        <v>26</v>
      </c>
      <c r="P1102">
        <v>1</v>
      </c>
      <c r="Q1102" t="s">
        <v>2101</v>
      </c>
    </row>
    <row r="1103" spans="1:17">
      <c r="A1103" t="s">
        <v>321</v>
      </c>
      <c r="B1103" t="s">
        <v>17</v>
      </c>
      <c r="C1103" t="s">
        <v>35</v>
      </c>
      <c r="D1103">
        <v>2</v>
      </c>
      <c r="E1103" t="s">
        <v>52</v>
      </c>
      <c r="F1103" t="s">
        <v>20</v>
      </c>
      <c r="G1103" t="s">
        <v>969</v>
      </c>
      <c r="H1103" t="s">
        <v>88</v>
      </c>
      <c r="I1103" t="s">
        <v>46</v>
      </c>
      <c r="J1103" t="s">
        <v>62</v>
      </c>
      <c r="K1103">
        <v>14</v>
      </c>
      <c r="L1103">
        <v>60</v>
      </c>
      <c r="M1103">
        <v>434.09657195673105</v>
      </c>
      <c r="N1103" t="s">
        <v>93</v>
      </c>
      <c r="O1103" t="s">
        <v>26</v>
      </c>
      <c r="P1103">
        <v>1</v>
      </c>
      <c r="Q1103" t="s">
        <v>2101</v>
      </c>
    </row>
    <row r="1104" spans="1:17">
      <c r="A1104" t="s">
        <v>321</v>
      </c>
      <c r="B1104" t="s">
        <v>17</v>
      </c>
      <c r="C1104" t="s">
        <v>35</v>
      </c>
      <c r="D1104">
        <v>3</v>
      </c>
      <c r="E1104" t="s">
        <v>52</v>
      </c>
      <c r="F1104" t="s">
        <v>20</v>
      </c>
      <c r="G1104" t="s">
        <v>1169</v>
      </c>
      <c r="H1104" t="s">
        <v>88</v>
      </c>
      <c r="I1104" t="s">
        <v>46</v>
      </c>
      <c r="J1104" t="s">
        <v>46</v>
      </c>
      <c r="K1104">
        <v>14</v>
      </c>
      <c r="L1104">
        <v>60</v>
      </c>
      <c r="M1104">
        <v>651.14485793509652</v>
      </c>
      <c r="N1104" t="s">
        <v>93</v>
      </c>
      <c r="O1104" t="s">
        <v>26</v>
      </c>
      <c r="P1104">
        <v>1</v>
      </c>
      <c r="Q1104" t="s">
        <v>2101</v>
      </c>
    </row>
    <row r="1105" spans="1:17">
      <c r="A1105" t="s">
        <v>321</v>
      </c>
      <c r="B1105" t="s">
        <v>17</v>
      </c>
      <c r="C1105" t="s">
        <v>35</v>
      </c>
      <c r="D1105">
        <v>14</v>
      </c>
      <c r="E1105" t="s">
        <v>52</v>
      </c>
      <c r="F1105" t="s">
        <v>20</v>
      </c>
      <c r="G1105" t="s">
        <v>1170</v>
      </c>
      <c r="H1105" t="s">
        <v>88</v>
      </c>
      <c r="I1105" t="s">
        <v>46</v>
      </c>
      <c r="J1105" t="s">
        <v>103</v>
      </c>
      <c r="K1105">
        <v>23</v>
      </c>
      <c r="L1105">
        <v>60</v>
      </c>
      <c r="M1105">
        <v>3038.6760036971173</v>
      </c>
      <c r="N1105" t="s">
        <v>65</v>
      </c>
      <c r="O1105" t="s">
        <v>26</v>
      </c>
      <c r="P1105">
        <v>1</v>
      </c>
      <c r="Q1105" t="s">
        <v>2101</v>
      </c>
    </row>
    <row r="1106" spans="1:17">
      <c r="A1106" t="s">
        <v>321</v>
      </c>
      <c r="B1106" t="s">
        <v>17</v>
      </c>
      <c r="C1106" t="s">
        <v>35</v>
      </c>
      <c r="D1106">
        <v>7</v>
      </c>
      <c r="E1106" t="s">
        <v>52</v>
      </c>
      <c r="F1106" t="s">
        <v>20</v>
      </c>
      <c r="G1106" t="s">
        <v>1125</v>
      </c>
      <c r="H1106" t="s">
        <v>88</v>
      </c>
      <c r="I1106" t="s">
        <v>46</v>
      </c>
      <c r="J1106" t="s">
        <v>103</v>
      </c>
      <c r="K1106">
        <v>13</v>
      </c>
      <c r="L1106">
        <v>60</v>
      </c>
      <c r="M1106">
        <v>1519.3380018485586</v>
      </c>
      <c r="N1106" t="s">
        <v>61</v>
      </c>
      <c r="O1106" t="s">
        <v>43</v>
      </c>
      <c r="P1106">
        <v>1</v>
      </c>
      <c r="Q1106" t="s">
        <v>2101</v>
      </c>
    </row>
    <row r="1107" spans="1:17">
      <c r="A1107" t="s">
        <v>321</v>
      </c>
      <c r="B1107" t="s">
        <v>17</v>
      </c>
      <c r="C1107" t="s">
        <v>35</v>
      </c>
      <c r="D1107">
        <v>7</v>
      </c>
      <c r="E1107" t="s">
        <v>52</v>
      </c>
      <c r="F1107" t="s">
        <v>20</v>
      </c>
      <c r="G1107" t="s">
        <v>1126</v>
      </c>
      <c r="H1107" t="s">
        <v>88</v>
      </c>
      <c r="I1107" t="s">
        <v>46</v>
      </c>
      <c r="J1107" t="s">
        <v>103</v>
      </c>
      <c r="K1107">
        <v>23</v>
      </c>
      <c r="L1107">
        <v>60</v>
      </c>
      <c r="M1107">
        <v>1519.3380018485586</v>
      </c>
      <c r="N1107" t="s">
        <v>65</v>
      </c>
      <c r="O1107" t="s">
        <v>26</v>
      </c>
      <c r="P1107">
        <v>1</v>
      </c>
      <c r="Q1107" t="s">
        <v>2101</v>
      </c>
    </row>
    <row r="1108" spans="1:17">
      <c r="A1108" t="s">
        <v>321</v>
      </c>
      <c r="B1108" t="s">
        <v>17</v>
      </c>
      <c r="C1108" t="s">
        <v>35</v>
      </c>
      <c r="D1108">
        <v>1</v>
      </c>
      <c r="E1108" t="s">
        <v>52</v>
      </c>
      <c r="F1108" t="s">
        <v>20</v>
      </c>
      <c r="G1108" t="s">
        <v>1171</v>
      </c>
      <c r="H1108" t="s">
        <v>88</v>
      </c>
      <c r="I1108" t="s">
        <v>46</v>
      </c>
      <c r="J1108" t="s">
        <v>103</v>
      </c>
      <c r="K1108">
        <v>14</v>
      </c>
      <c r="L1108">
        <v>60</v>
      </c>
      <c r="M1108">
        <v>217.04828597836553</v>
      </c>
      <c r="N1108" t="s">
        <v>93</v>
      </c>
      <c r="O1108" t="s">
        <v>26</v>
      </c>
      <c r="P1108">
        <v>1</v>
      </c>
      <c r="Q1108" t="s">
        <v>2101</v>
      </c>
    </row>
    <row r="1109" spans="1:17">
      <c r="A1109" t="s">
        <v>321</v>
      </c>
      <c r="B1109" t="s">
        <v>17</v>
      </c>
      <c r="C1109" t="s">
        <v>35</v>
      </c>
      <c r="D1109">
        <v>1</v>
      </c>
      <c r="E1109" t="s">
        <v>52</v>
      </c>
      <c r="F1109" t="s">
        <v>20</v>
      </c>
      <c r="G1109" t="s">
        <v>856</v>
      </c>
      <c r="H1109" t="s">
        <v>88</v>
      </c>
      <c r="I1109" t="s">
        <v>46</v>
      </c>
      <c r="J1109" t="s">
        <v>41</v>
      </c>
      <c r="K1109">
        <v>14</v>
      </c>
      <c r="L1109">
        <v>60</v>
      </c>
      <c r="M1109">
        <v>217.04828597836553</v>
      </c>
      <c r="N1109" t="s">
        <v>93</v>
      </c>
      <c r="O1109" t="s">
        <v>26</v>
      </c>
      <c r="P1109">
        <v>1</v>
      </c>
      <c r="Q1109" t="s">
        <v>2101</v>
      </c>
    </row>
    <row r="1110" spans="1:17">
      <c r="A1110" t="s">
        <v>321</v>
      </c>
      <c r="B1110" t="s">
        <v>17</v>
      </c>
      <c r="C1110" t="s">
        <v>35</v>
      </c>
      <c r="D1110">
        <v>1</v>
      </c>
      <c r="E1110" t="s">
        <v>52</v>
      </c>
      <c r="F1110" t="s">
        <v>20</v>
      </c>
      <c r="G1110" t="s">
        <v>2040</v>
      </c>
      <c r="H1110" t="s">
        <v>88</v>
      </c>
      <c r="I1110" t="s">
        <v>46</v>
      </c>
      <c r="J1110" t="s">
        <v>62</v>
      </c>
      <c r="K1110">
        <v>23</v>
      </c>
      <c r="L1110">
        <v>100</v>
      </c>
      <c r="M1110">
        <v>217.04828597836553</v>
      </c>
      <c r="N1110" t="s">
        <v>65</v>
      </c>
      <c r="O1110" t="s">
        <v>26</v>
      </c>
      <c r="P1110">
        <v>1</v>
      </c>
      <c r="Q1110" t="s">
        <v>2101</v>
      </c>
    </row>
    <row r="1111" spans="1:17">
      <c r="A1111" t="s">
        <v>321</v>
      </c>
      <c r="B1111" t="s">
        <v>17</v>
      </c>
      <c r="C1111" t="s">
        <v>35</v>
      </c>
      <c r="D1111">
        <v>6</v>
      </c>
      <c r="E1111" t="s">
        <v>52</v>
      </c>
      <c r="F1111" t="s">
        <v>20</v>
      </c>
      <c r="G1111" t="s">
        <v>2041</v>
      </c>
      <c r="H1111" t="s">
        <v>88</v>
      </c>
      <c r="I1111" t="s">
        <v>46</v>
      </c>
      <c r="J1111" t="s">
        <v>32</v>
      </c>
      <c r="K1111">
        <v>23</v>
      </c>
      <c r="L1111">
        <v>100</v>
      </c>
      <c r="M1111">
        <v>1302.289715870193</v>
      </c>
      <c r="N1111" t="s">
        <v>65</v>
      </c>
      <c r="O1111" t="s">
        <v>26</v>
      </c>
      <c r="P1111">
        <v>1</v>
      </c>
      <c r="Q1111" t="s">
        <v>2101</v>
      </c>
    </row>
    <row r="1112" spans="1:17">
      <c r="A1112" t="s">
        <v>321</v>
      </c>
      <c r="B1112" t="s">
        <v>17</v>
      </c>
      <c r="C1112" t="s">
        <v>35</v>
      </c>
      <c r="D1112">
        <v>6</v>
      </c>
      <c r="E1112" t="s">
        <v>52</v>
      </c>
      <c r="F1112" t="s">
        <v>20</v>
      </c>
      <c r="G1112" t="s">
        <v>1145</v>
      </c>
      <c r="H1112" t="s">
        <v>88</v>
      </c>
      <c r="I1112" t="s">
        <v>46</v>
      </c>
      <c r="J1112" t="s">
        <v>32</v>
      </c>
      <c r="K1112">
        <v>23</v>
      </c>
      <c r="L1112">
        <v>100</v>
      </c>
      <c r="M1112">
        <v>1302.289715870193</v>
      </c>
      <c r="N1112" t="s">
        <v>65</v>
      </c>
      <c r="O1112" t="s">
        <v>26</v>
      </c>
      <c r="P1112">
        <v>1</v>
      </c>
      <c r="Q1112" t="s">
        <v>2101</v>
      </c>
    </row>
    <row r="1113" spans="1:17">
      <c r="A1113" t="s">
        <v>322</v>
      </c>
      <c r="B1113" t="s">
        <v>17</v>
      </c>
      <c r="C1113" t="s">
        <v>35</v>
      </c>
      <c r="D1113">
        <v>3</v>
      </c>
      <c r="E1113" t="s">
        <v>52</v>
      </c>
      <c r="F1113" t="s">
        <v>20</v>
      </c>
      <c r="G1113" t="s">
        <v>323</v>
      </c>
      <c r="H1113" t="s">
        <v>88</v>
      </c>
      <c r="I1113" t="s">
        <v>37</v>
      </c>
      <c r="J1113" t="s">
        <v>62</v>
      </c>
      <c r="K1113">
        <v>14</v>
      </c>
      <c r="L1113">
        <v>40</v>
      </c>
      <c r="M1113">
        <v>1189.293033312026</v>
      </c>
      <c r="N1113" t="s">
        <v>93</v>
      </c>
      <c r="O1113" t="s">
        <v>26</v>
      </c>
      <c r="P1113">
        <v>1</v>
      </c>
      <c r="Q1113" t="s">
        <v>2101</v>
      </c>
    </row>
    <row r="1114" spans="1:17">
      <c r="A1114" t="s">
        <v>322</v>
      </c>
      <c r="B1114" t="s">
        <v>17</v>
      </c>
      <c r="C1114" t="s">
        <v>35</v>
      </c>
      <c r="D1114">
        <v>1</v>
      </c>
      <c r="E1114" t="s">
        <v>52</v>
      </c>
      <c r="F1114" t="s">
        <v>20</v>
      </c>
      <c r="G1114" t="s">
        <v>1172</v>
      </c>
      <c r="H1114" t="s">
        <v>88</v>
      </c>
      <c r="I1114" t="s">
        <v>37</v>
      </c>
      <c r="J1114" t="s">
        <v>32</v>
      </c>
      <c r="K1114">
        <v>14</v>
      </c>
      <c r="L1114">
        <v>60</v>
      </c>
      <c r="M1114">
        <v>396.43101110400863</v>
      </c>
      <c r="N1114" t="s">
        <v>93</v>
      </c>
      <c r="O1114" t="s">
        <v>26</v>
      </c>
      <c r="P1114">
        <v>1</v>
      </c>
      <c r="Q1114" t="s">
        <v>2101</v>
      </c>
    </row>
    <row r="1115" spans="1:17">
      <c r="A1115" t="s">
        <v>322</v>
      </c>
      <c r="B1115" t="s">
        <v>17</v>
      </c>
      <c r="C1115" t="s">
        <v>35</v>
      </c>
      <c r="D1115">
        <v>1</v>
      </c>
      <c r="E1115" t="s">
        <v>52</v>
      </c>
      <c r="F1115" t="s">
        <v>20</v>
      </c>
      <c r="G1115" t="s">
        <v>1085</v>
      </c>
      <c r="H1115" t="s">
        <v>88</v>
      </c>
      <c r="I1115" t="s">
        <v>37</v>
      </c>
      <c r="J1115" t="s">
        <v>60</v>
      </c>
      <c r="K1115">
        <v>14</v>
      </c>
      <c r="L1115">
        <v>60</v>
      </c>
      <c r="M1115">
        <v>396.43101110400863</v>
      </c>
      <c r="N1115" t="s">
        <v>93</v>
      </c>
      <c r="O1115" t="s">
        <v>26</v>
      </c>
      <c r="P1115">
        <v>1</v>
      </c>
      <c r="Q1115" t="s">
        <v>2101</v>
      </c>
    </row>
    <row r="1116" spans="1:17">
      <c r="A1116" t="s">
        <v>322</v>
      </c>
      <c r="B1116" t="s">
        <v>17</v>
      </c>
      <c r="C1116" t="s">
        <v>35</v>
      </c>
      <c r="D1116">
        <v>14</v>
      </c>
      <c r="E1116" t="s">
        <v>52</v>
      </c>
      <c r="F1116" t="s">
        <v>20</v>
      </c>
      <c r="G1116" t="s">
        <v>1173</v>
      </c>
      <c r="H1116" t="s">
        <v>88</v>
      </c>
      <c r="I1116" t="s">
        <v>37</v>
      </c>
      <c r="J1116" t="s">
        <v>38</v>
      </c>
      <c r="K1116">
        <v>14</v>
      </c>
      <c r="L1116">
        <v>60</v>
      </c>
      <c r="M1116">
        <v>5550.034155456121</v>
      </c>
      <c r="N1116" t="s">
        <v>93</v>
      </c>
      <c r="O1116" t="s">
        <v>26</v>
      </c>
      <c r="P1116">
        <v>1</v>
      </c>
      <c r="Q1116" t="s">
        <v>2101</v>
      </c>
    </row>
    <row r="1117" spans="1:17">
      <c r="A1117" t="s">
        <v>322</v>
      </c>
      <c r="B1117" t="s">
        <v>17</v>
      </c>
      <c r="C1117" t="s">
        <v>35</v>
      </c>
      <c r="D1117">
        <v>5</v>
      </c>
      <c r="E1117" t="s">
        <v>52</v>
      </c>
      <c r="F1117" t="s">
        <v>20</v>
      </c>
      <c r="G1117" t="s">
        <v>1174</v>
      </c>
      <c r="H1117" t="s">
        <v>88</v>
      </c>
      <c r="I1117" t="s">
        <v>37</v>
      </c>
      <c r="J1117" t="s">
        <v>41</v>
      </c>
      <c r="K1117">
        <v>14</v>
      </c>
      <c r="L1117">
        <v>60</v>
      </c>
      <c r="M1117">
        <v>1982.1550555200431</v>
      </c>
      <c r="N1117" t="s">
        <v>93</v>
      </c>
      <c r="O1117" t="s">
        <v>26</v>
      </c>
      <c r="P1117">
        <v>1</v>
      </c>
      <c r="Q1117" t="s">
        <v>2101</v>
      </c>
    </row>
    <row r="1118" spans="1:17">
      <c r="A1118" t="s">
        <v>322</v>
      </c>
      <c r="B1118" t="s">
        <v>17</v>
      </c>
      <c r="C1118" t="s">
        <v>35</v>
      </c>
      <c r="D1118">
        <v>30</v>
      </c>
      <c r="E1118" t="s">
        <v>52</v>
      </c>
      <c r="F1118" t="s">
        <v>20</v>
      </c>
      <c r="G1118" t="s">
        <v>1175</v>
      </c>
      <c r="H1118" t="s">
        <v>88</v>
      </c>
      <c r="I1118" t="s">
        <v>37</v>
      </c>
      <c r="J1118" t="s">
        <v>38</v>
      </c>
      <c r="K1118">
        <v>14</v>
      </c>
      <c r="L1118">
        <v>60</v>
      </c>
      <c r="M1118">
        <v>11892.930333120259</v>
      </c>
      <c r="N1118" t="s">
        <v>93</v>
      </c>
      <c r="O1118" t="s">
        <v>26</v>
      </c>
      <c r="P1118">
        <v>1</v>
      </c>
      <c r="Q1118" t="s">
        <v>2101</v>
      </c>
    </row>
    <row r="1119" spans="1:17">
      <c r="A1119" t="s">
        <v>2042</v>
      </c>
      <c r="B1119" t="s">
        <v>17</v>
      </c>
      <c r="C1119" t="s">
        <v>35</v>
      </c>
      <c r="D1119">
        <v>2</v>
      </c>
      <c r="E1119" t="s">
        <v>52</v>
      </c>
      <c r="F1119" t="s">
        <v>20</v>
      </c>
      <c r="G1119" t="s">
        <v>2043</v>
      </c>
      <c r="H1119" t="s">
        <v>88</v>
      </c>
      <c r="I1119" t="s">
        <v>31</v>
      </c>
      <c r="J1119" t="s">
        <v>24</v>
      </c>
      <c r="K1119">
        <v>15</v>
      </c>
      <c r="L1119">
        <v>100</v>
      </c>
      <c r="M1119">
        <v>2279.3608282297787</v>
      </c>
      <c r="N1119" t="s">
        <v>33</v>
      </c>
      <c r="O1119" t="s">
        <v>26</v>
      </c>
      <c r="P1119">
        <v>1</v>
      </c>
      <c r="Q1119" t="s">
        <v>2101</v>
      </c>
    </row>
    <row r="1120" spans="1:17">
      <c r="A1120" t="s">
        <v>2044</v>
      </c>
      <c r="B1120" t="s">
        <v>17</v>
      </c>
      <c r="C1120" t="s">
        <v>35</v>
      </c>
      <c r="D1120">
        <v>1</v>
      </c>
      <c r="E1120" t="s">
        <v>52</v>
      </c>
      <c r="F1120" t="s">
        <v>20</v>
      </c>
      <c r="G1120" t="s">
        <v>2045</v>
      </c>
      <c r="H1120" t="s">
        <v>88</v>
      </c>
      <c r="I1120" t="s">
        <v>70</v>
      </c>
      <c r="J1120" t="s">
        <v>24</v>
      </c>
      <c r="K1120">
        <v>20</v>
      </c>
      <c r="L1120">
        <v>100</v>
      </c>
      <c r="M1120">
        <v>506.98633141075709</v>
      </c>
      <c r="N1120" t="s">
        <v>67</v>
      </c>
      <c r="O1120" t="s">
        <v>26</v>
      </c>
      <c r="P1120">
        <v>1</v>
      </c>
      <c r="Q1120" t="s">
        <v>2101</v>
      </c>
    </row>
    <row r="1121" spans="1:17">
      <c r="A1121" t="s">
        <v>2044</v>
      </c>
      <c r="B1121" t="s">
        <v>17</v>
      </c>
      <c r="C1121" t="s">
        <v>35</v>
      </c>
      <c r="D1121">
        <v>3</v>
      </c>
      <c r="E1121" t="s">
        <v>52</v>
      </c>
      <c r="F1121" t="s">
        <v>20</v>
      </c>
      <c r="G1121" t="s">
        <v>30</v>
      </c>
      <c r="H1121" t="s">
        <v>88</v>
      </c>
      <c r="I1121" t="s">
        <v>70</v>
      </c>
      <c r="J1121" t="s">
        <v>103</v>
      </c>
      <c r="K1121">
        <v>23</v>
      </c>
      <c r="L1121">
        <v>100</v>
      </c>
      <c r="M1121">
        <v>1520.9589942322714</v>
      </c>
      <c r="N1121" t="s">
        <v>65</v>
      </c>
      <c r="O1121" t="s">
        <v>26</v>
      </c>
      <c r="P1121">
        <v>1</v>
      </c>
      <c r="Q1121" t="s">
        <v>2101</v>
      </c>
    </row>
    <row r="1122" spans="1:17">
      <c r="A1122" t="s">
        <v>1882</v>
      </c>
      <c r="B1122" t="s">
        <v>17</v>
      </c>
      <c r="C1122" t="s">
        <v>35</v>
      </c>
      <c r="D1122">
        <v>1</v>
      </c>
      <c r="E1122" t="s">
        <v>52</v>
      </c>
      <c r="F1122" t="s">
        <v>20</v>
      </c>
      <c r="G1122" t="s">
        <v>1883</v>
      </c>
      <c r="H1122" t="s">
        <v>88</v>
      </c>
      <c r="I1122" t="s">
        <v>37</v>
      </c>
      <c r="J1122" t="s">
        <v>41</v>
      </c>
      <c r="K1122">
        <v>23</v>
      </c>
      <c r="L1122">
        <v>75</v>
      </c>
      <c r="M1122">
        <v>887.02633135407575</v>
      </c>
      <c r="N1122" t="s">
        <v>65</v>
      </c>
      <c r="O1122" t="s">
        <v>26</v>
      </c>
      <c r="P1122">
        <v>1</v>
      </c>
      <c r="Q1122" t="s">
        <v>2101</v>
      </c>
    </row>
    <row r="1123" spans="1:17">
      <c r="A1123" t="s">
        <v>1882</v>
      </c>
      <c r="B1123" t="s">
        <v>17</v>
      </c>
      <c r="C1123" t="s">
        <v>35</v>
      </c>
      <c r="D1123">
        <v>2</v>
      </c>
      <c r="E1123" t="s">
        <v>52</v>
      </c>
      <c r="F1123" t="s">
        <v>20</v>
      </c>
      <c r="G1123" t="s">
        <v>30</v>
      </c>
      <c r="H1123" t="s">
        <v>88</v>
      </c>
      <c r="I1123" t="s">
        <v>37</v>
      </c>
      <c r="J1123" t="s">
        <v>103</v>
      </c>
      <c r="K1123">
        <v>23</v>
      </c>
      <c r="L1123">
        <v>100</v>
      </c>
      <c r="M1123">
        <v>1774.0526627081515</v>
      </c>
      <c r="N1123" t="s">
        <v>65</v>
      </c>
      <c r="O1123" t="s">
        <v>26</v>
      </c>
      <c r="P1123">
        <v>1</v>
      </c>
      <c r="Q1123" t="s">
        <v>2101</v>
      </c>
    </row>
    <row r="1124" spans="1:17">
      <c r="A1124" t="s">
        <v>2046</v>
      </c>
      <c r="B1124" t="s">
        <v>17</v>
      </c>
      <c r="C1124" t="s">
        <v>35</v>
      </c>
      <c r="D1124">
        <v>3</v>
      </c>
      <c r="E1124" t="s">
        <v>52</v>
      </c>
      <c r="F1124" t="s">
        <v>20</v>
      </c>
      <c r="G1124" t="s">
        <v>2047</v>
      </c>
      <c r="H1124" t="s">
        <v>88</v>
      </c>
      <c r="I1124" t="s">
        <v>46</v>
      </c>
      <c r="J1124" t="s">
        <v>46</v>
      </c>
      <c r="K1124">
        <v>23</v>
      </c>
      <c r="L1124">
        <v>100</v>
      </c>
      <c r="M1124">
        <v>651.14485793509652</v>
      </c>
      <c r="N1124" t="s">
        <v>65</v>
      </c>
      <c r="O1124" t="s">
        <v>26</v>
      </c>
      <c r="P1124">
        <v>1</v>
      </c>
      <c r="Q1124" t="s">
        <v>2101</v>
      </c>
    </row>
    <row r="1125" spans="1:17">
      <c r="A1125" t="s">
        <v>2046</v>
      </c>
      <c r="B1125" t="s">
        <v>17</v>
      </c>
      <c r="C1125" t="s">
        <v>35</v>
      </c>
      <c r="D1125">
        <v>2</v>
      </c>
      <c r="E1125" t="s">
        <v>52</v>
      </c>
      <c r="F1125" t="s">
        <v>20</v>
      </c>
      <c r="G1125" t="s">
        <v>2048</v>
      </c>
      <c r="H1125" t="s">
        <v>88</v>
      </c>
      <c r="I1125" t="s">
        <v>46</v>
      </c>
      <c r="J1125" t="s">
        <v>24</v>
      </c>
      <c r="K1125">
        <v>23</v>
      </c>
      <c r="L1125">
        <v>100</v>
      </c>
      <c r="M1125">
        <v>434.09657195673105</v>
      </c>
      <c r="N1125" t="s">
        <v>65</v>
      </c>
      <c r="O1125" t="s">
        <v>26</v>
      </c>
      <c r="P1125">
        <v>1</v>
      </c>
      <c r="Q1125" t="s">
        <v>2101</v>
      </c>
    </row>
    <row r="1126" spans="1:17">
      <c r="A1126" t="s">
        <v>2046</v>
      </c>
      <c r="B1126" t="s">
        <v>17</v>
      </c>
      <c r="C1126" t="s">
        <v>35</v>
      </c>
      <c r="D1126">
        <v>3</v>
      </c>
      <c r="E1126" t="s">
        <v>52</v>
      </c>
      <c r="F1126" t="s">
        <v>20</v>
      </c>
      <c r="G1126" t="s">
        <v>2049</v>
      </c>
      <c r="H1126" t="s">
        <v>88</v>
      </c>
      <c r="I1126" t="s">
        <v>46</v>
      </c>
      <c r="J1126" t="s">
        <v>46</v>
      </c>
      <c r="K1126">
        <v>23</v>
      </c>
      <c r="L1126">
        <v>100</v>
      </c>
      <c r="M1126">
        <v>651.14485793509652</v>
      </c>
      <c r="N1126" t="s">
        <v>65</v>
      </c>
      <c r="O1126" t="s">
        <v>26</v>
      </c>
      <c r="P1126">
        <v>1</v>
      </c>
      <c r="Q1126" t="s">
        <v>2101</v>
      </c>
    </row>
    <row r="1127" spans="1:17">
      <c r="A1127" t="s">
        <v>2046</v>
      </c>
      <c r="B1127" t="s">
        <v>17</v>
      </c>
      <c r="C1127" t="s">
        <v>35</v>
      </c>
      <c r="D1127">
        <v>6</v>
      </c>
      <c r="E1127" t="s">
        <v>52</v>
      </c>
      <c r="F1127" t="s">
        <v>20</v>
      </c>
      <c r="G1127" t="s">
        <v>105</v>
      </c>
      <c r="H1127" t="s">
        <v>88</v>
      </c>
      <c r="I1127" t="s">
        <v>46</v>
      </c>
      <c r="J1127" t="s">
        <v>103</v>
      </c>
      <c r="K1127">
        <v>23</v>
      </c>
      <c r="L1127">
        <v>100</v>
      </c>
      <c r="M1127">
        <v>1302.289715870193</v>
      </c>
      <c r="N1127" t="s">
        <v>65</v>
      </c>
      <c r="O1127" t="s">
        <v>26</v>
      </c>
      <c r="P1127">
        <v>1</v>
      </c>
      <c r="Q1127" t="s">
        <v>2101</v>
      </c>
    </row>
    <row r="1128" spans="1:17">
      <c r="A1128" t="s">
        <v>1176</v>
      </c>
      <c r="B1128" t="s">
        <v>17</v>
      </c>
      <c r="C1128" t="s">
        <v>35</v>
      </c>
      <c r="D1128">
        <v>28</v>
      </c>
      <c r="E1128" t="s">
        <v>52</v>
      </c>
      <c r="F1128" t="s">
        <v>20</v>
      </c>
      <c r="G1128" t="s">
        <v>1177</v>
      </c>
      <c r="H1128" t="s">
        <v>88</v>
      </c>
      <c r="I1128" t="s">
        <v>23</v>
      </c>
      <c r="J1128" t="s">
        <v>24</v>
      </c>
      <c r="K1128">
        <v>14</v>
      </c>
      <c r="L1128">
        <v>60</v>
      </c>
      <c r="M1128">
        <v>1002.1314639152843</v>
      </c>
      <c r="N1128" t="s">
        <v>93</v>
      </c>
      <c r="O1128" t="s">
        <v>26</v>
      </c>
      <c r="P1128">
        <v>1</v>
      </c>
      <c r="Q1128" t="s">
        <v>2101</v>
      </c>
    </row>
    <row r="1129" spans="1:17">
      <c r="A1129" t="s">
        <v>1176</v>
      </c>
      <c r="B1129" t="s">
        <v>17</v>
      </c>
      <c r="C1129" t="s">
        <v>35</v>
      </c>
      <c r="D1129">
        <v>8</v>
      </c>
      <c r="E1129" t="s">
        <v>52</v>
      </c>
      <c r="F1129" t="s">
        <v>20</v>
      </c>
      <c r="G1129" t="s">
        <v>1178</v>
      </c>
      <c r="H1129" t="s">
        <v>88</v>
      </c>
      <c r="I1129" t="s">
        <v>23</v>
      </c>
      <c r="J1129" t="s">
        <v>24</v>
      </c>
      <c r="K1129">
        <v>13</v>
      </c>
      <c r="L1129">
        <v>60</v>
      </c>
      <c r="M1129">
        <v>286.32327540436694</v>
      </c>
      <c r="N1129" t="s">
        <v>61</v>
      </c>
      <c r="O1129" t="s">
        <v>43</v>
      </c>
      <c r="P1129">
        <v>1</v>
      </c>
      <c r="Q1129" t="s">
        <v>2101</v>
      </c>
    </row>
    <row r="1130" spans="1:17">
      <c r="A1130" t="s">
        <v>1176</v>
      </c>
      <c r="B1130" t="s">
        <v>17</v>
      </c>
      <c r="C1130" t="s">
        <v>35</v>
      </c>
      <c r="D1130">
        <v>8</v>
      </c>
      <c r="E1130" t="s">
        <v>52</v>
      </c>
      <c r="F1130" t="s">
        <v>20</v>
      </c>
      <c r="G1130" t="s">
        <v>1179</v>
      </c>
      <c r="H1130" t="s">
        <v>88</v>
      </c>
      <c r="I1130" t="s">
        <v>23</v>
      </c>
      <c r="J1130" t="s">
        <v>24</v>
      </c>
      <c r="K1130">
        <v>14</v>
      </c>
      <c r="L1130">
        <v>60</v>
      </c>
      <c r="M1130">
        <v>286.32327540436694</v>
      </c>
      <c r="N1130" t="s">
        <v>93</v>
      </c>
      <c r="O1130" t="s">
        <v>26</v>
      </c>
      <c r="P1130">
        <v>1</v>
      </c>
      <c r="Q1130" t="s">
        <v>2101</v>
      </c>
    </row>
    <row r="1131" spans="1:17">
      <c r="A1131" t="s">
        <v>1176</v>
      </c>
      <c r="B1131" t="s">
        <v>17</v>
      </c>
      <c r="C1131" t="s">
        <v>35</v>
      </c>
      <c r="D1131">
        <v>8</v>
      </c>
      <c r="E1131" t="s">
        <v>52</v>
      </c>
      <c r="F1131" t="s">
        <v>20</v>
      </c>
      <c r="G1131" t="s">
        <v>1180</v>
      </c>
      <c r="H1131" t="s">
        <v>88</v>
      </c>
      <c r="I1131" t="s">
        <v>23</v>
      </c>
      <c r="J1131" t="s">
        <v>24</v>
      </c>
      <c r="K1131">
        <v>14</v>
      </c>
      <c r="L1131">
        <v>60</v>
      </c>
      <c r="M1131">
        <v>286.32327540436694</v>
      </c>
      <c r="N1131" t="s">
        <v>93</v>
      </c>
      <c r="O1131" t="s">
        <v>26</v>
      </c>
      <c r="P1131">
        <v>1</v>
      </c>
      <c r="Q1131" t="s">
        <v>2101</v>
      </c>
    </row>
    <row r="1132" spans="1:17">
      <c r="A1132" t="s">
        <v>1176</v>
      </c>
      <c r="B1132" t="s">
        <v>17</v>
      </c>
      <c r="C1132" t="s">
        <v>35</v>
      </c>
      <c r="D1132">
        <v>32</v>
      </c>
      <c r="E1132" t="s">
        <v>52</v>
      </c>
      <c r="F1132" t="s">
        <v>20</v>
      </c>
      <c r="G1132" t="s">
        <v>1181</v>
      </c>
      <c r="H1132" t="s">
        <v>88</v>
      </c>
      <c r="I1132" t="s">
        <v>23</v>
      </c>
      <c r="J1132" t="s">
        <v>24</v>
      </c>
      <c r="K1132">
        <v>14</v>
      </c>
      <c r="L1132">
        <v>60</v>
      </c>
      <c r="M1132">
        <v>1145.2931016174678</v>
      </c>
      <c r="N1132" t="s">
        <v>93</v>
      </c>
      <c r="O1132" t="s">
        <v>26</v>
      </c>
      <c r="P1132">
        <v>1</v>
      </c>
      <c r="Q1132" t="s">
        <v>2101</v>
      </c>
    </row>
    <row r="1133" spans="1:17">
      <c r="A1133" t="s">
        <v>1176</v>
      </c>
      <c r="B1133" t="s">
        <v>17</v>
      </c>
      <c r="C1133" t="s">
        <v>35</v>
      </c>
      <c r="D1133">
        <v>4</v>
      </c>
      <c r="E1133" t="s">
        <v>52</v>
      </c>
      <c r="F1133" t="s">
        <v>20</v>
      </c>
      <c r="G1133" t="s">
        <v>209</v>
      </c>
      <c r="H1133" t="s">
        <v>88</v>
      </c>
      <c r="I1133" t="s">
        <v>23</v>
      </c>
      <c r="J1133" t="s">
        <v>41</v>
      </c>
      <c r="K1133">
        <v>13</v>
      </c>
      <c r="L1133">
        <v>60</v>
      </c>
      <c r="M1133">
        <v>143.16163770218347</v>
      </c>
      <c r="N1133" t="s">
        <v>61</v>
      </c>
      <c r="O1133" t="s">
        <v>43</v>
      </c>
      <c r="P1133">
        <v>1</v>
      </c>
      <c r="Q1133" t="s">
        <v>2101</v>
      </c>
    </row>
    <row r="1134" spans="1:17">
      <c r="A1134" t="s">
        <v>2002</v>
      </c>
      <c r="B1134" t="s">
        <v>739</v>
      </c>
      <c r="C1134" t="s">
        <v>35</v>
      </c>
      <c r="D1134">
        <v>1</v>
      </c>
      <c r="E1134" t="s">
        <v>52</v>
      </c>
      <c r="F1134" t="s">
        <v>53</v>
      </c>
      <c r="G1134" t="s">
        <v>2003</v>
      </c>
      <c r="H1134" t="s">
        <v>55</v>
      </c>
      <c r="I1134" t="s">
        <v>70</v>
      </c>
      <c r="J1134" t="s">
        <v>47</v>
      </c>
      <c r="K1134">
        <v>23</v>
      </c>
      <c r="L1134">
        <v>100</v>
      </c>
      <c r="M1134">
        <v>518.82843137254906</v>
      </c>
      <c r="N1134" t="s">
        <v>635</v>
      </c>
      <c r="O1134" t="s">
        <v>107</v>
      </c>
      <c r="P1134">
        <v>1</v>
      </c>
      <c r="Q1134" t="s">
        <v>2101</v>
      </c>
    </row>
    <row r="1135" spans="1:17">
      <c r="A1135" t="s">
        <v>2002</v>
      </c>
      <c r="B1135" t="s">
        <v>739</v>
      </c>
      <c r="C1135" t="s">
        <v>35</v>
      </c>
      <c r="D1135">
        <v>1</v>
      </c>
      <c r="E1135" t="s">
        <v>52</v>
      </c>
      <c r="F1135" t="s">
        <v>53</v>
      </c>
      <c r="G1135" t="s">
        <v>2004</v>
      </c>
      <c r="H1135" t="s">
        <v>55</v>
      </c>
      <c r="I1135" t="s">
        <v>70</v>
      </c>
      <c r="J1135" t="s">
        <v>41</v>
      </c>
      <c r="K1135">
        <v>23</v>
      </c>
      <c r="L1135">
        <v>100</v>
      </c>
      <c r="M1135">
        <v>518.82843137254906</v>
      </c>
      <c r="N1135" t="s">
        <v>635</v>
      </c>
      <c r="O1135" t="s">
        <v>107</v>
      </c>
      <c r="P1135">
        <v>1</v>
      </c>
      <c r="Q1135" t="s">
        <v>2101</v>
      </c>
    </row>
    <row r="1136" spans="1:17">
      <c r="A1136" t="s">
        <v>2002</v>
      </c>
      <c r="B1136" t="s">
        <v>739</v>
      </c>
      <c r="C1136" t="s">
        <v>35</v>
      </c>
      <c r="D1136">
        <v>1</v>
      </c>
      <c r="E1136" t="s">
        <v>52</v>
      </c>
      <c r="F1136" t="s">
        <v>53</v>
      </c>
      <c r="G1136" t="s">
        <v>2005</v>
      </c>
      <c r="H1136" t="s">
        <v>55</v>
      </c>
      <c r="I1136" t="s">
        <v>70</v>
      </c>
      <c r="J1136" t="s">
        <v>41</v>
      </c>
      <c r="K1136">
        <v>23</v>
      </c>
      <c r="L1136">
        <v>100</v>
      </c>
      <c r="M1136">
        <v>518.82843137254906</v>
      </c>
      <c r="N1136" t="s">
        <v>635</v>
      </c>
      <c r="O1136" t="s">
        <v>107</v>
      </c>
      <c r="P1136">
        <v>1</v>
      </c>
      <c r="Q1136" t="s">
        <v>2101</v>
      </c>
    </row>
    <row r="1137" spans="1:17">
      <c r="A1137" t="s">
        <v>1182</v>
      </c>
      <c r="B1137" t="s">
        <v>17</v>
      </c>
      <c r="C1137" t="s">
        <v>35</v>
      </c>
      <c r="D1137">
        <v>3</v>
      </c>
      <c r="E1137" t="s">
        <v>52</v>
      </c>
      <c r="F1137" t="s">
        <v>20</v>
      </c>
      <c r="G1137" t="s">
        <v>1183</v>
      </c>
      <c r="H1137" t="s">
        <v>88</v>
      </c>
      <c r="I1137" t="s">
        <v>46</v>
      </c>
      <c r="J1137" t="s">
        <v>24</v>
      </c>
      <c r="K1137">
        <v>20</v>
      </c>
      <c r="L1137">
        <v>60</v>
      </c>
      <c r="M1137">
        <v>651.14485793509652</v>
      </c>
      <c r="N1137" t="s">
        <v>67</v>
      </c>
      <c r="O1137" t="s">
        <v>26</v>
      </c>
      <c r="P1137">
        <v>1</v>
      </c>
      <c r="Q1137" t="s">
        <v>2101</v>
      </c>
    </row>
    <row r="1138" spans="1:17">
      <c r="A1138" t="s">
        <v>1182</v>
      </c>
      <c r="B1138" t="s">
        <v>17</v>
      </c>
      <c r="C1138" t="s">
        <v>35</v>
      </c>
      <c r="D1138">
        <v>3</v>
      </c>
      <c r="E1138" t="s">
        <v>52</v>
      </c>
      <c r="F1138" t="s">
        <v>20</v>
      </c>
      <c r="G1138" t="s">
        <v>1184</v>
      </c>
      <c r="H1138" t="s">
        <v>88</v>
      </c>
      <c r="I1138" t="s">
        <v>46</v>
      </c>
      <c r="J1138" t="s">
        <v>24</v>
      </c>
      <c r="K1138">
        <v>20</v>
      </c>
      <c r="L1138">
        <v>60</v>
      </c>
      <c r="M1138">
        <v>651.14485793509652</v>
      </c>
      <c r="N1138" t="s">
        <v>67</v>
      </c>
      <c r="O1138" t="s">
        <v>26</v>
      </c>
      <c r="P1138">
        <v>1</v>
      </c>
      <c r="Q1138" t="s">
        <v>2101</v>
      </c>
    </row>
    <row r="1139" spans="1:17">
      <c r="A1139" t="s">
        <v>1182</v>
      </c>
      <c r="B1139" t="s">
        <v>17</v>
      </c>
      <c r="C1139" t="s">
        <v>35</v>
      </c>
      <c r="D1139">
        <v>11</v>
      </c>
      <c r="E1139" t="s">
        <v>52</v>
      </c>
      <c r="F1139" t="s">
        <v>20</v>
      </c>
      <c r="G1139" t="s">
        <v>27</v>
      </c>
      <c r="H1139" t="s">
        <v>88</v>
      </c>
      <c r="I1139" t="s">
        <v>46</v>
      </c>
      <c r="J1139" t="s">
        <v>103</v>
      </c>
      <c r="K1139">
        <v>14</v>
      </c>
      <c r="L1139">
        <v>60</v>
      </c>
      <c r="M1139">
        <v>2387.531145762021</v>
      </c>
      <c r="N1139" t="s">
        <v>93</v>
      </c>
      <c r="O1139" t="s">
        <v>26</v>
      </c>
      <c r="P1139">
        <v>1</v>
      </c>
      <c r="Q1139" t="s">
        <v>2101</v>
      </c>
    </row>
    <row r="1140" spans="1:17">
      <c r="A1140" t="s">
        <v>1182</v>
      </c>
      <c r="B1140" t="s">
        <v>17</v>
      </c>
      <c r="C1140" t="s">
        <v>35</v>
      </c>
      <c r="D1140">
        <v>14</v>
      </c>
      <c r="E1140" t="s">
        <v>52</v>
      </c>
      <c r="F1140" t="s">
        <v>20</v>
      </c>
      <c r="G1140" t="s">
        <v>1665</v>
      </c>
      <c r="H1140" t="s">
        <v>88</v>
      </c>
      <c r="I1140" t="s">
        <v>46</v>
      </c>
      <c r="J1140" t="s">
        <v>24</v>
      </c>
      <c r="K1140">
        <v>15</v>
      </c>
      <c r="L1140">
        <v>65</v>
      </c>
      <c r="M1140">
        <v>3038.6760036971173</v>
      </c>
      <c r="N1140" t="s">
        <v>33</v>
      </c>
      <c r="O1140" t="s">
        <v>26</v>
      </c>
      <c r="P1140">
        <v>1</v>
      </c>
      <c r="Q1140" t="s">
        <v>2101</v>
      </c>
    </row>
    <row r="1141" spans="1:17">
      <c r="A1141" t="s">
        <v>1185</v>
      </c>
      <c r="B1141" t="s">
        <v>17</v>
      </c>
      <c r="C1141" t="s">
        <v>35</v>
      </c>
      <c r="D1141">
        <v>6</v>
      </c>
      <c r="E1141" t="s">
        <v>52</v>
      </c>
      <c r="F1141" t="s">
        <v>20</v>
      </c>
      <c r="G1141" t="s">
        <v>1186</v>
      </c>
      <c r="H1141" t="s">
        <v>88</v>
      </c>
      <c r="I1141" t="s">
        <v>23</v>
      </c>
      <c r="J1141" t="s">
        <v>135</v>
      </c>
      <c r="K1141">
        <v>15</v>
      </c>
      <c r="L1141">
        <v>60</v>
      </c>
      <c r="M1141">
        <v>214.74245655327519</v>
      </c>
      <c r="N1141" t="s">
        <v>33</v>
      </c>
      <c r="O1141" t="s">
        <v>26</v>
      </c>
      <c r="P1141">
        <v>1</v>
      </c>
      <c r="Q1141" t="s">
        <v>2101</v>
      </c>
    </row>
    <row r="1142" spans="1:17">
      <c r="A1142" t="s">
        <v>1185</v>
      </c>
      <c r="B1142" t="s">
        <v>17</v>
      </c>
      <c r="C1142" t="s">
        <v>35</v>
      </c>
      <c r="D1142">
        <v>6</v>
      </c>
      <c r="E1142" t="s">
        <v>52</v>
      </c>
      <c r="F1142" t="s">
        <v>20</v>
      </c>
      <c r="G1142" t="s">
        <v>1187</v>
      </c>
      <c r="H1142" t="s">
        <v>88</v>
      </c>
      <c r="I1142" t="s">
        <v>23</v>
      </c>
      <c r="J1142" t="s">
        <v>135</v>
      </c>
      <c r="K1142">
        <v>15</v>
      </c>
      <c r="L1142">
        <v>60</v>
      </c>
      <c r="M1142">
        <v>214.74245655327519</v>
      </c>
      <c r="N1142" t="s">
        <v>33</v>
      </c>
      <c r="O1142" t="s">
        <v>26</v>
      </c>
      <c r="P1142">
        <v>1</v>
      </c>
      <c r="Q1142" t="s">
        <v>2101</v>
      </c>
    </row>
    <row r="1143" spans="1:17">
      <c r="A1143" t="s">
        <v>1185</v>
      </c>
      <c r="B1143" t="s">
        <v>17</v>
      </c>
      <c r="C1143" t="s">
        <v>35</v>
      </c>
      <c r="D1143">
        <v>3</v>
      </c>
      <c r="E1143" t="s">
        <v>52</v>
      </c>
      <c r="F1143" t="s">
        <v>20</v>
      </c>
      <c r="G1143" t="s">
        <v>1188</v>
      </c>
      <c r="H1143" t="s">
        <v>88</v>
      </c>
      <c r="I1143" t="s">
        <v>23</v>
      </c>
      <c r="J1143" t="s">
        <v>135</v>
      </c>
      <c r="K1143">
        <v>15</v>
      </c>
      <c r="L1143">
        <v>60</v>
      </c>
      <c r="M1143">
        <v>107.37122827663759</v>
      </c>
      <c r="N1143" t="s">
        <v>33</v>
      </c>
      <c r="O1143" t="s">
        <v>26</v>
      </c>
      <c r="P1143">
        <v>1</v>
      </c>
      <c r="Q1143" t="s">
        <v>2101</v>
      </c>
    </row>
    <row r="1144" spans="1:17">
      <c r="A1144" t="s">
        <v>1185</v>
      </c>
      <c r="B1144" t="s">
        <v>17</v>
      </c>
      <c r="C1144" t="s">
        <v>35</v>
      </c>
      <c r="D1144">
        <v>4</v>
      </c>
      <c r="E1144" t="s">
        <v>52</v>
      </c>
      <c r="F1144" t="s">
        <v>20</v>
      </c>
      <c r="G1144" t="s">
        <v>1189</v>
      </c>
      <c r="H1144" t="s">
        <v>88</v>
      </c>
      <c r="I1144" t="s">
        <v>23</v>
      </c>
      <c r="J1144" t="s">
        <v>103</v>
      </c>
      <c r="K1144">
        <v>15</v>
      </c>
      <c r="L1144">
        <v>60</v>
      </c>
      <c r="M1144">
        <v>143.16163770218347</v>
      </c>
      <c r="N1144" t="s">
        <v>33</v>
      </c>
      <c r="O1144" t="s">
        <v>26</v>
      </c>
      <c r="P1144">
        <v>1</v>
      </c>
      <c r="Q1144" t="s">
        <v>2101</v>
      </c>
    </row>
    <row r="1145" spans="1:17">
      <c r="A1145" t="s">
        <v>1185</v>
      </c>
      <c r="B1145" t="s">
        <v>17</v>
      </c>
      <c r="C1145" t="s">
        <v>35</v>
      </c>
      <c r="D1145">
        <v>3</v>
      </c>
      <c r="E1145" t="s">
        <v>52</v>
      </c>
      <c r="F1145" t="s">
        <v>20</v>
      </c>
      <c r="G1145" t="s">
        <v>85</v>
      </c>
      <c r="H1145" t="s">
        <v>88</v>
      </c>
      <c r="I1145" t="s">
        <v>23</v>
      </c>
      <c r="J1145" t="s">
        <v>103</v>
      </c>
      <c r="K1145">
        <v>15</v>
      </c>
      <c r="L1145">
        <v>60</v>
      </c>
      <c r="M1145">
        <v>107.37122827663759</v>
      </c>
      <c r="N1145" t="s">
        <v>33</v>
      </c>
      <c r="O1145" t="s">
        <v>26</v>
      </c>
      <c r="P1145">
        <v>1</v>
      </c>
      <c r="Q1145" t="s">
        <v>2101</v>
      </c>
    </row>
    <row r="1146" spans="1:17">
      <c r="A1146" t="s">
        <v>109</v>
      </c>
      <c r="B1146" t="s">
        <v>17</v>
      </c>
      <c r="C1146" t="s">
        <v>51</v>
      </c>
      <c r="D1146">
        <v>18</v>
      </c>
      <c r="E1146" t="s">
        <v>52</v>
      </c>
      <c r="F1146" t="s">
        <v>20</v>
      </c>
      <c r="G1146" t="s">
        <v>110</v>
      </c>
      <c r="H1146" t="s">
        <v>88</v>
      </c>
      <c r="I1146" t="s">
        <v>31</v>
      </c>
      <c r="J1146" t="s">
        <v>24</v>
      </c>
      <c r="K1146">
        <v>14</v>
      </c>
      <c r="L1146">
        <v>20</v>
      </c>
      <c r="M1146">
        <v>9125.7539653936274</v>
      </c>
      <c r="N1146" t="s">
        <v>93</v>
      </c>
      <c r="O1146" t="s">
        <v>26</v>
      </c>
      <c r="P1146">
        <v>1</v>
      </c>
      <c r="Q1146" t="s">
        <v>53</v>
      </c>
    </row>
    <row r="1147" spans="1:17">
      <c r="A1147" t="s">
        <v>109</v>
      </c>
      <c r="B1147" t="s">
        <v>17</v>
      </c>
      <c r="C1147" t="s">
        <v>51</v>
      </c>
      <c r="D1147">
        <v>7</v>
      </c>
      <c r="E1147" t="s">
        <v>52</v>
      </c>
      <c r="F1147" t="s">
        <v>20</v>
      </c>
      <c r="G1147" t="s">
        <v>111</v>
      </c>
      <c r="H1147" t="s">
        <v>88</v>
      </c>
      <c r="I1147" t="s">
        <v>31</v>
      </c>
      <c r="J1147" t="s">
        <v>24</v>
      </c>
      <c r="K1147">
        <v>14</v>
      </c>
      <c r="L1147">
        <v>20</v>
      </c>
      <c r="M1147">
        <v>3548.9043198752997</v>
      </c>
      <c r="N1147" t="s">
        <v>93</v>
      </c>
      <c r="O1147" t="s">
        <v>26</v>
      </c>
      <c r="P1147">
        <v>1</v>
      </c>
      <c r="Q1147" t="s">
        <v>53</v>
      </c>
    </row>
    <row r="1148" spans="1:17">
      <c r="A1148" t="s">
        <v>646</v>
      </c>
      <c r="B1148" t="s">
        <v>389</v>
      </c>
      <c r="C1148" t="s">
        <v>35</v>
      </c>
      <c r="D1148">
        <v>18</v>
      </c>
      <c r="E1148" t="s">
        <v>52</v>
      </c>
      <c r="F1148" t="s">
        <v>53</v>
      </c>
      <c r="G1148" t="s">
        <v>647</v>
      </c>
      <c r="H1148" t="s">
        <v>55</v>
      </c>
      <c r="I1148" t="s">
        <v>46</v>
      </c>
      <c r="J1148" t="s">
        <v>24</v>
      </c>
      <c r="K1148">
        <v>15</v>
      </c>
      <c r="L1148">
        <v>60</v>
      </c>
      <c r="M1148">
        <v>2186.6197183098593</v>
      </c>
      <c r="N1148" t="s">
        <v>197</v>
      </c>
      <c r="O1148" t="s">
        <v>26</v>
      </c>
      <c r="P1148">
        <v>1</v>
      </c>
      <c r="Q1148" t="s">
        <v>2101</v>
      </c>
    </row>
    <row r="1149" spans="1:17">
      <c r="A1149" t="s">
        <v>646</v>
      </c>
      <c r="B1149" t="s">
        <v>389</v>
      </c>
      <c r="C1149" t="s">
        <v>35</v>
      </c>
      <c r="D1149">
        <v>1</v>
      </c>
      <c r="E1149" t="s">
        <v>52</v>
      </c>
      <c r="F1149" t="s">
        <v>53</v>
      </c>
      <c r="G1149" t="s">
        <v>648</v>
      </c>
      <c r="H1149" t="s">
        <v>55</v>
      </c>
      <c r="I1149" t="s">
        <v>46</v>
      </c>
      <c r="J1149" t="s">
        <v>41</v>
      </c>
      <c r="K1149">
        <v>15</v>
      </c>
      <c r="L1149">
        <v>60</v>
      </c>
      <c r="M1149">
        <v>121.47887323943662</v>
      </c>
      <c r="N1149" t="s">
        <v>197</v>
      </c>
      <c r="O1149" t="s">
        <v>26</v>
      </c>
      <c r="P1149">
        <v>1</v>
      </c>
      <c r="Q1149" t="s">
        <v>2101</v>
      </c>
    </row>
    <row r="1150" spans="1:17">
      <c r="A1150" t="s">
        <v>646</v>
      </c>
      <c r="B1150" t="s">
        <v>389</v>
      </c>
      <c r="C1150" t="s">
        <v>35</v>
      </c>
      <c r="D1150">
        <v>15</v>
      </c>
      <c r="E1150" t="s">
        <v>52</v>
      </c>
      <c r="F1150" t="s">
        <v>53</v>
      </c>
      <c r="G1150" t="s">
        <v>649</v>
      </c>
      <c r="H1150" t="s">
        <v>55</v>
      </c>
      <c r="I1150" t="s">
        <v>46</v>
      </c>
      <c r="J1150" t="s">
        <v>46</v>
      </c>
      <c r="K1150">
        <v>15</v>
      </c>
      <c r="L1150">
        <v>60</v>
      </c>
      <c r="M1150">
        <v>1822.1830985915494</v>
      </c>
      <c r="N1150" t="s">
        <v>197</v>
      </c>
      <c r="O1150" t="s">
        <v>26</v>
      </c>
      <c r="P1150">
        <v>1</v>
      </c>
      <c r="Q1150" t="s">
        <v>2101</v>
      </c>
    </row>
    <row r="1151" spans="1:17">
      <c r="A1151" t="s">
        <v>646</v>
      </c>
      <c r="B1151" t="s">
        <v>389</v>
      </c>
      <c r="C1151" t="s">
        <v>35</v>
      </c>
      <c r="D1151">
        <v>4</v>
      </c>
      <c r="E1151" t="s">
        <v>52</v>
      </c>
      <c r="F1151" t="s">
        <v>53</v>
      </c>
      <c r="G1151" t="s">
        <v>650</v>
      </c>
      <c r="H1151" t="s">
        <v>55</v>
      </c>
      <c r="I1151" t="s">
        <v>46</v>
      </c>
      <c r="J1151" t="s">
        <v>24</v>
      </c>
      <c r="K1151">
        <v>15</v>
      </c>
      <c r="L1151">
        <v>60</v>
      </c>
      <c r="M1151">
        <v>485.91549295774649</v>
      </c>
      <c r="N1151" t="s">
        <v>197</v>
      </c>
      <c r="O1151" t="s">
        <v>26</v>
      </c>
      <c r="P1151">
        <v>1</v>
      </c>
      <c r="Q1151" t="s">
        <v>2101</v>
      </c>
    </row>
    <row r="1152" spans="1:17">
      <c r="A1152" t="s">
        <v>646</v>
      </c>
      <c r="B1152" t="s">
        <v>389</v>
      </c>
      <c r="C1152" t="s">
        <v>35</v>
      </c>
      <c r="D1152">
        <v>3</v>
      </c>
      <c r="E1152" t="s">
        <v>52</v>
      </c>
      <c r="F1152" t="s">
        <v>53</v>
      </c>
      <c r="G1152" t="s">
        <v>651</v>
      </c>
      <c r="H1152" t="s">
        <v>55</v>
      </c>
      <c r="I1152" t="s">
        <v>46</v>
      </c>
      <c r="J1152" t="s">
        <v>24</v>
      </c>
      <c r="K1152">
        <v>15</v>
      </c>
      <c r="L1152">
        <v>60</v>
      </c>
      <c r="M1152">
        <v>364.43661971830988</v>
      </c>
      <c r="N1152" t="s">
        <v>197</v>
      </c>
      <c r="O1152" t="s">
        <v>26</v>
      </c>
      <c r="P1152">
        <v>1</v>
      </c>
      <c r="Q1152" t="s">
        <v>2101</v>
      </c>
    </row>
    <row r="1153" spans="1:17">
      <c r="A1153" t="s">
        <v>646</v>
      </c>
      <c r="B1153" t="s">
        <v>389</v>
      </c>
      <c r="C1153" t="s">
        <v>35</v>
      </c>
      <c r="D1153">
        <v>4</v>
      </c>
      <c r="E1153" t="s">
        <v>52</v>
      </c>
      <c r="F1153" t="s">
        <v>53</v>
      </c>
      <c r="G1153" t="s">
        <v>652</v>
      </c>
      <c r="H1153" t="s">
        <v>55</v>
      </c>
      <c r="I1153" t="s">
        <v>46</v>
      </c>
      <c r="J1153" t="s">
        <v>24</v>
      </c>
      <c r="K1153">
        <v>15</v>
      </c>
      <c r="L1153">
        <v>60</v>
      </c>
      <c r="M1153">
        <v>485.91549295774649</v>
      </c>
      <c r="N1153" t="s">
        <v>197</v>
      </c>
      <c r="O1153" t="s">
        <v>26</v>
      </c>
      <c r="P1153">
        <v>1</v>
      </c>
      <c r="Q1153" t="s">
        <v>2101</v>
      </c>
    </row>
    <row r="1154" spans="1:17">
      <c r="A1154" t="s">
        <v>646</v>
      </c>
      <c r="B1154" t="s">
        <v>389</v>
      </c>
      <c r="C1154" t="s">
        <v>35</v>
      </c>
      <c r="D1154">
        <v>3</v>
      </c>
      <c r="E1154" t="s">
        <v>52</v>
      </c>
      <c r="F1154" t="s">
        <v>53</v>
      </c>
      <c r="G1154" t="s">
        <v>653</v>
      </c>
      <c r="H1154" t="s">
        <v>55</v>
      </c>
      <c r="I1154" t="s">
        <v>46</v>
      </c>
      <c r="J1154" t="s">
        <v>41</v>
      </c>
      <c r="K1154">
        <v>15</v>
      </c>
      <c r="L1154">
        <v>60</v>
      </c>
      <c r="M1154">
        <v>364.43661971830988</v>
      </c>
      <c r="N1154" t="s">
        <v>197</v>
      </c>
      <c r="O1154" t="s">
        <v>26</v>
      </c>
      <c r="P1154">
        <v>1</v>
      </c>
      <c r="Q1154" t="s">
        <v>2101</v>
      </c>
    </row>
    <row r="1155" spans="1:17">
      <c r="A1155" t="s">
        <v>646</v>
      </c>
      <c r="B1155" t="s">
        <v>389</v>
      </c>
      <c r="C1155" t="s">
        <v>35</v>
      </c>
      <c r="D1155">
        <v>8</v>
      </c>
      <c r="E1155" t="s">
        <v>52</v>
      </c>
      <c r="F1155" t="s">
        <v>53</v>
      </c>
      <c r="G1155" t="s">
        <v>654</v>
      </c>
      <c r="H1155" t="s">
        <v>55</v>
      </c>
      <c r="I1155" t="s">
        <v>46</v>
      </c>
      <c r="J1155" t="s">
        <v>47</v>
      </c>
      <c r="K1155">
        <v>15</v>
      </c>
      <c r="L1155">
        <v>60</v>
      </c>
      <c r="M1155">
        <v>971.83098591549299</v>
      </c>
      <c r="N1155" t="s">
        <v>197</v>
      </c>
      <c r="O1155" t="s">
        <v>26</v>
      </c>
      <c r="P1155">
        <v>1</v>
      </c>
      <c r="Q1155" t="s">
        <v>2101</v>
      </c>
    </row>
    <row r="1156" spans="1:17">
      <c r="A1156" t="s">
        <v>646</v>
      </c>
      <c r="B1156" t="s">
        <v>739</v>
      </c>
      <c r="C1156" t="s">
        <v>35</v>
      </c>
      <c r="D1156">
        <v>8</v>
      </c>
      <c r="E1156" t="s">
        <v>52</v>
      </c>
      <c r="F1156" t="s">
        <v>53</v>
      </c>
      <c r="G1156" t="s">
        <v>1800</v>
      </c>
      <c r="H1156" t="s">
        <v>55</v>
      </c>
      <c r="I1156" t="s">
        <v>46</v>
      </c>
      <c r="J1156" t="s">
        <v>46</v>
      </c>
      <c r="K1156">
        <v>30</v>
      </c>
      <c r="L1156">
        <v>75</v>
      </c>
      <c r="M1156">
        <v>971.83098591549299</v>
      </c>
      <c r="N1156" t="s">
        <v>635</v>
      </c>
      <c r="O1156" t="s">
        <v>107</v>
      </c>
      <c r="P1156">
        <v>1</v>
      </c>
      <c r="Q1156" t="s">
        <v>2101</v>
      </c>
    </row>
    <row r="1157" spans="1:17">
      <c r="A1157" t="s">
        <v>324</v>
      </c>
      <c r="B1157" t="s">
        <v>17</v>
      </c>
      <c r="C1157" t="s">
        <v>35</v>
      </c>
      <c r="D1157">
        <v>8</v>
      </c>
      <c r="E1157" t="s">
        <v>52</v>
      </c>
      <c r="F1157" t="s">
        <v>20</v>
      </c>
      <c r="G1157" t="s">
        <v>325</v>
      </c>
      <c r="H1157" t="s">
        <v>88</v>
      </c>
      <c r="I1157" t="s">
        <v>56</v>
      </c>
      <c r="J1157" t="s">
        <v>41</v>
      </c>
      <c r="K1157">
        <v>9</v>
      </c>
      <c r="L1157">
        <v>40</v>
      </c>
      <c r="M1157">
        <v>2093.7232350275654</v>
      </c>
      <c r="N1157" t="s">
        <v>48</v>
      </c>
      <c r="O1157" t="s">
        <v>43</v>
      </c>
      <c r="P1157">
        <v>1</v>
      </c>
      <c r="Q1157" t="s">
        <v>2101</v>
      </c>
    </row>
    <row r="1158" spans="1:17">
      <c r="A1158" t="s">
        <v>324</v>
      </c>
      <c r="B1158" t="s">
        <v>17</v>
      </c>
      <c r="C1158" t="s">
        <v>35</v>
      </c>
      <c r="D1158">
        <v>1</v>
      </c>
      <c r="E1158" t="s">
        <v>52</v>
      </c>
      <c r="F1158" t="s">
        <v>20</v>
      </c>
      <c r="G1158" t="s">
        <v>1190</v>
      </c>
      <c r="H1158" t="s">
        <v>88</v>
      </c>
      <c r="I1158" t="s">
        <v>56</v>
      </c>
      <c r="J1158" t="s">
        <v>41</v>
      </c>
      <c r="K1158">
        <v>18</v>
      </c>
      <c r="L1158">
        <v>60</v>
      </c>
      <c r="M1158">
        <v>261.71540437844567</v>
      </c>
      <c r="N1158" t="s">
        <v>284</v>
      </c>
      <c r="O1158" t="s">
        <v>26</v>
      </c>
      <c r="P1158">
        <v>1</v>
      </c>
      <c r="Q1158" t="s">
        <v>2101</v>
      </c>
    </row>
    <row r="1159" spans="1:17">
      <c r="A1159" t="s">
        <v>324</v>
      </c>
      <c r="B1159" t="s">
        <v>17</v>
      </c>
      <c r="C1159" t="s">
        <v>35</v>
      </c>
      <c r="D1159">
        <v>1</v>
      </c>
      <c r="E1159" t="s">
        <v>52</v>
      </c>
      <c r="F1159" t="s">
        <v>20</v>
      </c>
      <c r="G1159" t="s">
        <v>30</v>
      </c>
      <c r="H1159" t="s">
        <v>88</v>
      </c>
      <c r="I1159" t="s">
        <v>56</v>
      </c>
      <c r="J1159" t="s">
        <v>103</v>
      </c>
      <c r="K1159">
        <v>18</v>
      </c>
      <c r="L1159">
        <v>60</v>
      </c>
      <c r="M1159">
        <v>261.71540437844567</v>
      </c>
      <c r="N1159" t="s">
        <v>284</v>
      </c>
      <c r="O1159" t="s">
        <v>26</v>
      </c>
      <c r="P1159">
        <v>1</v>
      </c>
      <c r="Q1159" t="s">
        <v>2101</v>
      </c>
    </row>
    <row r="1160" spans="1:17">
      <c r="A1160" t="s">
        <v>1191</v>
      </c>
      <c r="B1160" t="s">
        <v>17</v>
      </c>
      <c r="C1160" t="s">
        <v>35</v>
      </c>
      <c r="D1160">
        <v>2</v>
      </c>
      <c r="E1160" t="s">
        <v>52</v>
      </c>
      <c r="F1160" t="s">
        <v>20</v>
      </c>
      <c r="G1160" t="s">
        <v>1192</v>
      </c>
      <c r="H1160" t="s">
        <v>88</v>
      </c>
      <c r="I1160" t="s">
        <v>46</v>
      </c>
      <c r="J1160" t="s">
        <v>62</v>
      </c>
      <c r="K1160">
        <v>15</v>
      </c>
      <c r="L1160">
        <v>60</v>
      </c>
      <c r="M1160">
        <v>792.86202220801727</v>
      </c>
      <c r="N1160" t="s">
        <v>33</v>
      </c>
      <c r="O1160" t="s">
        <v>26</v>
      </c>
      <c r="P1160">
        <v>1</v>
      </c>
      <c r="Q1160" t="s">
        <v>2101</v>
      </c>
    </row>
    <row r="1161" spans="1:17">
      <c r="A1161" t="s">
        <v>1191</v>
      </c>
      <c r="B1161" t="s">
        <v>17</v>
      </c>
      <c r="C1161" t="s">
        <v>35</v>
      </c>
      <c r="D1161">
        <v>2</v>
      </c>
      <c r="E1161" t="s">
        <v>52</v>
      </c>
      <c r="F1161" t="s">
        <v>20</v>
      </c>
      <c r="G1161" t="s">
        <v>1193</v>
      </c>
      <c r="H1161" t="s">
        <v>88</v>
      </c>
      <c r="I1161" t="s">
        <v>46</v>
      </c>
      <c r="J1161" t="s">
        <v>24</v>
      </c>
      <c r="K1161">
        <v>13</v>
      </c>
      <c r="L1161">
        <v>60</v>
      </c>
      <c r="M1161">
        <v>792.86202220801727</v>
      </c>
      <c r="N1161" t="s">
        <v>61</v>
      </c>
      <c r="O1161" t="s">
        <v>43</v>
      </c>
      <c r="P1161">
        <v>1</v>
      </c>
      <c r="Q1161" t="s">
        <v>2101</v>
      </c>
    </row>
    <row r="1162" spans="1:17">
      <c r="A1162" t="s">
        <v>1191</v>
      </c>
      <c r="B1162" t="s">
        <v>17</v>
      </c>
      <c r="C1162" t="s">
        <v>35</v>
      </c>
      <c r="D1162">
        <v>7</v>
      </c>
      <c r="E1162" t="s">
        <v>52</v>
      </c>
      <c r="F1162" t="s">
        <v>20</v>
      </c>
      <c r="G1162" t="s">
        <v>1194</v>
      </c>
      <c r="H1162" t="s">
        <v>88</v>
      </c>
      <c r="I1162" t="s">
        <v>46</v>
      </c>
      <c r="J1162" t="s">
        <v>47</v>
      </c>
      <c r="K1162">
        <v>15</v>
      </c>
      <c r="L1162">
        <v>60</v>
      </c>
      <c r="M1162">
        <v>2775.0170777280605</v>
      </c>
      <c r="N1162" t="s">
        <v>33</v>
      </c>
      <c r="O1162" t="s">
        <v>26</v>
      </c>
      <c r="P1162">
        <v>1</v>
      </c>
      <c r="Q1162" t="s">
        <v>2101</v>
      </c>
    </row>
    <row r="1163" spans="1:17">
      <c r="A1163" t="s">
        <v>1191</v>
      </c>
      <c r="B1163" t="s">
        <v>17</v>
      </c>
      <c r="C1163" t="s">
        <v>35</v>
      </c>
      <c r="D1163">
        <v>1</v>
      </c>
      <c r="E1163" t="s">
        <v>52</v>
      </c>
      <c r="F1163" t="s">
        <v>20</v>
      </c>
      <c r="G1163" t="s">
        <v>1195</v>
      </c>
      <c r="H1163" t="s">
        <v>88</v>
      </c>
      <c r="I1163" t="s">
        <v>46</v>
      </c>
      <c r="J1163" t="s">
        <v>24</v>
      </c>
      <c r="K1163">
        <v>15</v>
      </c>
      <c r="L1163">
        <v>60</v>
      </c>
      <c r="M1163">
        <v>396.43101110400863</v>
      </c>
      <c r="N1163" t="s">
        <v>33</v>
      </c>
      <c r="O1163" t="s">
        <v>26</v>
      </c>
      <c r="P1163">
        <v>1</v>
      </c>
      <c r="Q1163" t="s">
        <v>2101</v>
      </c>
    </row>
    <row r="1164" spans="1:17">
      <c r="A1164" t="s">
        <v>1191</v>
      </c>
      <c r="B1164" t="s">
        <v>17</v>
      </c>
      <c r="C1164" t="s">
        <v>35</v>
      </c>
      <c r="D1164">
        <v>2</v>
      </c>
      <c r="E1164" t="s">
        <v>52</v>
      </c>
      <c r="F1164" t="s">
        <v>20</v>
      </c>
      <c r="G1164" t="s">
        <v>1196</v>
      </c>
      <c r="H1164" t="s">
        <v>88</v>
      </c>
      <c r="I1164" t="s">
        <v>46</v>
      </c>
      <c r="J1164" t="s">
        <v>47</v>
      </c>
      <c r="K1164">
        <v>15</v>
      </c>
      <c r="L1164">
        <v>60</v>
      </c>
      <c r="M1164">
        <v>792.86202220801727</v>
      </c>
      <c r="N1164" t="s">
        <v>33</v>
      </c>
      <c r="O1164" t="s">
        <v>26</v>
      </c>
      <c r="P1164">
        <v>1</v>
      </c>
      <c r="Q1164" t="s">
        <v>2101</v>
      </c>
    </row>
    <row r="1165" spans="1:17">
      <c r="A1165" t="s">
        <v>1191</v>
      </c>
      <c r="B1165" t="s">
        <v>17</v>
      </c>
      <c r="C1165" t="s">
        <v>35</v>
      </c>
      <c r="D1165">
        <v>2</v>
      </c>
      <c r="E1165" t="s">
        <v>52</v>
      </c>
      <c r="F1165" t="s">
        <v>20</v>
      </c>
      <c r="G1165" t="s">
        <v>1197</v>
      </c>
      <c r="H1165" t="s">
        <v>88</v>
      </c>
      <c r="I1165" t="s">
        <v>46</v>
      </c>
      <c r="J1165" t="s">
        <v>47</v>
      </c>
      <c r="K1165">
        <v>15</v>
      </c>
      <c r="L1165">
        <v>60</v>
      </c>
      <c r="M1165">
        <v>792.86202220801727</v>
      </c>
      <c r="N1165" t="s">
        <v>33</v>
      </c>
      <c r="O1165" t="s">
        <v>26</v>
      </c>
      <c r="P1165">
        <v>1</v>
      </c>
      <c r="Q1165" t="s">
        <v>2101</v>
      </c>
    </row>
    <row r="1166" spans="1:17">
      <c r="A1166" t="s">
        <v>1198</v>
      </c>
      <c r="B1166" t="s">
        <v>17</v>
      </c>
      <c r="C1166" t="s">
        <v>35</v>
      </c>
      <c r="D1166">
        <v>1</v>
      </c>
      <c r="E1166" t="s">
        <v>52</v>
      </c>
      <c r="F1166" t="s">
        <v>20</v>
      </c>
      <c r="G1166" t="s">
        <v>734</v>
      </c>
      <c r="H1166" t="s">
        <v>88</v>
      </c>
      <c r="I1166" t="s">
        <v>56</v>
      </c>
      <c r="J1166" t="s">
        <v>32</v>
      </c>
      <c r="K1166">
        <v>14</v>
      </c>
      <c r="L1166">
        <v>60</v>
      </c>
      <c r="M1166">
        <v>887.02633135407575</v>
      </c>
      <c r="N1166" t="s">
        <v>93</v>
      </c>
      <c r="O1166" t="s">
        <v>26</v>
      </c>
      <c r="P1166">
        <v>1</v>
      </c>
      <c r="Q1166" t="s">
        <v>2101</v>
      </c>
    </row>
    <row r="1167" spans="1:17">
      <c r="A1167" t="s">
        <v>711</v>
      </c>
      <c r="B1167" t="s">
        <v>50</v>
      </c>
      <c r="C1167" t="s">
        <v>35</v>
      </c>
      <c r="D1167">
        <v>2</v>
      </c>
      <c r="E1167" t="s">
        <v>52</v>
      </c>
      <c r="F1167" t="s">
        <v>53</v>
      </c>
      <c r="G1167" t="s">
        <v>712</v>
      </c>
      <c r="H1167" t="s">
        <v>55</v>
      </c>
      <c r="I1167" t="s">
        <v>117</v>
      </c>
      <c r="J1167" t="s">
        <v>41</v>
      </c>
      <c r="K1167">
        <v>13</v>
      </c>
      <c r="L1167">
        <v>60</v>
      </c>
      <c r="M1167">
        <v>473.10280373831773</v>
      </c>
      <c r="N1167" t="s">
        <v>57</v>
      </c>
      <c r="O1167" t="s">
        <v>43</v>
      </c>
      <c r="P1167">
        <v>1</v>
      </c>
      <c r="Q1167" t="s">
        <v>2101</v>
      </c>
    </row>
    <row r="1168" spans="1:17">
      <c r="A1168" t="s">
        <v>711</v>
      </c>
      <c r="B1168" t="s">
        <v>389</v>
      </c>
      <c r="C1168" t="s">
        <v>35</v>
      </c>
      <c r="D1168">
        <v>1</v>
      </c>
      <c r="E1168" t="s">
        <v>52</v>
      </c>
      <c r="F1168" t="s">
        <v>53</v>
      </c>
      <c r="G1168" t="s">
        <v>1747</v>
      </c>
      <c r="H1168" t="s">
        <v>55</v>
      </c>
      <c r="I1168" t="s">
        <v>117</v>
      </c>
      <c r="J1168" t="s">
        <v>47</v>
      </c>
      <c r="K1168">
        <v>23</v>
      </c>
      <c r="L1168">
        <v>70</v>
      </c>
      <c r="M1168">
        <v>236.55140186915887</v>
      </c>
      <c r="N1168" t="s">
        <v>197</v>
      </c>
      <c r="O1168" t="s">
        <v>26</v>
      </c>
      <c r="P1168">
        <v>1</v>
      </c>
      <c r="Q1168" t="s">
        <v>2101</v>
      </c>
    </row>
    <row r="1169" spans="1:17">
      <c r="A1169" t="s">
        <v>711</v>
      </c>
      <c r="B1169" t="s">
        <v>389</v>
      </c>
      <c r="C1169" t="s">
        <v>35</v>
      </c>
      <c r="D1169">
        <v>1</v>
      </c>
      <c r="E1169" t="s">
        <v>52</v>
      </c>
      <c r="F1169" t="s">
        <v>53</v>
      </c>
      <c r="G1169" t="s">
        <v>1748</v>
      </c>
      <c r="H1169" t="s">
        <v>55</v>
      </c>
      <c r="I1169" t="s">
        <v>117</v>
      </c>
      <c r="J1169" t="s">
        <v>47</v>
      </c>
      <c r="K1169">
        <v>23</v>
      </c>
      <c r="L1169">
        <v>70</v>
      </c>
      <c r="M1169">
        <v>236.55140186915887</v>
      </c>
      <c r="N1169" t="s">
        <v>197</v>
      </c>
      <c r="O1169" t="s">
        <v>26</v>
      </c>
      <c r="P1169">
        <v>1</v>
      </c>
      <c r="Q1169" t="s">
        <v>2101</v>
      </c>
    </row>
    <row r="1170" spans="1:17">
      <c r="A1170" t="s">
        <v>1884</v>
      </c>
      <c r="B1170" t="s">
        <v>17</v>
      </c>
      <c r="C1170" t="s">
        <v>35</v>
      </c>
      <c r="D1170">
        <v>4</v>
      </c>
      <c r="E1170" t="s">
        <v>52</v>
      </c>
      <c r="F1170" t="s">
        <v>20</v>
      </c>
      <c r="G1170" t="s">
        <v>1885</v>
      </c>
      <c r="H1170" t="s">
        <v>88</v>
      </c>
      <c r="I1170" t="s">
        <v>56</v>
      </c>
      <c r="J1170" t="s">
        <v>47</v>
      </c>
      <c r="K1170">
        <v>13</v>
      </c>
      <c r="L1170">
        <v>75</v>
      </c>
      <c r="M1170">
        <v>1180.2281159970191</v>
      </c>
      <c r="N1170" t="s">
        <v>61</v>
      </c>
      <c r="O1170" t="s">
        <v>43</v>
      </c>
      <c r="P1170">
        <v>1</v>
      </c>
      <c r="Q1170" t="s">
        <v>2101</v>
      </c>
    </row>
    <row r="1171" spans="1:17">
      <c r="A1171" t="s">
        <v>1884</v>
      </c>
      <c r="B1171" t="s">
        <v>17</v>
      </c>
      <c r="C1171" t="s">
        <v>35</v>
      </c>
      <c r="D1171">
        <v>2</v>
      </c>
      <c r="E1171" t="s">
        <v>52</v>
      </c>
      <c r="F1171" t="s">
        <v>20</v>
      </c>
      <c r="G1171" t="s">
        <v>1886</v>
      </c>
      <c r="H1171" t="s">
        <v>88</v>
      </c>
      <c r="I1171" t="s">
        <v>56</v>
      </c>
      <c r="J1171" t="s">
        <v>41</v>
      </c>
      <c r="K1171">
        <v>23</v>
      </c>
      <c r="L1171">
        <v>75</v>
      </c>
      <c r="M1171">
        <v>590.11405799850957</v>
      </c>
      <c r="N1171" t="s">
        <v>65</v>
      </c>
      <c r="O1171" t="s">
        <v>26</v>
      </c>
      <c r="P1171">
        <v>1</v>
      </c>
      <c r="Q1171" t="s">
        <v>2101</v>
      </c>
    </row>
    <row r="1172" spans="1:17">
      <c r="A1172" t="s">
        <v>1884</v>
      </c>
      <c r="B1172" t="s">
        <v>17</v>
      </c>
      <c r="C1172" t="s">
        <v>35</v>
      </c>
      <c r="D1172">
        <v>2</v>
      </c>
      <c r="E1172" t="s">
        <v>52</v>
      </c>
      <c r="F1172" t="s">
        <v>20</v>
      </c>
      <c r="G1172" t="s">
        <v>479</v>
      </c>
      <c r="H1172" t="s">
        <v>88</v>
      </c>
      <c r="I1172" t="s">
        <v>56</v>
      </c>
      <c r="J1172" t="s">
        <v>41</v>
      </c>
      <c r="K1172">
        <v>23</v>
      </c>
      <c r="L1172">
        <v>75</v>
      </c>
      <c r="M1172">
        <v>590.11405799850957</v>
      </c>
      <c r="N1172" t="s">
        <v>65</v>
      </c>
      <c r="O1172" t="s">
        <v>26</v>
      </c>
      <c r="P1172">
        <v>1</v>
      </c>
      <c r="Q1172" t="s">
        <v>2101</v>
      </c>
    </row>
    <row r="1173" spans="1:17">
      <c r="A1173" t="s">
        <v>1749</v>
      </c>
      <c r="B1173" t="s">
        <v>389</v>
      </c>
      <c r="C1173" t="s">
        <v>147</v>
      </c>
      <c r="D1173">
        <v>13</v>
      </c>
      <c r="E1173" t="s">
        <v>52</v>
      </c>
      <c r="F1173" t="s">
        <v>53</v>
      </c>
      <c r="G1173" t="s">
        <v>1750</v>
      </c>
      <c r="H1173" t="s">
        <v>55</v>
      </c>
      <c r="I1173" t="s">
        <v>56</v>
      </c>
      <c r="J1173" t="s">
        <v>114</v>
      </c>
      <c r="K1173">
        <v>14</v>
      </c>
      <c r="L1173">
        <v>70</v>
      </c>
      <c r="M1173">
        <v>3717.816901408451</v>
      </c>
      <c r="N1173" t="s">
        <v>197</v>
      </c>
      <c r="O1173" t="s">
        <v>26</v>
      </c>
      <c r="P1173">
        <v>1</v>
      </c>
      <c r="Q1173" t="s">
        <v>2101</v>
      </c>
    </row>
    <row r="1174" spans="1:17">
      <c r="A1174" t="s">
        <v>1749</v>
      </c>
      <c r="B1174" t="s">
        <v>389</v>
      </c>
      <c r="C1174" t="s">
        <v>147</v>
      </c>
      <c r="D1174">
        <v>3</v>
      </c>
      <c r="E1174" t="s">
        <v>52</v>
      </c>
      <c r="F1174" t="s">
        <v>53</v>
      </c>
      <c r="G1174" t="s">
        <v>1751</v>
      </c>
      <c r="H1174" t="s">
        <v>55</v>
      </c>
      <c r="I1174" t="s">
        <v>56</v>
      </c>
      <c r="J1174" t="s">
        <v>114</v>
      </c>
      <c r="K1174">
        <v>14</v>
      </c>
      <c r="L1174">
        <v>70</v>
      </c>
      <c r="M1174">
        <v>857.95774647887333</v>
      </c>
      <c r="N1174" t="s">
        <v>197</v>
      </c>
      <c r="O1174" t="s">
        <v>26</v>
      </c>
      <c r="P1174">
        <v>1</v>
      </c>
      <c r="Q1174" t="s">
        <v>2101</v>
      </c>
    </row>
    <row r="1175" spans="1:17">
      <c r="A1175" t="s">
        <v>655</v>
      </c>
      <c r="B1175" t="s">
        <v>389</v>
      </c>
      <c r="C1175" t="s">
        <v>35</v>
      </c>
      <c r="D1175">
        <v>1</v>
      </c>
      <c r="E1175" t="s">
        <v>52</v>
      </c>
      <c r="F1175" t="s">
        <v>53</v>
      </c>
      <c r="G1175" t="s">
        <v>656</v>
      </c>
      <c r="H1175" t="s">
        <v>55</v>
      </c>
      <c r="I1175" t="s">
        <v>31</v>
      </c>
      <c r="J1175" t="s">
        <v>41</v>
      </c>
      <c r="K1175">
        <v>23</v>
      </c>
      <c r="L1175">
        <v>60</v>
      </c>
      <c r="M1175">
        <v>389.84</v>
      </c>
      <c r="N1175" t="s">
        <v>197</v>
      </c>
      <c r="O1175" t="s">
        <v>26</v>
      </c>
      <c r="P1175">
        <v>1</v>
      </c>
      <c r="Q1175" t="s">
        <v>2101</v>
      </c>
    </row>
    <row r="1176" spans="1:17">
      <c r="A1176" t="s">
        <v>1199</v>
      </c>
      <c r="B1176" t="s">
        <v>17</v>
      </c>
      <c r="C1176" t="s">
        <v>35</v>
      </c>
      <c r="D1176">
        <v>1</v>
      </c>
      <c r="E1176" t="s">
        <v>52</v>
      </c>
      <c r="F1176" t="s">
        <v>20</v>
      </c>
      <c r="G1176" t="s">
        <v>1200</v>
      </c>
      <c r="H1176" t="s">
        <v>88</v>
      </c>
      <c r="I1176" t="s">
        <v>31</v>
      </c>
      <c r="J1176" t="s">
        <v>41</v>
      </c>
      <c r="K1176">
        <v>19</v>
      </c>
      <c r="L1176">
        <v>60</v>
      </c>
      <c r="M1176">
        <v>887.02633135407575</v>
      </c>
      <c r="N1176" t="s">
        <v>132</v>
      </c>
      <c r="O1176" t="s">
        <v>26</v>
      </c>
      <c r="P1176">
        <v>1</v>
      </c>
      <c r="Q1176" t="s">
        <v>2101</v>
      </c>
    </row>
    <row r="1177" spans="1:17">
      <c r="A1177" t="s">
        <v>1199</v>
      </c>
      <c r="B1177" t="s">
        <v>17</v>
      </c>
      <c r="C1177" t="s">
        <v>35</v>
      </c>
      <c r="D1177">
        <v>1</v>
      </c>
      <c r="E1177" t="s">
        <v>52</v>
      </c>
      <c r="F1177" t="s">
        <v>20</v>
      </c>
      <c r="G1177" t="s">
        <v>1201</v>
      </c>
      <c r="H1177" t="s">
        <v>88</v>
      </c>
      <c r="I1177" t="s">
        <v>31</v>
      </c>
      <c r="J1177" t="s">
        <v>41</v>
      </c>
      <c r="K1177">
        <v>19</v>
      </c>
      <c r="L1177">
        <v>60</v>
      </c>
      <c r="M1177">
        <v>887.02633135407575</v>
      </c>
      <c r="N1177" t="s">
        <v>132</v>
      </c>
      <c r="O1177" t="s">
        <v>26</v>
      </c>
      <c r="P1177">
        <v>1</v>
      </c>
      <c r="Q1177" t="s">
        <v>2101</v>
      </c>
    </row>
    <row r="1178" spans="1:17">
      <c r="A1178" t="s">
        <v>1199</v>
      </c>
      <c r="B1178" t="s">
        <v>17</v>
      </c>
      <c r="C1178" t="s">
        <v>35</v>
      </c>
      <c r="D1178">
        <v>1</v>
      </c>
      <c r="E1178" t="s">
        <v>52</v>
      </c>
      <c r="F1178" t="s">
        <v>20</v>
      </c>
      <c r="G1178" t="s">
        <v>1202</v>
      </c>
      <c r="H1178" t="s">
        <v>88</v>
      </c>
      <c r="I1178" t="s">
        <v>31</v>
      </c>
      <c r="J1178" t="s">
        <v>41</v>
      </c>
      <c r="K1178">
        <v>23</v>
      </c>
      <c r="L1178">
        <v>60</v>
      </c>
      <c r="M1178">
        <v>887.02633135407575</v>
      </c>
      <c r="N1178" t="s">
        <v>65</v>
      </c>
      <c r="O1178" t="s">
        <v>26</v>
      </c>
      <c r="P1178">
        <v>1</v>
      </c>
      <c r="Q1178" t="s">
        <v>2101</v>
      </c>
    </row>
    <row r="1179" spans="1:17">
      <c r="A1179" t="s">
        <v>1199</v>
      </c>
      <c r="B1179" t="s">
        <v>17</v>
      </c>
      <c r="C1179" t="s">
        <v>35</v>
      </c>
      <c r="D1179">
        <v>1</v>
      </c>
      <c r="E1179" t="s">
        <v>52</v>
      </c>
      <c r="F1179" t="s">
        <v>20</v>
      </c>
      <c r="G1179" t="s">
        <v>1203</v>
      </c>
      <c r="H1179" t="s">
        <v>88</v>
      </c>
      <c r="I1179" t="s">
        <v>31</v>
      </c>
      <c r="J1179" t="s">
        <v>41</v>
      </c>
      <c r="K1179">
        <v>23</v>
      </c>
      <c r="L1179">
        <v>60</v>
      </c>
      <c r="M1179">
        <v>887.02633135407575</v>
      </c>
      <c r="N1179" t="s">
        <v>65</v>
      </c>
      <c r="O1179" t="s">
        <v>26</v>
      </c>
      <c r="P1179">
        <v>1</v>
      </c>
      <c r="Q1179" t="s">
        <v>2101</v>
      </c>
    </row>
    <row r="1180" spans="1:17">
      <c r="A1180" t="s">
        <v>1666</v>
      </c>
      <c r="B1180" t="s">
        <v>17</v>
      </c>
      <c r="C1180" t="s">
        <v>35</v>
      </c>
      <c r="D1180">
        <v>2</v>
      </c>
      <c r="E1180" t="s">
        <v>52</v>
      </c>
      <c r="F1180" t="s">
        <v>20</v>
      </c>
      <c r="G1180" t="s">
        <v>1425</v>
      </c>
      <c r="H1180" t="s">
        <v>88</v>
      </c>
      <c r="I1180" t="s">
        <v>37</v>
      </c>
      <c r="J1180" t="s">
        <v>32</v>
      </c>
      <c r="K1180">
        <v>13</v>
      </c>
      <c r="L1180">
        <v>65</v>
      </c>
      <c r="M1180">
        <v>792.86202220801727</v>
      </c>
      <c r="N1180" t="s">
        <v>61</v>
      </c>
      <c r="O1180" t="s">
        <v>43</v>
      </c>
      <c r="P1180">
        <v>1</v>
      </c>
      <c r="Q1180" t="s">
        <v>2101</v>
      </c>
    </row>
    <row r="1181" spans="1:17">
      <c r="A1181" t="s">
        <v>657</v>
      </c>
      <c r="B1181" t="s">
        <v>389</v>
      </c>
      <c r="C1181" t="s">
        <v>35</v>
      </c>
      <c r="D1181">
        <v>2</v>
      </c>
      <c r="E1181" t="s">
        <v>52</v>
      </c>
      <c r="F1181" t="s">
        <v>53</v>
      </c>
      <c r="G1181" t="s">
        <v>658</v>
      </c>
      <c r="H1181" t="s">
        <v>55</v>
      </c>
      <c r="I1181" t="s">
        <v>31</v>
      </c>
      <c r="J1181" t="s">
        <v>47</v>
      </c>
      <c r="K1181">
        <v>14</v>
      </c>
      <c r="L1181">
        <v>60</v>
      </c>
      <c r="M1181">
        <v>571.97183098591552</v>
      </c>
      <c r="N1181" t="s">
        <v>197</v>
      </c>
      <c r="O1181" t="s">
        <v>26</v>
      </c>
      <c r="P1181">
        <v>1</v>
      </c>
      <c r="Q1181" t="s">
        <v>2101</v>
      </c>
    </row>
    <row r="1182" spans="1:17">
      <c r="A1182" t="s">
        <v>657</v>
      </c>
      <c r="B1182" t="s">
        <v>389</v>
      </c>
      <c r="C1182" t="s">
        <v>35</v>
      </c>
      <c r="D1182">
        <v>3</v>
      </c>
      <c r="E1182" t="s">
        <v>52</v>
      </c>
      <c r="F1182" t="s">
        <v>53</v>
      </c>
      <c r="G1182" t="s">
        <v>659</v>
      </c>
      <c r="H1182" t="s">
        <v>55</v>
      </c>
      <c r="I1182" t="s">
        <v>31</v>
      </c>
      <c r="J1182" t="s">
        <v>47</v>
      </c>
      <c r="K1182">
        <v>14</v>
      </c>
      <c r="L1182">
        <v>60</v>
      </c>
      <c r="M1182">
        <v>857.95774647887333</v>
      </c>
      <c r="N1182" t="s">
        <v>197</v>
      </c>
      <c r="O1182" t="s">
        <v>26</v>
      </c>
      <c r="P1182">
        <v>1</v>
      </c>
      <c r="Q1182" t="s">
        <v>2101</v>
      </c>
    </row>
    <row r="1183" spans="1:17">
      <c r="A1183" t="s">
        <v>657</v>
      </c>
      <c r="B1183" t="s">
        <v>739</v>
      </c>
      <c r="C1183" t="s">
        <v>35</v>
      </c>
      <c r="D1183">
        <v>2</v>
      </c>
      <c r="E1183" t="s">
        <v>52</v>
      </c>
      <c r="F1183" t="s">
        <v>53</v>
      </c>
      <c r="G1183" t="s">
        <v>743</v>
      </c>
      <c r="H1183" t="s">
        <v>55</v>
      </c>
      <c r="I1183" t="s">
        <v>31</v>
      </c>
      <c r="J1183" t="s">
        <v>47</v>
      </c>
      <c r="K1183">
        <v>27</v>
      </c>
      <c r="L1183">
        <v>60</v>
      </c>
      <c r="M1183">
        <v>571.97183098591552</v>
      </c>
      <c r="N1183" t="s">
        <v>635</v>
      </c>
      <c r="O1183" t="s">
        <v>107</v>
      </c>
      <c r="P1183">
        <v>1</v>
      </c>
      <c r="Q1183" t="s">
        <v>2101</v>
      </c>
    </row>
    <row r="1184" spans="1:17">
      <c r="A1184" t="s">
        <v>657</v>
      </c>
      <c r="B1184" t="s">
        <v>739</v>
      </c>
      <c r="C1184" t="s">
        <v>35</v>
      </c>
      <c r="D1184">
        <v>2</v>
      </c>
      <c r="E1184" t="s">
        <v>52</v>
      </c>
      <c r="F1184" t="s">
        <v>53</v>
      </c>
      <c r="G1184" t="s">
        <v>744</v>
      </c>
      <c r="H1184" t="s">
        <v>55</v>
      </c>
      <c r="I1184" t="s">
        <v>31</v>
      </c>
      <c r="J1184" t="s">
        <v>41</v>
      </c>
      <c r="K1184">
        <v>27</v>
      </c>
      <c r="L1184">
        <v>60</v>
      </c>
      <c r="M1184">
        <v>571.97183098591552</v>
      </c>
      <c r="N1184" t="s">
        <v>635</v>
      </c>
      <c r="O1184" t="s">
        <v>107</v>
      </c>
      <c r="P1184">
        <v>1</v>
      </c>
      <c r="Q1184" t="s">
        <v>2101</v>
      </c>
    </row>
    <row r="1185" spans="1:17">
      <c r="A1185" t="s">
        <v>91</v>
      </c>
      <c r="B1185" t="s">
        <v>17</v>
      </c>
      <c r="C1185" t="s">
        <v>35</v>
      </c>
      <c r="D1185">
        <v>1</v>
      </c>
      <c r="E1185" t="s">
        <v>52</v>
      </c>
      <c r="F1185" t="s">
        <v>20</v>
      </c>
      <c r="G1185" t="s">
        <v>92</v>
      </c>
      <c r="H1185" t="s">
        <v>88</v>
      </c>
      <c r="I1185" t="s">
        <v>37</v>
      </c>
      <c r="J1185" t="s">
        <v>24</v>
      </c>
      <c r="K1185">
        <v>14</v>
      </c>
      <c r="L1185">
        <v>15</v>
      </c>
      <c r="M1185">
        <v>396.43101110400863</v>
      </c>
      <c r="N1185" t="s">
        <v>93</v>
      </c>
      <c r="O1185" t="s">
        <v>26</v>
      </c>
      <c r="P1185">
        <v>1</v>
      </c>
      <c r="Q1185" t="s">
        <v>2101</v>
      </c>
    </row>
    <row r="1186" spans="1:17">
      <c r="A1186" t="s">
        <v>91</v>
      </c>
      <c r="B1186" t="s">
        <v>17</v>
      </c>
      <c r="C1186" t="s">
        <v>35</v>
      </c>
      <c r="D1186">
        <v>2</v>
      </c>
      <c r="E1186" t="s">
        <v>52</v>
      </c>
      <c r="F1186" t="s">
        <v>20</v>
      </c>
      <c r="G1186" t="s">
        <v>1204</v>
      </c>
      <c r="H1186" t="s">
        <v>88</v>
      </c>
      <c r="I1186" t="s">
        <v>37</v>
      </c>
      <c r="J1186" t="s">
        <v>62</v>
      </c>
      <c r="K1186">
        <v>13</v>
      </c>
      <c r="L1186">
        <v>60</v>
      </c>
      <c r="M1186">
        <v>792.86202220801727</v>
      </c>
      <c r="N1186" t="s">
        <v>61</v>
      </c>
      <c r="O1186" t="s">
        <v>43</v>
      </c>
      <c r="P1186">
        <v>1</v>
      </c>
      <c r="Q1186" t="s">
        <v>2101</v>
      </c>
    </row>
    <row r="1187" spans="1:17">
      <c r="A1187" t="s">
        <v>1205</v>
      </c>
      <c r="B1187" t="s">
        <v>17</v>
      </c>
      <c r="C1187" t="s">
        <v>35</v>
      </c>
      <c r="D1187">
        <v>2</v>
      </c>
      <c r="E1187" t="s">
        <v>52</v>
      </c>
      <c r="F1187" t="s">
        <v>20</v>
      </c>
      <c r="G1187" t="s">
        <v>1206</v>
      </c>
      <c r="H1187" t="s">
        <v>88</v>
      </c>
      <c r="I1187" t="s">
        <v>70</v>
      </c>
      <c r="J1187" t="s">
        <v>41</v>
      </c>
      <c r="K1187">
        <v>20</v>
      </c>
      <c r="L1187">
        <v>60</v>
      </c>
      <c r="M1187">
        <v>1013.9726628215142</v>
      </c>
      <c r="N1187" t="s">
        <v>67</v>
      </c>
      <c r="O1187" t="s">
        <v>26</v>
      </c>
      <c r="P1187">
        <v>1</v>
      </c>
      <c r="Q1187" t="s">
        <v>2101</v>
      </c>
    </row>
    <row r="1188" spans="1:17">
      <c r="A1188" t="s">
        <v>1205</v>
      </c>
      <c r="B1188" t="s">
        <v>17</v>
      </c>
      <c r="C1188" t="s">
        <v>35</v>
      </c>
      <c r="D1188">
        <v>3</v>
      </c>
      <c r="E1188" t="s">
        <v>52</v>
      </c>
      <c r="F1188" t="s">
        <v>20</v>
      </c>
      <c r="G1188" t="s">
        <v>105</v>
      </c>
      <c r="H1188" t="s">
        <v>88</v>
      </c>
      <c r="I1188" t="s">
        <v>70</v>
      </c>
      <c r="J1188" t="s">
        <v>103</v>
      </c>
      <c r="K1188">
        <v>14</v>
      </c>
      <c r="L1188">
        <v>60</v>
      </c>
      <c r="M1188">
        <v>1520.9589942322714</v>
      </c>
      <c r="N1188" t="s">
        <v>93</v>
      </c>
      <c r="O1188" t="s">
        <v>26</v>
      </c>
      <c r="P1188">
        <v>1</v>
      </c>
      <c r="Q1188" t="s">
        <v>2101</v>
      </c>
    </row>
    <row r="1189" spans="1:17">
      <c r="A1189" t="s">
        <v>660</v>
      </c>
      <c r="B1189" t="s">
        <v>389</v>
      </c>
      <c r="C1189" t="s">
        <v>35</v>
      </c>
      <c r="D1189">
        <v>4</v>
      </c>
      <c r="E1189" t="s">
        <v>52</v>
      </c>
      <c r="F1189" t="s">
        <v>53</v>
      </c>
      <c r="G1189" t="s">
        <v>661</v>
      </c>
      <c r="H1189" t="s">
        <v>55</v>
      </c>
      <c r="I1189" t="s">
        <v>56</v>
      </c>
      <c r="J1189" t="s">
        <v>41</v>
      </c>
      <c r="K1189">
        <v>14</v>
      </c>
      <c r="L1189">
        <v>60</v>
      </c>
      <c r="M1189">
        <v>2075.3137254901962</v>
      </c>
      <c r="N1189" t="s">
        <v>197</v>
      </c>
      <c r="O1189" t="s">
        <v>26</v>
      </c>
      <c r="P1189">
        <v>1</v>
      </c>
      <c r="Q1189" t="s">
        <v>2101</v>
      </c>
    </row>
    <row r="1190" spans="1:17">
      <c r="A1190" t="s">
        <v>660</v>
      </c>
      <c r="B1190" t="s">
        <v>389</v>
      </c>
      <c r="C1190" t="s">
        <v>35</v>
      </c>
      <c r="D1190">
        <v>2</v>
      </c>
      <c r="E1190" t="s">
        <v>52</v>
      </c>
      <c r="F1190" t="s">
        <v>53</v>
      </c>
      <c r="G1190" t="s">
        <v>662</v>
      </c>
      <c r="H1190" t="s">
        <v>55</v>
      </c>
      <c r="I1190" t="s">
        <v>56</v>
      </c>
      <c r="J1190" t="s">
        <v>41</v>
      </c>
      <c r="K1190">
        <v>14</v>
      </c>
      <c r="L1190">
        <v>60</v>
      </c>
      <c r="M1190">
        <v>1037.6568627450981</v>
      </c>
      <c r="N1190" t="s">
        <v>197</v>
      </c>
      <c r="O1190" t="s">
        <v>26</v>
      </c>
      <c r="P1190">
        <v>1</v>
      </c>
      <c r="Q1190" t="s">
        <v>2101</v>
      </c>
    </row>
    <row r="1191" spans="1:17">
      <c r="A1191" t="s">
        <v>660</v>
      </c>
      <c r="B1191" t="s">
        <v>389</v>
      </c>
      <c r="C1191" t="s">
        <v>35</v>
      </c>
      <c r="D1191">
        <v>2</v>
      </c>
      <c r="E1191" t="s">
        <v>52</v>
      </c>
      <c r="F1191" t="s">
        <v>53</v>
      </c>
      <c r="G1191" t="s">
        <v>663</v>
      </c>
      <c r="H1191" t="s">
        <v>55</v>
      </c>
      <c r="I1191" t="s">
        <v>56</v>
      </c>
      <c r="J1191" t="s">
        <v>41</v>
      </c>
      <c r="K1191">
        <v>14</v>
      </c>
      <c r="L1191">
        <v>60</v>
      </c>
      <c r="M1191">
        <v>1037.6568627450981</v>
      </c>
      <c r="N1191" t="s">
        <v>197</v>
      </c>
      <c r="O1191" t="s">
        <v>26</v>
      </c>
      <c r="P1191">
        <v>1</v>
      </c>
      <c r="Q1191" t="s">
        <v>2101</v>
      </c>
    </row>
    <row r="1192" spans="1:17">
      <c r="A1192" t="s">
        <v>660</v>
      </c>
      <c r="B1192" t="s">
        <v>389</v>
      </c>
      <c r="C1192" t="s">
        <v>35</v>
      </c>
      <c r="D1192">
        <v>4</v>
      </c>
      <c r="E1192" t="s">
        <v>52</v>
      </c>
      <c r="F1192" t="s">
        <v>53</v>
      </c>
      <c r="G1192" t="s">
        <v>664</v>
      </c>
      <c r="H1192" t="s">
        <v>55</v>
      </c>
      <c r="I1192" t="s">
        <v>56</v>
      </c>
      <c r="J1192" t="s">
        <v>103</v>
      </c>
      <c r="K1192">
        <v>14</v>
      </c>
      <c r="L1192">
        <v>60</v>
      </c>
      <c r="M1192">
        <v>2075.3137254901962</v>
      </c>
      <c r="N1192" t="s">
        <v>197</v>
      </c>
      <c r="O1192" t="s">
        <v>26</v>
      </c>
      <c r="P1192">
        <v>1</v>
      </c>
      <c r="Q1192" t="s">
        <v>2101</v>
      </c>
    </row>
    <row r="1193" spans="1:17">
      <c r="A1193" t="s">
        <v>660</v>
      </c>
      <c r="B1193" t="s">
        <v>1794</v>
      </c>
      <c r="C1193" t="s">
        <v>35</v>
      </c>
      <c r="D1193">
        <v>6</v>
      </c>
      <c r="E1193" t="s">
        <v>52</v>
      </c>
      <c r="F1193" t="s">
        <v>53</v>
      </c>
      <c r="G1193" t="s">
        <v>1795</v>
      </c>
      <c r="H1193" t="s">
        <v>55</v>
      </c>
      <c r="I1193" t="s">
        <v>56</v>
      </c>
      <c r="J1193" t="s">
        <v>103</v>
      </c>
      <c r="K1193">
        <v>11</v>
      </c>
      <c r="L1193">
        <v>75</v>
      </c>
      <c r="M1193">
        <v>3112.9705882352946</v>
      </c>
      <c r="N1193" t="s">
        <v>1796</v>
      </c>
      <c r="O1193" t="s">
        <v>43</v>
      </c>
      <c r="P1193">
        <v>1</v>
      </c>
      <c r="Q1193" t="s">
        <v>2101</v>
      </c>
    </row>
    <row r="1194" spans="1:17">
      <c r="A1194" t="s">
        <v>1791</v>
      </c>
      <c r="B1194" t="s">
        <v>389</v>
      </c>
      <c r="C1194" t="s">
        <v>35</v>
      </c>
      <c r="D1194">
        <v>1</v>
      </c>
      <c r="E1194" t="s">
        <v>52</v>
      </c>
      <c r="F1194" t="s">
        <v>53</v>
      </c>
      <c r="G1194" t="s">
        <v>1792</v>
      </c>
      <c r="H1194" t="s">
        <v>55</v>
      </c>
      <c r="I1194" t="s">
        <v>31</v>
      </c>
      <c r="J1194" t="s">
        <v>41</v>
      </c>
      <c r="K1194">
        <v>25</v>
      </c>
      <c r="L1194">
        <v>75</v>
      </c>
      <c r="M1194">
        <v>528.81481481481478</v>
      </c>
      <c r="N1194" t="s">
        <v>197</v>
      </c>
      <c r="O1194" t="s">
        <v>26</v>
      </c>
      <c r="P1194">
        <v>1</v>
      </c>
      <c r="Q1194" t="s">
        <v>2101</v>
      </c>
    </row>
    <row r="1195" spans="1:17">
      <c r="A1195" t="s">
        <v>1791</v>
      </c>
      <c r="B1195" t="s">
        <v>389</v>
      </c>
      <c r="C1195" t="s">
        <v>35</v>
      </c>
      <c r="D1195">
        <v>1</v>
      </c>
      <c r="E1195" t="s">
        <v>52</v>
      </c>
      <c r="F1195" t="s">
        <v>53</v>
      </c>
      <c r="G1195" t="s">
        <v>1793</v>
      </c>
      <c r="H1195" t="s">
        <v>55</v>
      </c>
      <c r="I1195" t="s">
        <v>31</v>
      </c>
      <c r="J1195" t="s">
        <v>60</v>
      </c>
      <c r="K1195">
        <v>25</v>
      </c>
      <c r="L1195">
        <v>75</v>
      </c>
      <c r="M1195">
        <v>528.81481481481478</v>
      </c>
      <c r="N1195" t="s">
        <v>197</v>
      </c>
      <c r="O1195" t="s">
        <v>26</v>
      </c>
      <c r="P1195">
        <v>1</v>
      </c>
      <c r="Q1195" t="s">
        <v>2101</v>
      </c>
    </row>
    <row r="1196" spans="1:17">
      <c r="A1196" t="s">
        <v>1207</v>
      </c>
      <c r="B1196" t="s">
        <v>17</v>
      </c>
      <c r="C1196" t="s">
        <v>35</v>
      </c>
      <c r="D1196">
        <v>1</v>
      </c>
      <c r="E1196" t="s">
        <v>52</v>
      </c>
      <c r="F1196" t="s">
        <v>20</v>
      </c>
      <c r="G1196" t="s">
        <v>1208</v>
      </c>
      <c r="H1196" t="s">
        <v>88</v>
      </c>
      <c r="I1196" t="s">
        <v>31</v>
      </c>
      <c r="J1196" t="s">
        <v>24</v>
      </c>
      <c r="K1196">
        <v>13</v>
      </c>
      <c r="L1196">
        <v>60</v>
      </c>
      <c r="M1196">
        <v>16614.268805136158</v>
      </c>
      <c r="N1196" t="s">
        <v>61</v>
      </c>
      <c r="O1196" t="s">
        <v>43</v>
      </c>
      <c r="P1196">
        <v>1</v>
      </c>
      <c r="Q1196" t="s">
        <v>2101</v>
      </c>
    </row>
    <row r="1197" spans="1:17">
      <c r="A1197" t="s">
        <v>1207</v>
      </c>
      <c r="B1197" t="s">
        <v>17</v>
      </c>
      <c r="C1197" t="s">
        <v>35</v>
      </c>
      <c r="D1197">
        <v>1</v>
      </c>
      <c r="E1197" t="s">
        <v>52</v>
      </c>
      <c r="F1197" t="s">
        <v>20</v>
      </c>
      <c r="G1197" t="s">
        <v>108</v>
      </c>
      <c r="H1197" t="s">
        <v>88</v>
      </c>
      <c r="I1197" t="s">
        <v>31</v>
      </c>
      <c r="J1197" t="s">
        <v>103</v>
      </c>
      <c r="K1197">
        <v>13</v>
      </c>
      <c r="L1197">
        <v>60</v>
      </c>
      <c r="M1197">
        <v>16614.268805136158</v>
      </c>
      <c r="N1197" t="s">
        <v>61</v>
      </c>
      <c r="O1197" t="s">
        <v>43</v>
      </c>
      <c r="P1197">
        <v>1</v>
      </c>
      <c r="Q1197" t="s">
        <v>2101</v>
      </c>
    </row>
    <row r="1198" spans="1:17">
      <c r="A1198" t="s">
        <v>1209</v>
      </c>
      <c r="B1198" t="s">
        <v>17</v>
      </c>
      <c r="C1198" t="s">
        <v>35</v>
      </c>
      <c r="D1198">
        <v>3</v>
      </c>
      <c r="E1198" t="s">
        <v>52</v>
      </c>
      <c r="F1198" t="s">
        <v>20</v>
      </c>
      <c r="G1198" t="s">
        <v>1210</v>
      </c>
      <c r="H1198" t="s">
        <v>88</v>
      </c>
      <c r="I1198" t="s">
        <v>37</v>
      </c>
      <c r="J1198" t="s">
        <v>24</v>
      </c>
      <c r="K1198">
        <v>15</v>
      </c>
      <c r="L1198">
        <v>60</v>
      </c>
      <c r="M1198">
        <v>1189.293033312026</v>
      </c>
      <c r="N1198" t="s">
        <v>33</v>
      </c>
      <c r="O1198" t="s">
        <v>26</v>
      </c>
      <c r="P1198">
        <v>1</v>
      </c>
      <c r="Q1198" t="s">
        <v>2101</v>
      </c>
    </row>
    <row r="1199" spans="1:17">
      <c r="A1199" t="s">
        <v>1209</v>
      </c>
      <c r="B1199" t="s">
        <v>17</v>
      </c>
      <c r="C1199" t="s">
        <v>35</v>
      </c>
      <c r="D1199">
        <v>3</v>
      </c>
      <c r="E1199" t="s">
        <v>52</v>
      </c>
      <c r="F1199" t="s">
        <v>20</v>
      </c>
      <c r="G1199" t="s">
        <v>1211</v>
      </c>
      <c r="H1199" t="s">
        <v>88</v>
      </c>
      <c r="I1199" t="s">
        <v>37</v>
      </c>
      <c r="J1199" t="s">
        <v>24</v>
      </c>
      <c r="K1199">
        <v>18</v>
      </c>
      <c r="L1199">
        <v>60</v>
      </c>
      <c r="M1199">
        <v>1189.293033312026</v>
      </c>
      <c r="N1199" t="s">
        <v>284</v>
      </c>
      <c r="O1199" t="s">
        <v>26</v>
      </c>
      <c r="P1199">
        <v>1</v>
      </c>
      <c r="Q1199" t="s">
        <v>2101</v>
      </c>
    </row>
    <row r="1200" spans="1:17">
      <c r="A1200" t="s">
        <v>1209</v>
      </c>
      <c r="B1200" t="s">
        <v>17</v>
      </c>
      <c r="C1200" t="s">
        <v>35</v>
      </c>
      <c r="D1200">
        <v>1</v>
      </c>
      <c r="E1200" t="s">
        <v>52</v>
      </c>
      <c r="F1200" t="s">
        <v>20</v>
      </c>
      <c r="G1200" t="s">
        <v>1212</v>
      </c>
      <c r="H1200" t="s">
        <v>88</v>
      </c>
      <c r="I1200" t="s">
        <v>37</v>
      </c>
      <c r="J1200" t="s">
        <v>60</v>
      </c>
      <c r="K1200">
        <v>15</v>
      </c>
      <c r="L1200">
        <v>60</v>
      </c>
      <c r="M1200">
        <v>396.43101110400863</v>
      </c>
      <c r="N1200" t="s">
        <v>33</v>
      </c>
      <c r="O1200" t="s">
        <v>26</v>
      </c>
      <c r="P1200">
        <v>1</v>
      </c>
      <c r="Q1200" t="s">
        <v>2101</v>
      </c>
    </row>
    <row r="1201" spans="1:17">
      <c r="A1201" t="s">
        <v>1209</v>
      </c>
      <c r="B1201" t="s">
        <v>17</v>
      </c>
      <c r="C1201" t="s">
        <v>35</v>
      </c>
      <c r="D1201">
        <v>2</v>
      </c>
      <c r="E1201" t="s">
        <v>52</v>
      </c>
      <c r="F1201" t="s">
        <v>20</v>
      </c>
      <c r="G1201" t="s">
        <v>1213</v>
      </c>
      <c r="H1201" t="s">
        <v>88</v>
      </c>
      <c r="I1201" t="s">
        <v>37</v>
      </c>
      <c r="J1201" t="s">
        <v>41</v>
      </c>
      <c r="K1201">
        <v>15</v>
      </c>
      <c r="L1201">
        <v>60</v>
      </c>
      <c r="M1201">
        <v>792.86202220801727</v>
      </c>
      <c r="N1201" t="s">
        <v>33</v>
      </c>
      <c r="O1201" t="s">
        <v>26</v>
      </c>
      <c r="P1201">
        <v>1</v>
      </c>
      <c r="Q1201" t="s">
        <v>2101</v>
      </c>
    </row>
    <row r="1202" spans="1:17">
      <c r="A1202" t="s">
        <v>1209</v>
      </c>
      <c r="B1202" t="s">
        <v>17</v>
      </c>
      <c r="C1202" t="s">
        <v>35</v>
      </c>
      <c r="D1202">
        <v>11</v>
      </c>
      <c r="E1202" t="s">
        <v>52</v>
      </c>
      <c r="F1202" t="s">
        <v>20</v>
      </c>
      <c r="G1202" t="s">
        <v>1214</v>
      </c>
      <c r="H1202" t="s">
        <v>88</v>
      </c>
      <c r="I1202" t="s">
        <v>37</v>
      </c>
      <c r="J1202" t="s">
        <v>38</v>
      </c>
      <c r="K1202">
        <v>15</v>
      </c>
      <c r="L1202">
        <v>60</v>
      </c>
      <c r="M1202">
        <v>4360.7411221440952</v>
      </c>
      <c r="N1202" t="s">
        <v>33</v>
      </c>
      <c r="O1202" t="s">
        <v>26</v>
      </c>
      <c r="P1202">
        <v>1</v>
      </c>
      <c r="Q1202" t="s">
        <v>2101</v>
      </c>
    </row>
    <row r="1203" spans="1:17">
      <c r="A1203" t="s">
        <v>1209</v>
      </c>
      <c r="B1203" t="s">
        <v>17</v>
      </c>
      <c r="C1203" t="s">
        <v>35</v>
      </c>
      <c r="D1203">
        <v>8</v>
      </c>
      <c r="E1203" t="s">
        <v>52</v>
      </c>
      <c r="F1203" t="s">
        <v>20</v>
      </c>
      <c r="G1203" t="s">
        <v>45</v>
      </c>
      <c r="H1203" t="s">
        <v>88</v>
      </c>
      <c r="I1203" t="s">
        <v>37</v>
      </c>
      <c r="J1203" t="s">
        <v>38</v>
      </c>
      <c r="K1203">
        <v>15</v>
      </c>
      <c r="L1203">
        <v>60</v>
      </c>
      <c r="M1203">
        <v>3171.4480888320691</v>
      </c>
      <c r="N1203" t="s">
        <v>33</v>
      </c>
      <c r="O1203" t="s">
        <v>26</v>
      </c>
      <c r="P1203">
        <v>1</v>
      </c>
      <c r="Q1203" t="s">
        <v>2101</v>
      </c>
    </row>
    <row r="1204" spans="1:17">
      <c r="A1204" t="s">
        <v>1215</v>
      </c>
      <c r="B1204" t="s">
        <v>17</v>
      </c>
      <c r="C1204" t="s">
        <v>35</v>
      </c>
      <c r="D1204">
        <v>2</v>
      </c>
      <c r="E1204" t="s">
        <v>52</v>
      </c>
      <c r="F1204" t="s">
        <v>20</v>
      </c>
      <c r="G1204" t="s">
        <v>1216</v>
      </c>
      <c r="H1204" t="s">
        <v>88</v>
      </c>
      <c r="I1204" t="s">
        <v>117</v>
      </c>
      <c r="J1204" t="s">
        <v>47</v>
      </c>
      <c r="K1204">
        <v>9</v>
      </c>
      <c r="L1204">
        <v>60</v>
      </c>
      <c r="M1204">
        <v>434.09657195673105</v>
      </c>
      <c r="N1204" t="s">
        <v>48</v>
      </c>
      <c r="O1204" t="s">
        <v>43</v>
      </c>
      <c r="P1204">
        <v>1</v>
      </c>
      <c r="Q1204" t="s">
        <v>2101</v>
      </c>
    </row>
    <row r="1205" spans="1:17">
      <c r="A1205" t="s">
        <v>1215</v>
      </c>
      <c r="B1205" t="s">
        <v>17</v>
      </c>
      <c r="C1205" t="s">
        <v>35</v>
      </c>
      <c r="D1205">
        <v>1</v>
      </c>
      <c r="E1205" t="s">
        <v>52</v>
      </c>
      <c r="F1205" t="s">
        <v>20</v>
      </c>
      <c r="G1205" t="s">
        <v>1217</v>
      </c>
      <c r="H1205" t="s">
        <v>88</v>
      </c>
      <c r="I1205" t="s">
        <v>117</v>
      </c>
      <c r="J1205" t="s">
        <v>41</v>
      </c>
      <c r="K1205">
        <v>9</v>
      </c>
      <c r="L1205">
        <v>60</v>
      </c>
      <c r="M1205">
        <v>217.04828597836553</v>
      </c>
      <c r="N1205" t="s">
        <v>48</v>
      </c>
      <c r="O1205" t="s">
        <v>43</v>
      </c>
      <c r="P1205">
        <v>1</v>
      </c>
      <c r="Q1205" t="s">
        <v>2101</v>
      </c>
    </row>
    <row r="1206" spans="1:17">
      <c r="A1206" t="s">
        <v>1215</v>
      </c>
      <c r="B1206" t="s">
        <v>17</v>
      </c>
      <c r="C1206" t="s">
        <v>35</v>
      </c>
      <c r="D1206">
        <v>1</v>
      </c>
      <c r="E1206" t="s">
        <v>52</v>
      </c>
      <c r="F1206" t="s">
        <v>20</v>
      </c>
      <c r="G1206" t="s">
        <v>27</v>
      </c>
      <c r="H1206" t="s">
        <v>88</v>
      </c>
      <c r="I1206" t="s">
        <v>117</v>
      </c>
      <c r="J1206" t="s">
        <v>103</v>
      </c>
      <c r="K1206">
        <v>20</v>
      </c>
      <c r="L1206">
        <v>60</v>
      </c>
      <c r="M1206">
        <v>217.04828597836553</v>
      </c>
      <c r="N1206" t="s">
        <v>67</v>
      </c>
      <c r="O1206" t="s">
        <v>26</v>
      </c>
      <c r="P1206">
        <v>1</v>
      </c>
      <c r="Q1206" t="s">
        <v>2101</v>
      </c>
    </row>
    <row r="1207" spans="1:17">
      <c r="A1207" t="s">
        <v>1215</v>
      </c>
      <c r="B1207" t="s">
        <v>17</v>
      </c>
      <c r="C1207" t="s">
        <v>35</v>
      </c>
      <c r="D1207">
        <v>5</v>
      </c>
      <c r="E1207" t="s">
        <v>52</v>
      </c>
      <c r="F1207" t="s">
        <v>20</v>
      </c>
      <c r="G1207" t="s">
        <v>36</v>
      </c>
      <c r="H1207" t="s">
        <v>88</v>
      </c>
      <c r="I1207" t="s">
        <v>117</v>
      </c>
      <c r="J1207" t="s">
        <v>103</v>
      </c>
      <c r="K1207">
        <v>9</v>
      </c>
      <c r="L1207">
        <v>60</v>
      </c>
      <c r="M1207">
        <v>1085.2414298918277</v>
      </c>
      <c r="N1207" t="s">
        <v>48</v>
      </c>
      <c r="O1207" t="s">
        <v>43</v>
      </c>
      <c r="P1207">
        <v>1</v>
      </c>
      <c r="Q1207" t="s">
        <v>2101</v>
      </c>
    </row>
    <row r="1208" spans="1:17">
      <c r="A1208" t="s">
        <v>1215</v>
      </c>
      <c r="B1208" t="s">
        <v>17</v>
      </c>
      <c r="C1208" t="s">
        <v>35</v>
      </c>
      <c r="D1208">
        <v>2</v>
      </c>
      <c r="E1208" t="s">
        <v>52</v>
      </c>
      <c r="F1208" t="s">
        <v>20</v>
      </c>
      <c r="G1208" t="s">
        <v>85</v>
      </c>
      <c r="H1208" t="s">
        <v>88</v>
      </c>
      <c r="I1208" t="s">
        <v>117</v>
      </c>
      <c r="J1208" t="s">
        <v>103</v>
      </c>
      <c r="K1208">
        <v>9</v>
      </c>
      <c r="L1208">
        <v>60</v>
      </c>
      <c r="M1208">
        <v>434.09657195673105</v>
      </c>
      <c r="N1208" t="s">
        <v>48</v>
      </c>
      <c r="O1208" t="s">
        <v>43</v>
      </c>
      <c r="P1208">
        <v>1</v>
      </c>
      <c r="Q1208" t="s">
        <v>2101</v>
      </c>
    </row>
    <row r="1209" spans="1:17">
      <c r="A1209" t="s">
        <v>713</v>
      </c>
      <c r="B1209" t="s">
        <v>50</v>
      </c>
      <c r="C1209" t="s">
        <v>35</v>
      </c>
      <c r="D1209">
        <v>2</v>
      </c>
      <c r="E1209" t="s">
        <v>52</v>
      </c>
      <c r="F1209" t="s">
        <v>53</v>
      </c>
      <c r="G1209" t="s">
        <v>714</v>
      </c>
      <c r="H1209" t="s">
        <v>55</v>
      </c>
      <c r="I1209" t="s">
        <v>56</v>
      </c>
      <c r="J1209" t="s">
        <v>41</v>
      </c>
      <c r="K1209">
        <v>13</v>
      </c>
      <c r="L1209">
        <v>60</v>
      </c>
      <c r="M1209">
        <v>1037.6568627450981</v>
      </c>
      <c r="N1209" t="s">
        <v>57</v>
      </c>
      <c r="O1209" t="s">
        <v>43</v>
      </c>
      <c r="P1209">
        <v>1</v>
      </c>
      <c r="Q1209" t="s">
        <v>2101</v>
      </c>
    </row>
    <row r="1210" spans="1:17">
      <c r="A1210" t="s">
        <v>326</v>
      </c>
      <c r="B1210" t="s">
        <v>17</v>
      </c>
      <c r="C1210" t="s">
        <v>35</v>
      </c>
      <c r="D1210">
        <v>2</v>
      </c>
      <c r="E1210" t="s">
        <v>52</v>
      </c>
      <c r="F1210" t="s">
        <v>20</v>
      </c>
      <c r="G1210" t="s">
        <v>327</v>
      </c>
      <c r="H1210" t="s">
        <v>88</v>
      </c>
      <c r="I1210" t="s">
        <v>70</v>
      </c>
      <c r="J1210" t="s">
        <v>41</v>
      </c>
      <c r="K1210">
        <v>18</v>
      </c>
      <c r="L1210">
        <v>40</v>
      </c>
      <c r="M1210">
        <v>1013.9726628215142</v>
      </c>
      <c r="N1210" t="s">
        <v>284</v>
      </c>
      <c r="O1210" t="s">
        <v>26</v>
      </c>
      <c r="P1210">
        <v>1</v>
      </c>
      <c r="Q1210" t="s">
        <v>2101</v>
      </c>
    </row>
    <row r="1211" spans="1:17">
      <c r="A1211" t="s">
        <v>326</v>
      </c>
      <c r="B1211" t="s">
        <v>17</v>
      </c>
      <c r="C1211" t="s">
        <v>35</v>
      </c>
      <c r="D1211">
        <v>15</v>
      </c>
      <c r="E1211" t="s">
        <v>52</v>
      </c>
      <c r="F1211" t="s">
        <v>20</v>
      </c>
      <c r="G1211" t="s">
        <v>328</v>
      </c>
      <c r="H1211" t="s">
        <v>88</v>
      </c>
      <c r="I1211" t="s">
        <v>70</v>
      </c>
      <c r="J1211" t="s">
        <v>24</v>
      </c>
      <c r="K1211">
        <v>18</v>
      </c>
      <c r="L1211">
        <v>40</v>
      </c>
      <c r="M1211">
        <v>7604.7949711613564</v>
      </c>
      <c r="N1211" t="s">
        <v>284</v>
      </c>
      <c r="O1211" t="s">
        <v>26</v>
      </c>
      <c r="P1211">
        <v>1</v>
      </c>
      <c r="Q1211" t="s">
        <v>2101</v>
      </c>
    </row>
    <row r="1212" spans="1:17">
      <c r="A1212" t="s">
        <v>326</v>
      </c>
      <c r="B1212" t="s">
        <v>17</v>
      </c>
      <c r="C1212" t="s">
        <v>35</v>
      </c>
      <c r="D1212">
        <v>7</v>
      </c>
      <c r="E1212" t="s">
        <v>52</v>
      </c>
      <c r="F1212" t="s">
        <v>20</v>
      </c>
      <c r="G1212" t="s">
        <v>329</v>
      </c>
      <c r="H1212" t="s">
        <v>88</v>
      </c>
      <c r="I1212" t="s">
        <v>70</v>
      </c>
      <c r="J1212" t="s">
        <v>24</v>
      </c>
      <c r="K1212">
        <v>18</v>
      </c>
      <c r="L1212">
        <v>40</v>
      </c>
      <c r="M1212">
        <v>3548.9043198752997</v>
      </c>
      <c r="N1212" t="s">
        <v>284</v>
      </c>
      <c r="O1212" t="s">
        <v>26</v>
      </c>
      <c r="P1212">
        <v>1</v>
      </c>
      <c r="Q1212" t="s">
        <v>2101</v>
      </c>
    </row>
    <row r="1213" spans="1:17">
      <c r="A1213" t="s">
        <v>326</v>
      </c>
      <c r="B1213" t="s">
        <v>17</v>
      </c>
      <c r="C1213" t="s">
        <v>35</v>
      </c>
      <c r="D1213">
        <v>2</v>
      </c>
      <c r="E1213" t="s">
        <v>52</v>
      </c>
      <c r="F1213" t="s">
        <v>20</v>
      </c>
      <c r="G1213" t="s">
        <v>330</v>
      </c>
      <c r="H1213" t="s">
        <v>88</v>
      </c>
      <c r="I1213" t="s">
        <v>70</v>
      </c>
      <c r="J1213" t="s">
        <v>60</v>
      </c>
      <c r="K1213">
        <v>18</v>
      </c>
      <c r="L1213">
        <v>40</v>
      </c>
      <c r="M1213">
        <v>1013.9726628215142</v>
      </c>
      <c r="N1213" t="s">
        <v>284</v>
      </c>
      <c r="O1213" t="s">
        <v>26</v>
      </c>
      <c r="P1213">
        <v>1</v>
      </c>
      <c r="Q1213" t="s">
        <v>2101</v>
      </c>
    </row>
    <row r="1214" spans="1:17">
      <c r="A1214" t="s">
        <v>1218</v>
      </c>
      <c r="B1214" t="s">
        <v>17</v>
      </c>
      <c r="C1214" t="s">
        <v>35</v>
      </c>
      <c r="D1214">
        <v>11</v>
      </c>
      <c r="E1214" t="s">
        <v>52</v>
      </c>
      <c r="F1214" t="s">
        <v>20</v>
      </c>
      <c r="G1214" t="s">
        <v>1219</v>
      </c>
      <c r="H1214" t="s">
        <v>88</v>
      </c>
      <c r="I1214" t="s">
        <v>23</v>
      </c>
      <c r="J1214" t="s">
        <v>135</v>
      </c>
      <c r="K1214">
        <v>13</v>
      </c>
      <c r="L1214">
        <v>60</v>
      </c>
      <c r="M1214">
        <v>393.69450368100456</v>
      </c>
      <c r="N1214" t="s">
        <v>61</v>
      </c>
      <c r="O1214" t="s">
        <v>43</v>
      </c>
      <c r="P1214">
        <v>1</v>
      </c>
      <c r="Q1214" t="s">
        <v>2101</v>
      </c>
    </row>
    <row r="1215" spans="1:17">
      <c r="A1215" t="s">
        <v>1218</v>
      </c>
      <c r="B1215" t="s">
        <v>17</v>
      </c>
      <c r="C1215" t="s">
        <v>35</v>
      </c>
      <c r="D1215">
        <v>2</v>
      </c>
      <c r="E1215" t="s">
        <v>52</v>
      </c>
      <c r="F1215" t="s">
        <v>20</v>
      </c>
      <c r="G1215" t="s">
        <v>1220</v>
      </c>
      <c r="H1215" t="s">
        <v>88</v>
      </c>
      <c r="I1215" t="s">
        <v>23</v>
      </c>
      <c r="J1215" t="s">
        <v>832</v>
      </c>
      <c r="K1215">
        <v>23</v>
      </c>
      <c r="L1215">
        <v>60</v>
      </c>
      <c r="M1215">
        <v>71.580818851091735</v>
      </c>
      <c r="N1215" t="s">
        <v>65</v>
      </c>
      <c r="O1215" t="s">
        <v>26</v>
      </c>
      <c r="P1215">
        <v>1</v>
      </c>
      <c r="Q1215" t="s">
        <v>2101</v>
      </c>
    </row>
    <row r="1216" spans="1:17">
      <c r="A1216" t="s">
        <v>1218</v>
      </c>
      <c r="B1216" t="s">
        <v>17</v>
      </c>
      <c r="C1216" t="s">
        <v>35</v>
      </c>
      <c r="D1216">
        <v>11</v>
      </c>
      <c r="E1216" t="s">
        <v>52</v>
      </c>
      <c r="F1216" t="s">
        <v>20</v>
      </c>
      <c r="G1216" t="s">
        <v>1221</v>
      </c>
      <c r="H1216" t="s">
        <v>88</v>
      </c>
      <c r="I1216" t="s">
        <v>23</v>
      </c>
      <c r="J1216" t="s">
        <v>135</v>
      </c>
      <c r="K1216">
        <v>13</v>
      </c>
      <c r="L1216">
        <v>60</v>
      </c>
      <c r="M1216">
        <v>393.69450368100456</v>
      </c>
      <c r="N1216" t="s">
        <v>61</v>
      </c>
      <c r="O1216" t="s">
        <v>43</v>
      </c>
      <c r="P1216">
        <v>1</v>
      </c>
      <c r="Q1216" t="s">
        <v>2101</v>
      </c>
    </row>
    <row r="1217" spans="1:17">
      <c r="A1217" t="s">
        <v>1218</v>
      </c>
      <c r="B1217" t="s">
        <v>17</v>
      </c>
      <c r="C1217" t="s">
        <v>35</v>
      </c>
      <c r="D1217">
        <v>11</v>
      </c>
      <c r="E1217" t="s">
        <v>52</v>
      </c>
      <c r="F1217" t="s">
        <v>20</v>
      </c>
      <c r="G1217" t="s">
        <v>1222</v>
      </c>
      <c r="H1217" t="s">
        <v>88</v>
      </c>
      <c r="I1217" t="s">
        <v>23</v>
      </c>
      <c r="J1217" t="s">
        <v>135</v>
      </c>
      <c r="K1217">
        <v>13</v>
      </c>
      <c r="L1217">
        <v>60</v>
      </c>
      <c r="M1217">
        <v>393.69450368100456</v>
      </c>
      <c r="N1217" t="s">
        <v>61</v>
      </c>
      <c r="O1217" t="s">
        <v>43</v>
      </c>
      <c r="P1217">
        <v>1</v>
      </c>
      <c r="Q1217" t="s">
        <v>2101</v>
      </c>
    </row>
    <row r="1218" spans="1:17">
      <c r="A1218" t="s">
        <v>1218</v>
      </c>
      <c r="B1218" t="s">
        <v>17</v>
      </c>
      <c r="C1218" t="s">
        <v>35</v>
      </c>
      <c r="D1218">
        <v>11</v>
      </c>
      <c r="E1218" t="s">
        <v>52</v>
      </c>
      <c r="F1218" t="s">
        <v>20</v>
      </c>
      <c r="G1218" t="s">
        <v>1223</v>
      </c>
      <c r="H1218" t="s">
        <v>88</v>
      </c>
      <c r="I1218" t="s">
        <v>23</v>
      </c>
      <c r="J1218" t="s">
        <v>135</v>
      </c>
      <c r="K1218">
        <v>13</v>
      </c>
      <c r="L1218">
        <v>60</v>
      </c>
      <c r="M1218">
        <v>393.69450368100456</v>
      </c>
      <c r="N1218" t="s">
        <v>61</v>
      </c>
      <c r="O1218" t="s">
        <v>43</v>
      </c>
      <c r="P1218">
        <v>1</v>
      </c>
      <c r="Q1218" t="s">
        <v>2101</v>
      </c>
    </row>
    <row r="1219" spans="1:17">
      <c r="A1219" t="s">
        <v>1218</v>
      </c>
      <c r="B1219" t="s">
        <v>17</v>
      </c>
      <c r="C1219" t="s">
        <v>35</v>
      </c>
      <c r="D1219">
        <v>11</v>
      </c>
      <c r="E1219" t="s">
        <v>52</v>
      </c>
      <c r="F1219" t="s">
        <v>20</v>
      </c>
      <c r="G1219" t="s">
        <v>1224</v>
      </c>
      <c r="H1219" t="s">
        <v>88</v>
      </c>
      <c r="I1219" t="s">
        <v>23</v>
      </c>
      <c r="J1219" t="s">
        <v>135</v>
      </c>
      <c r="K1219">
        <v>13</v>
      </c>
      <c r="L1219">
        <v>60</v>
      </c>
      <c r="M1219">
        <v>393.69450368100456</v>
      </c>
      <c r="N1219" t="s">
        <v>61</v>
      </c>
      <c r="O1219" t="s">
        <v>43</v>
      </c>
      <c r="P1219">
        <v>1</v>
      </c>
      <c r="Q1219" t="s">
        <v>2101</v>
      </c>
    </row>
    <row r="1220" spans="1:17">
      <c r="A1220" t="s">
        <v>1218</v>
      </c>
      <c r="B1220" t="s">
        <v>17</v>
      </c>
      <c r="C1220" t="s">
        <v>35</v>
      </c>
      <c r="D1220">
        <v>11</v>
      </c>
      <c r="E1220" t="s">
        <v>52</v>
      </c>
      <c r="F1220" t="s">
        <v>20</v>
      </c>
      <c r="G1220" t="s">
        <v>1225</v>
      </c>
      <c r="H1220" t="s">
        <v>88</v>
      </c>
      <c r="I1220" t="s">
        <v>23</v>
      </c>
      <c r="J1220" t="s">
        <v>135</v>
      </c>
      <c r="K1220">
        <v>13</v>
      </c>
      <c r="L1220">
        <v>60</v>
      </c>
      <c r="M1220">
        <v>393.69450368100456</v>
      </c>
      <c r="N1220" t="s">
        <v>61</v>
      </c>
      <c r="O1220" t="s">
        <v>43</v>
      </c>
      <c r="P1220">
        <v>1</v>
      </c>
      <c r="Q1220" t="s">
        <v>2101</v>
      </c>
    </row>
    <row r="1221" spans="1:17">
      <c r="A1221" t="s">
        <v>1218</v>
      </c>
      <c r="B1221" t="s">
        <v>17</v>
      </c>
      <c r="C1221" t="s">
        <v>35</v>
      </c>
      <c r="D1221">
        <v>66</v>
      </c>
      <c r="E1221" t="s">
        <v>52</v>
      </c>
      <c r="F1221" t="s">
        <v>20</v>
      </c>
      <c r="G1221" t="s">
        <v>209</v>
      </c>
      <c r="H1221" t="s">
        <v>88</v>
      </c>
      <c r="I1221" t="s">
        <v>23</v>
      </c>
      <c r="J1221" t="s">
        <v>41</v>
      </c>
      <c r="K1221">
        <v>13</v>
      </c>
      <c r="L1221">
        <v>60</v>
      </c>
      <c r="M1221">
        <v>2362.1670220860274</v>
      </c>
      <c r="N1221" t="s">
        <v>61</v>
      </c>
      <c r="O1221" t="s">
        <v>43</v>
      </c>
      <c r="P1221">
        <v>1</v>
      </c>
      <c r="Q1221" t="s">
        <v>2101</v>
      </c>
    </row>
    <row r="1222" spans="1:17">
      <c r="A1222" t="s">
        <v>1226</v>
      </c>
      <c r="B1222" t="s">
        <v>17</v>
      </c>
      <c r="C1222" t="s">
        <v>35</v>
      </c>
      <c r="D1222">
        <v>3</v>
      </c>
      <c r="E1222" t="s">
        <v>52</v>
      </c>
      <c r="F1222" t="s">
        <v>20</v>
      </c>
      <c r="G1222" t="s">
        <v>856</v>
      </c>
      <c r="H1222" t="s">
        <v>88</v>
      </c>
      <c r="I1222" t="s">
        <v>117</v>
      </c>
      <c r="J1222" t="s">
        <v>41</v>
      </c>
      <c r="K1222">
        <v>14</v>
      </c>
      <c r="L1222">
        <v>60</v>
      </c>
      <c r="M1222">
        <v>885.17108699776441</v>
      </c>
      <c r="N1222" t="s">
        <v>93</v>
      </c>
      <c r="O1222" t="s">
        <v>26</v>
      </c>
      <c r="P1222">
        <v>1</v>
      </c>
      <c r="Q1222" t="s">
        <v>2101</v>
      </c>
    </row>
    <row r="1223" spans="1:17">
      <c r="A1223" t="s">
        <v>745</v>
      </c>
      <c r="B1223" t="s">
        <v>739</v>
      </c>
      <c r="C1223" t="s">
        <v>35</v>
      </c>
      <c r="D1223">
        <v>0</v>
      </c>
      <c r="E1223" t="s">
        <v>52</v>
      </c>
      <c r="F1223" t="s">
        <v>53</v>
      </c>
      <c r="G1223" t="s">
        <v>740</v>
      </c>
      <c r="H1223" t="s">
        <v>55</v>
      </c>
      <c r="I1223" t="s">
        <v>56</v>
      </c>
      <c r="J1223" t="s">
        <v>114</v>
      </c>
      <c r="K1223">
        <v>60</v>
      </c>
      <c r="L1223">
        <v>60</v>
      </c>
      <c r="M1223">
        <v>0</v>
      </c>
      <c r="N1223" t="s">
        <v>635</v>
      </c>
      <c r="O1223" t="s">
        <v>107</v>
      </c>
      <c r="P1223">
        <v>1</v>
      </c>
      <c r="Q1223" t="s">
        <v>2101</v>
      </c>
    </row>
    <row r="1224" spans="1:17">
      <c r="A1224" t="s">
        <v>1227</v>
      </c>
      <c r="B1224" t="s">
        <v>17</v>
      </c>
      <c r="C1224" t="s">
        <v>35</v>
      </c>
      <c r="D1224">
        <v>4</v>
      </c>
      <c r="E1224" t="s">
        <v>52</v>
      </c>
      <c r="F1224" t="s">
        <v>20</v>
      </c>
      <c r="G1224" t="s">
        <v>1228</v>
      </c>
      <c r="H1224" t="s">
        <v>88</v>
      </c>
      <c r="I1224" t="s">
        <v>23</v>
      </c>
      <c r="J1224" t="s">
        <v>135</v>
      </c>
      <c r="K1224">
        <v>25</v>
      </c>
      <c r="L1224">
        <v>60</v>
      </c>
      <c r="M1224">
        <v>143.16163770218347</v>
      </c>
      <c r="N1224" t="s">
        <v>281</v>
      </c>
      <c r="O1224" t="s">
        <v>26</v>
      </c>
      <c r="P1224">
        <v>1</v>
      </c>
      <c r="Q1224" t="s">
        <v>2101</v>
      </c>
    </row>
    <row r="1225" spans="1:17">
      <c r="A1225" t="s">
        <v>1227</v>
      </c>
      <c r="B1225" t="s">
        <v>17</v>
      </c>
      <c r="C1225" t="s">
        <v>35</v>
      </c>
      <c r="D1225">
        <v>14</v>
      </c>
      <c r="E1225" t="s">
        <v>52</v>
      </c>
      <c r="F1225" t="s">
        <v>20</v>
      </c>
      <c r="G1225" t="s">
        <v>36</v>
      </c>
      <c r="H1225" t="s">
        <v>88</v>
      </c>
      <c r="I1225" t="s">
        <v>23</v>
      </c>
      <c r="J1225" t="s">
        <v>103</v>
      </c>
      <c r="K1225">
        <v>25</v>
      </c>
      <c r="L1225">
        <v>75</v>
      </c>
      <c r="M1225">
        <v>501.06573195764213</v>
      </c>
      <c r="N1225" t="s">
        <v>281</v>
      </c>
      <c r="O1225" t="s">
        <v>26</v>
      </c>
      <c r="P1225">
        <v>1</v>
      </c>
      <c r="Q1225" t="s">
        <v>2101</v>
      </c>
    </row>
    <row r="1226" spans="1:17">
      <c r="A1226" t="s">
        <v>331</v>
      </c>
      <c r="B1226" t="s">
        <v>17</v>
      </c>
      <c r="C1226" t="s">
        <v>35</v>
      </c>
      <c r="D1226">
        <v>72</v>
      </c>
      <c r="E1226" t="s">
        <v>52</v>
      </c>
      <c r="F1226" t="s">
        <v>20</v>
      </c>
      <c r="G1226" t="s">
        <v>332</v>
      </c>
      <c r="H1226" t="s">
        <v>88</v>
      </c>
      <c r="I1226" t="s">
        <v>46</v>
      </c>
      <c r="J1226" t="s">
        <v>24</v>
      </c>
      <c r="K1226">
        <v>7</v>
      </c>
      <c r="L1226">
        <v>40</v>
      </c>
      <c r="M1226">
        <v>18843.509115248089</v>
      </c>
      <c r="N1226" t="s">
        <v>210</v>
      </c>
      <c r="O1226" t="s">
        <v>43</v>
      </c>
      <c r="P1226">
        <v>1</v>
      </c>
      <c r="Q1226" t="s">
        <v>2101</v>
      </c>
    </row>
    <row r="1227" spans="1:17">
      <c r="A1227" t="s">
        <v>331</v>
      </c>
      <c r="B1227" t="s">
        <v>17</v>
      </c>
      <c r="C1227" t="s">
        <v>35</v>
      </c>
      <c r="D1227">
        <v>1056</v>
      </c>
      <c r="E1227" t="s">
        <v>52</v>
      </c>
      <c r="F1227" t="s">
        <v>20</v>
      </c>
      <c r="G1227" t="s">
        <v>333</v>
      </c>
      <c r="H1227" t="s">
        <v>88</v>
      </c>
      <c r="I1227" t="s">
        <v>46</v>
      </c>
      <c r="J1227" t="s">
        <v>47</v>
      </c>
      <c r="K1227">
        <v>7</v>
      </c>
      <c r="L1227">
        <v>40</v>
      </c>
      <c r="M1227">
        <v>276371.4670236386</v>
      </c>
      <c r="N1227" t="s">
        <v>210</v>
      </c>
      <c r="O1227" t="s">
        <v>43</v>
      </c>
      <c r="P1227">
        <v>1</v>
      </c>
      <c r="Q1227" t="s">
        <v>2101</v>
      </c>
    </row>
    <row r="1228" spans="1:17">
      <c r="A1228" t="s">
        <v>331</v>
      </c>
      <c r="B1228" t="s">
        <v>17</v>
      </c>
      <c r="C1228" t="s">
        <v>35</v>
      </c>
      <c r="D1228">
        <v>11</v>
      </c>
      <c r="E1228" t="s">
        <v>52</v>
      </c>
      <c r="F1228" t="s">
        <v>20</v>
      </c>
      <c r="G1228" t="s">
        <v>379</v>
      </c>
      <c r="H1228" t="s">
        <v>88</v>
      </c>
      <c r="I1228" t="s">
        <v>46</v>
      </c>
      <c r="J1228" t="s">
        <v>47</v>
      </c>
      <c r="K1228">
        <v>7</v>
      </c>
      <c r="L1228">
        <v>45</v>
      </c>
      <c r="M1228">
        <v>2878.8694481629022</v>
      </c>
      <c r="N1228" t="s">
        <v>210</v>
      </c>
      <c r="O1228" t="s">
        <v>43</v>
      </c>
      <c r="P1228">
        <v>1</v>
      </c>
      <c r="Q1228" t="s">
        <v>2101</v>
      </c>
    </row>
    <row r="1229" spans="1:17">
      <c r="A1229" t="s">
        <v>331</v>
      </c>
      <c r="B1229" t="s">
        <v>17</v>
      </c>
      <c r="C1229" t="s">
        <v>35</v>
      </c>
      <c r="D1229">
        <v>8</v>
      </c>
      <c r="E1229" t="s">
        <v>52</v>
      </c>
      <c r="F1229" t="s">
        <v>20</v>
      </c>
      <c r="G1229" t="s">
        <v>380</v>
      </c>
      <c r="H1229" t="s">
        <v>88</v>
      </c>
      <c r="I1229" t="s">
        <v>46</v>
      </c>
      <c r="J1229" t="s">
        <v>47</v>
      </c>
      <c r="K1229">
        <v>15</v>
      </c>
      <c r="L1229">
        <v>45</v>
      </c>
      <c r="M1229">
        <v>2093.7232350275654</v>
      </c>
      <c r="N1229" t="s">
        <v>33</v>
      </c>
      <c r="O1229" t="s">
        <v>26</v>
      </c>
      <c r="P1229">
        <v>1</v>
      </c>
      <c r="Q1229" t="s">
        <v>2101</v>
      </c>
    </row>
    <row r="1230" spans="1:17">
      <c r="A1230" t="s">
        <v>331</v>
      </c>
      <c r="B1230" t="s">
        <v>17</v>
      </c>
      <c r="C1230" t="s">
        <v>147</v>
      </c>
      <c r="D1230">
        <v>11</v>
      </c>
      <c r="E1230" t="s">
        <v>52</v>
      </c>
      <c r="F1230" t="s">
        <v>20</v>
      </c>
      <c r="G1230" t="s">
        <v>1229</v>
      </c>
      <c r="H1230" t="s">
        <v>88</v>
      </c>
      <c r="I1230" t="s">
        <v>46</v>
      </c>
      <c r="J1230" t="s">
        <v>46</v>
      </c>
      <c r="K1230">
        <v>15</v>
      </c>
      <c r="L1230">
        <v>60</v>
      </c>
      <c r="M1230">
        <v>2878.8694481629022</v>
      </c>
      <c r="N1230" t="s">
        <v>33</v>
      </c>
      <c r="O1230" t="s">
        <v>26</v>
      </c>
      <c r="P1230">
        <v>1</v>
      </c>
      <c r="Q1230" t="s">
        <v>2101</v>
      </c>
    </row>
    <row r="1231" spans="1:17">
      <c r="A1231" t="s">
        <v>331</v>
      </c>
      <c r="B1231" t="s">
        <v>17</v>
      </c>
      <c r="C1231" t="s">
        <v>35</v>
      </c>
      <c r="D1231">
        <v>17</v>
      </c>
      <c r="E1231" t="s">
        <v>52</v>
      </c>
      <c r="F1231" t="s">
        <v>20</v>
      </c>
      <c r="G1231" t="s">
        <v>1230</v>
      </c>
      <c r="H1231" t="s">
        <v>88</v>
      </c>
      <c r="I1231" t="s">
        <v>46</v>
      </c>
      <c r="J1231" t="s">
        <v>47</v>
      </c>
      <c r="K1231">
        <v>15</v>
      </c>
      <c r="L1231">
        <v>60</v>
      </c>
      <c r="M1231">
        <v>4449.1618744335765</v>
      </c>
      <c r="N1231" t="s">
        <v>33</v>
      </c>
      <c r="O1231" t="s">
        <v>26</v>
      </c>
      <c r="P1231">
        <v>1</v>
      </c>
      <c r="Q1231" t="s">
        <v>2101</v>
      </c>
    </row>
    <row r="1232" spans="1:17">
      <c r="A1232" t="s">
        <v>331</v>
      </c>
      <c r="B1232" t="s">
        <v>17</v>
      </c>
      <c r="C1232" t="s">
        <v>147</v>
      </c>
      <c r="D1232">
        <v>5</v>
      </c>
      <c r="E1232" t="s">
        <v>52</v>
      </c>
      <c r="F1232" t="s">
        <v>20</v>
      </c>
      <c r="G1232" t="s">
        <v>1231</v>
      </c>
      <c r="H1232" t="s">
        <v>88</v>
      </c>
      <c r="I1232" t="s">
        <v>46</v>
      </c>
      <c r="J1232" t="s">
        <v>41</v>
      </c>
      <c r="K1232">
        <v>15</v>
      </c>
      <c r="L1232">
        <v>60</v>
      </c>
      <c r="M1232">
        <v>1308.5770218922285</v>
      </c>
      <c r="N1232" t="s">
        <v>33</v>
      </c>
      <c r="O1232" t="s">
        <v>26</v>
      </c>
      <c r="P1232">
        <v>1</v>
      </c>
      <c r="Q1232" t="s">
        <v>2101</v>
      </c>
    </row>
    <row r="1233" spans="1:17">
      <c r="A1233" t="s">
        <v>331</v>
      </c>
      <c r="B1233" t="s">
        <v>17</v>
      </c>
      <c r="C1233" t="s">
        <v>35</v>
      </c>
      <c r="D1233">
        <v>2</v>
      </c>
      <c r="E1233" t="s">
        <v>52</v>
      </c>
      <c r="F1233" t="s">
        <v>20</v>
      </c>
      <c r="G1233" t="s">
        <v>1232</v>
      </c>
      <c r="H1233" t="s">
        <v>88</v>
      </c>
      <c r="I1233" t="s">
        <v>46</v>
      </c>
      <c r="J1233" t="s">
        <v>24</v>
      </c>
      <c r="K1233">
        <v>13</v>
      </c>
      <c r="L1233">
        <v>60</v>
      </c>
      <c r="M1233">
        <v>523.43080875689134</v>
      </c>
      <c r="N1233" t="s">
        <v>61</v>
      </c>
      <c r="O1233" t="s">
        <v>43</v>
      </c>
      <c r="P1233">
        <v>1</v>
      </c>
      <c r="Q1233" t="s">
        <v>2101</v>
      </c>
    </row>
    <row r="1234" spans="1:17">
      <c r="A1234" t="s">
        <v>331</v>
      </c>
      <c r="B1234" t="s">
        <v>17</v>
      </c>
      <c r="C1234" t="s">
        <v>147</v>
      </c>
      <c r="D1234">
        <v>6</v>
      </c>
      <c r="E1234" t="s">
        <v>52</v>
      </c>
      <c r="F1234" t="s">
        <v>20</v>
      </c>
      <c r="G1234" t="s">
        <v>1233</v>
      </c>
      <c r="H1234" t="s">
        <v>88</v>
      </c>
      <c r="I1234" t="s">
        <v>46</v>
      </c>
      <c r="J1234" t="s">
        <v>24</v>
      </c>
      <c r="K1234">
        <v>23</v>
      </c>
      <c r="L1234">
        <v>60</v>
      </c>
      <c r="M1234">
        <v>1570.292426270674</v>
      </c>
      <c r="N1234" t="s">
        <v>65</v>
      </c>
      <c r="O1234" t="s">
        <v>26</v>
      </c>
      <c r="P1234">
        <v>1</v>
      </c>
      <c r="Q1234" t="s">
        <v>2101</v>
      </c>
    </row>
    <row r="1235" spans="1:17">
      <c r="A1235" t="s">
        <v>331</v>
      </c>
      <c r="B1235" t="s">
        <v>17</v>
      </c>
      <c r="C1235" t="s">
        <v>147</v>
      </c>
      <c r="D1235">
        <v>2</v>
      </c>
      <c r="E1235" t="s">
        <v>52</v>
      </c>
      <c r="F1235" t="s">
        <v>20</v>
      </c>
      <c r="G1235" t="s">
        <v>757</v>
      </c>
      <c r="H1235" t="s">
        <v>88</v>
      </c>
      <c r="I1235" t="s">
        <v>46</v>
      </c>
      <c r="J1235" t="s">
        <v>103</v>
      </c>
      <c r="K1235">
        <v>15</v>
      </c>
      <c r="L1235">
        <v>60</v>
      </c>
      <c r="M1235">
        <v>523.43080875689134</v>
      </c>
      <c r="N1235" t="s">
        <v>33</v>
      </c>
      <c r="O1235" t="s">
        <v>26</v>
      </c>
      <c r="P1235">
        <v>1</v>
      </c>
      <c r="Q1235" t="s">
        <v>2101</v>
      </c>
    </row>
    <row r="1236" spans="1:17">
      <c r="A1236" t="s">
        <v>331</v>
      </c>
      <c r="B1236" t="s">
        <v>17</v>
      </c>
      <c r="C1236" t="s">
        <v>35</v>
      </c>
      <c r="D1236">
        <v>37</v>
      </c>
      <c r="E1236" t="s">
        <v>52</v>
      </c>
      <c r="F1236" t="s">
        <v>20</v>
      </c>
      <c r="G1236" t="s">
        <v>936</v>
      </c>
      <c r="H1236" t="s">
        <v>88</v>
      </c>
      <c r="I1236" t="s">
        <v>46</v>
      </c>
      <c r="J1236" t="s">
        <v>103</v>
      </c>
      <c r="K1236">
        <v>15</v>
      </c>
      <c r="L1236">
        <v>60</v>
      </c>
      <c r="M1236">
        <v>9683.4699620024894</v>
      </c>
      <c r="N1236" t="s">
        <v>33</v>
      </c>
      <c r="O1236" t="s">
        <v>26</v>
      </c>
      <c r="P1236">
        <v>1</v>
      </c>
      <c r="Q1236" t="s">
        <v>2101</v>
      </c>
    </row>
    <row r="1237" spans="1:17">
      <c r="A1237" t="s">
        <v>1887</v>
      </c>
      <c r="B1237" t="s">
        <v>17</v>
      </c>
      <c r="C1237" t="s">
        <v>35</v>
      </c>
      <c r="D1237">
        <v>2</v>
      </c>
      <c r="E1237" t="s">
        <v>52</v>
      </c>
      <c r="F1237" t="s">
        <v>20</v>
      </c>
      <c r="G1237" t="s">
        <v>30</v>
      </c>
      <c r="H1237" t="s">
        <v>88</v>
      </c>
      <c r="I1237" t="s">
        <v>31</v>
      </c>
      <c r="J1237" t="s">
        <v>60</v>
      </c>
      <c r="K1237">
        <v>20</v>
      </c>
      <c r="L1237">
        <v>75</v>
      </c>
      <c r="M1237">
        <v>3570.1320991198641</v>
      </c>
      <c r="N1237" t="s">
        <v>67</v>
      </c>
      <c r="O1237" t="s">
        <v>26</v>
      </c>
      <c r="P1237">
        <v>1</v>
      </c>
      <c r="Q1237" t="s">
        <v>2101</v>
      </c>
    </row>
    <row r="1238" spans="1:17">
      <c r="A1238" t="s">
        <v>1607</v>
      </c>
      <c r="B1238" t="s">
        <v>706</v>
      </c>
      <c r="C1238" t="s">
        <v>147</v>
      </c>
      <c r="D1238">
        <v>3</v>
      </c>
      <c r="E1238" t="s">
        <v>52</v>
      </c>
      <c r="F1238" t="s">
        <v>53</v>
      </c>
      <c r="G1238" t="s">
        <v>1515</v>
      </c>
      <c r="H1238" t="s">
        <v>55</v>
      </c>
      <c r="I1238" t="s">
        <v>70</v>
      </c>
      <c r="J1238" t="s">
        <v>47</v>
      </c>
      <c r="K1238">
        <v>23</v>
      </c>
      <c r="L1238">
        <v>65</v>
      </c>
      <c r="M1238">
        <v>1169.52</v>
      </c>
      <c r="N1238" t="s">
        <v>214</v>
      </c>
      <c r="O1238" t="s">
        <v>26</v>
      </c>
      <c r="P1238">
        <v>1</v>
      </c>
      <c r="Q1238" t="s">
        <v>2101</v>
      </c>
    </row>
    <row r="1239" spans="1:17">
      <c r="A1239" t="s">
        <v>1607</v>
      </c>
      <c r="B1239" t="s">
        <v>706</v>
      </c>
      <c r="C1239" t="s">
        <v>147</v>
      </c>
      <c r="D1239">
        <v>4</v>
      </c>
      <c r="E1239" t="s">
        <v>52</v>
      </c>
      <c r="F1239" t="s">
        <v>53</v>
      </c>
      <c r="G1239" t="s">
        <v>1608</v>
      </c>
      <c r="H1239" t="s">
        <v>55</v>
      </c>
      <c r="I1239" t="s">
        <v>70</v>
      </c>
      <c r="J1239" t="s">
        <v>47</v>
      </c>
      <c r="K1239">
        <v>23</v>
      </c>
      <c r="L1239">
        <v>65</v>
      </c>
      <c r="M1239">
        <v>1559.36</v>
      </c>
      <c r="N1239" t="s">
        <v>214</v>
      </c>
      <c r="O1239" t="s">
        <v>26</v>
      </c>
      <c r="P1239">
        <v>1</v>
      </c>
      <c r="Q1239" t="s">
        <v>2101</v>
      </c>
    </row>
    <row r="1240" spans="1:17">
      <c r="A1240" t="s">
        <v>1607</v>
      </c>
      <c r="B1240" t="s">
        <v>706</v>
      </c>
      <c r="C1240" t="s">
        <v>147</v>
      </c>
      <c r="D1240">
        <v>2</v>
      </c>
      <c r="E1240" t="s">
        <v>52</v>
      </c>
      <c r="F1240" t="s">
        <v>53</v>
      </c>
      <c r="G1240" t="s">
        <v>1609</v>
      </c>
      <c r="H1240" t="s">
        <v>55</v>
      </c>
      <c r="I1240" t="s">
        <v>70</v>
      </c>
      <c r="J1240" t="s">
        <v>103</v>
      </c>
      <c r="K1240">
        <v>23</v>
      </c>
      <c r="L1240">
        <v>65</v>
      </c>
      <c r="M1240">
        <v>779.68</v>
      </c>
      <c r="N1240" t="s">
        <v>214</v>
      </c>
      <c r="O1240" t="s">
        <v>26</v>
      </c>
      <c r="P1240">
        <v>1</v>
      </c>
      <c r="Q1240" t="s">
        <v>2101</v>
      </c>
    </row>
    <row r="1241" spans="1:17">
      <c r="A1241" t="s">
        <v>1888</v>
      </c>
      <c r="B1241" t="s">
        <v>17</v>
      </c>
      <c r="C1241" t="s">
        <v>35</v>
      </c>
      <c r="D1241">
        <v>2</v>
      </c>
      <c r="E1241" t="s">
        <v>52</v>
      </c>
      <c r="F1241" t="s">
        <v>20</v>
      </c>
      <c r="G1241" t="s">
        <v>105</v>
      </c>
      <c r="H1241" t="s">
        <v>88</v>
      </c>
      <c r="I1241" t="s">
        <v>56</v>
      </c>
      <c r="J1241" t="s">
        <v>103</v>
      </c>
      <c r="K1241">
        <v>13</v>
      </c>
      <c r="L1241">
        <v>75</v>
      </c>
      <c r="M1241">
        <v>1774.0526627081515</v>
      </c>
      <c r="N1241" t="s">
        <v>61</v>
      </c>
      <c r="O1241" t="s">
        <v>43</v>
      </c>
      <c r="P1241">
        <v>1</v>
      </c>
      <c r="Q1241" t="s">
        <v>2101</v>
      </c>
    </row>
    <row r="1242" spans="1:17">
      <c r="A1242" t="s">
        <v>1610</v>
      </c>
      <c r="B1242" t="s">
        <v>706</v>
      </c>
      <c r="C1242" t="s">
        <v>35</v>
      </c>
      <c r="D1242">
        <v>2</v>
      </c>
      <c r="E1242" t="s">
        <v>52</v>
      </c>
      <c r="F1242" t="s">
        <v>53</v>
      </c>
      <c r="G1242" t="s">
        <v>1611</v>
      </c>
      <c r="H1242" t="s">
        <v>55</v>
      </c>
      <c r="I1242" t="s">
        <v>117</v>
      </c>
      <c r="J1242" t="s">
        <v>24</v>
      </c>
      <c r="K1242">
        <v>15</v>
      </c>
      <c r="L1242">
        <v>65</v>
      </c>
      <c r="M1242">
        <v>473.10280373831773</v>
      </c>
      <c r="N1242" t="s">
        <v>214</v>
      </c>
      <c r="O1242" t="s">
        <v>26</v>
      </c>
      <c r="P1242">
        <v>1</v>
      </c>
      <c r="Q1242" t="s">
        <v>2101</v>
      </c>
    </row>
    <row r="1243" spans="1:17">
      <c r="A1243" t="s">
        <v>1667</v>
      </c>
      <c r="B1243" t="s">
        <v>17</v>
      </c>
      <c r="C1243" t="s">
        <v>35</v>
      </c>
      <c r="D1243">
        <v>20</v>
      </c>
      <c r="E1243" t="s">
        <v>52</v>
      </c>
      <c r="F1243" t="s">
        <v>20</v>
      </c>
      <c r="G1243" t="s">
        <v>414</v>
      </c>
      <c r="H1243" t="s">
        <v>88</v>
      </c>
      <c r="I1243" t="s">
        <v>23</v>
      </c>
      <c r="J1243" t="s">
        <v>24</v>
      </c>
      <c r="K1243">
        <v>23</v>
      </c>
      <c r="L1243">
        <v>65</v>
      </c>
      <c r="M1243">
        <v>715.80818851091738</v>
      </c>
      <c r="N1243" t="s">
        <v>65</v>
      </c>
      <c r="O1243" t="s">
        <v>26</v>
      </c>
      <c r="P1243">
        <v>1</v>
      </c>
      <c r="Q1243" t="s">
        <v>2101</v>
      </c>
    </row>
    <row r="1244" spans="1:17">
      <c r="A1244" t="s">
        <v>1667</v>
      </c>
      <c r="B1244" t="s">
        <v>17</v>
      </c>
      <c r="C1244" t="s">
        <v>35</v>
      </c>
      <c r="D1244">
        <v>35</v>
      </c>
      <c r="E1244" t="s">
        <v>52</v>
      </c>
      <c r="F1244" t="s">
        <v>20</v>
      </c>
      <c r="G1244" t="s">
        <v>2050</v>
      </c>
      <c r="H1244" t="s">
        <v>88</v>
      </c>
      <c r="I1244" t="s">
        <v>23</v>
      </c>
      <c r="J1244" t="s">
        <v>135</v>
      </c>
      <c r="K1244">
        <v>25</v>
      </c>
      <c r="L1244">
        <v>100</v>
      </c>
      <c r="M1244">
        <v>1252.6643298941053</v>
      </c>
      <c r="N1244" t="s">
        <v>281</v>
      </c>
      <c r="O1244" t="s">
        <v>26</v>
      </c>
      <c r="P1244">
        <v>1</v>
      </c>
      <c r="Q1244" t="s">
        <v>2101</v>
      </c>
    </row>
    <row r="1245" spans="1:17">
      <c r="A1245" t="s">
        <v>1667</v>
      </c>
      <c r="B1245" t="s">
        <v>17</v>
      </c>
      <c r="C1245" t="s">
        <v>35</v>
      </c>
      <c r="D1245">
        <v>35</v>
      </c>
      <c r="E1245" t="s">
        <v>52</v>
      </c>
      <c r="F1245" t="s">
        <v>20</v>
      </c>
      <c r="G1245" t="s">
        <v>2051</v>
      </c>
      <c r="H1245" t="s">
        <v>88</v>
      </c>
      <c r="I1245" t="s">
        <v>23</v>
      </c>
      <c r="J1245" t="s">
        <v>135</v>
      </c>
      <c r="K1245">
        <v>25</v>
      </c>
      <c r="L1245">
        <v>100</v>
      </c>
      <c r="M1245">
        <v>1252.6643298941053</v>
      </c>
      <c r="N1245" t="s">
        <v>281</v>
      </c>
      <c r="O1245" t="s">
        <v>26</v>
      </c>
      <c r="P1245">
        <v>1</v>
      </c>
      <c r="Q1245" t="s">
        <v>2101</v>
      </c>
    </row>
    <row r="1246" spans="1:17">
      <c r="A1246" t="s">
        <v>1668</v>
      </c>
      <c r="B1246" t="s">
        <v>17</v>
      </c>
      <c r="C1246" t="s">
        <v>147</v>
      </c>
      <c r="D1246">
        <v>4</v>
      </c>
      <c r="E1246" t="s">
        <v>52</v>
      </c>
      <c r="F1246" t="s">
        <v>20</v>
      </c>
      <c r="G1246" t="s">
        <v>1669</v>
      </c>
      <c r="H1246" t="s">
        <v>88</v>
      </c>
      <c r="I1246" t="s">
        <v>117</v>
      </c>
      <c r="J1246" t="s">
        <v>24</v>
      </c>
      <c r="K1246">
        <v>15</v>
      </c>
      <c r="L1246">
        <v>65</v>
      </c>
      <c r="M1246">
        <v>2027.9453256430284</v>
      </c>
      <c r="N1246" t="s">
        <v>33</v>
      </c>
      <c r="O1246" t="s">
        <v>26</v>
      </c>
      <c r="P1246">
        <v>1</v>
      </c>
      <c r="Q1246" t="s">
        <v>2101</v>
      </c>
    </row>
    <row r="1247" spans="1:17">
      <c r="A1247" t="s">
        <v>1668</v>
      </c>
      <c r="B1247" t="s">
        <v>17</v>
      </c>
      <c r="C1247" t="s">
        <v>147</v>
      </c>
      <c r="D1247">
        <v>2</v>
      </c>
      <c r="E1247" t="s">
        <v>52</v>
      </c>
      <c r="F1247" t="s">
        <v>20</v>
      </c>
      <c r="G1247" t="s">
        <v>27</v>
      </c>
      <c r="H1247" t="s">
        <v>88</v>
      </c>
      <c r="I1247" t="s">
        <v>117</v>
      </c>
      <c r="J1247" t="s">
        <v>103</v>
      </c>
      <c r="K1247">
        <v>13</v>
      </c>
      <c r="L1247">
        <v>65</v>
      </c>
      <c r="M1247">
        <v>1013.9726628215142</v>
      </c>
      <c r="N1247" t="s">
        <v>61</v>
      </c>
      <c r="O1247" t="s">
        <v>43</v>
      </c>
      <c r="P1247">
        <v>1</v>
      </c>
      <c r="Q1247" t="s">
        <v>2101</v>
      </c>
    </row>
    <row r="1248" spans="1:17">
      <c r="A1248" t="s">
        <v>665</v>
      </c>
      <c r="B1248" t="s">
        <v>389</v>
      </c>
      <c r="C1248" t="s">
        <v>35</v>
      </c>
      <c r="D1248">
        <v>1</v>
      </c>
      <c r="E1248" t="s">
        <v>52</v>
      </c>
      <c r="F1248" t="s">
        <v>53</v>
      </c>
      <c r="G1248" t="s">
        <v>666</v>
      </c>
      <c r="H1248" t="s">
        <v>55</v>
      </c>
      <c r="I1248" t="s">
        <v>31</v>
      </c>
      <c r="J1248" t="s">
        <v>47</v>
      </c>
      <c r="K1248">
        <v>23</v>
      </c>
      <c r="L1248">
        <v>60</v>
      </c>
      <c r="M1248">
        <v>389.84</v>
      </c>
      <c r="N1248" t="s">
        <v>197</v>
      </c>
      <c r="O1248" t="s">
        <v>26</v>
      </c>
      <c r="P1248">
        <v>1</v>
      </c>
      <c r="Q1248" t="s">
        <v>2101</v>
      </c>
    </row>
    <row r="1249" spans="1:17">
      <c r="A1249" t="s">
        <v>1234</v>
      </c>
      <c r="B1249" t="s">
        <v>17</v>
      </c>
      <c r="C1249" t="s">
        <v>35</v>
      </c>
      <c r="D1249">
        <v>2</v>
      </c>
      <c r="E1249" t="s">
        <v>52</v>
      </c>
      <c r="F1249" t="s">
        <v>20</v>
      </c>
      <c r="G1249" t="s">
        <v>105</v>
      </c>
      <c r="H1249" t="s">
        <v>88</v>
      </c>
      <c r="I1249" t="s">
        <v>117</v>
      </c>
      <c r="J1249" t="s">
        <v>41</v>
      </c>
      <c r="K1249">
        <v>11</v>
      </c>
      <c r="L1249">
        <v>60</v>
      </c>
      <c r="M1249">
        <v>590.11405799850957</v>
      </c>
      <c r="N1249" t="s">
        <v>42</v>
      </c>
      <c r="O1249" t="s">
        <v>43</v>
      </c>
      <c r="P1249">
        <v>1</v>
      </c>
      <c r="Q1249" t="s">
        <v>2101</v>
      </c>
    </row>
    <row r="1250" spans="1:17">
      <c r="A1250" t="s">
        <v>334</v>
      </c>
      <c r="B1250" t="s">
        <v>17</v>
      </c>
      <c r="C1250" t="s">
        <v>147</v>
      </c>
      <c r="D1250">
        <v>3</v>
      </c>
      <c r="E1250" t="s">
        <v>52</v>
      </c>
      <c r="F1250" t="s">
        <v>20</v>
      </c>
      <c r="G1250" t="s">
        <v>335</v>
      </c>
      <c r="H1250" t="s">
        <v>88</v>
      </c>
      <c r="I1250" t="s">
        <v>56</v>
      </c>
      <c r="J1250" t="s">
        <v>47</v>
      </c>
      <c r="K1250">
        <v>15</v>
      </c>
      <c r="L1250">
        <v>40</v>
      </c>
      <c r="M1250">
        <v>3419.0412423446678</v>
      </c>
      <c r="N1250" t="s">
        <v>33</v>
      </c>
      <c r="O1250" t="s">
        <v>26</v>
      </c>
      <c r="P1250">
        <v>1</v>
      </c>
      <c r="Q1250" t="s">
        <v>2101</v>
      </c>
    </row>
    <row r="1251" spans="1:17">
      <c r="A1251" t="s">
        <v>746</v>
      </c>
      <c r="B1251" t="s">
        <v>739</v>
      </c>
      <c r="C1251" t="s">
        <v>35</v>
      </c>
      <c r="D1251">
        <v>1</v>
      </c>
      <c r="E1251" t="s">
        <v>52</v>
      </c>
      <c r="F1251" t="s">
        <v>53</v>
      </c>
      <c r="G1251" t="s">
        <v>747</v>
      </c>
      <c r="H1251" t="s">
        <v>55</v>
      </c>
      <c r="I1251" t="s">
        <v>70</v>
      </c>
      <c r="J1251" t="s">
        <v>41</v>
      </c>
      <c r="K1251">
        <v>27</v>
      </c>
      <c r="L1251">
        <v>60</v>
      </c>
      <c r="M1251">
        <v>389.84</v>
      </c>
      <c r="N1251" t="s">
        <v>635</v>
      </c>
      <c r="O1251" t="s">
        <v>107</v>
      </c>
      <c r="P1251">
        <v>1</v>
      </c>
      <c r="Q1251" t="s">
        <v>2101</v>
      </c>
    </row>
    <row r="1252" spans="1:17">
      <c r="A1252" t="s">
        <v>1670</v>
      </c>
      <c r="B1252" t="s">
        <v>17</v>
      </c>
      <c r="C1252" t="s">
        <v>35</v>
      </c>
      <c r="D1252">
        <v>6</v>
      </c>
      <c r="E1252" t="s">
        <v>52</v>
      </c>
      <c r="F1252" t="s">
        <v>20</v>
      </c>
      <c r="G1252" t="s">
        <v>1671</v>
      </c>
      <c r="H1252" t="s">
        <v>88</v>
      </c>
      <c r="I1252" t="s">
        <v>70</v>
      </c>
      <c r="J1252" t="s">
        <v>47</v>
      </c>
      <c r="K1252">
        <v>16</v>
      </c>
      <c r="L1252">
        <v>65</v>
      </c>
      <c r="M1252">
        <v>3041.9179884645428</v>
      </c>
      <c r="N1252" t="s">
        <v>402</v>
      </c>
      <c r="O1252" t="s">
        <v>26</v>
      </c>
      <c r="P1252">
        <v>1</v>
      </c>
      <c r="Q1252" t="s">
        <v>2101</v>
      </c>
    </row>
    <row r="1253" spans="1:17">
      <c r="A1253" t="s">
        <v>1670</v>
      </c>
      <c r="B1253" t="s">
        <v>17</v>
      </c>
      <c r="C1253" t="s">
        <v>35</v>
      </c>
      <c r="D1253">
        <v>7</v>
      </c>
      <c r="E1253" t="s">
        <v>52</v>
      </c>
      <c r="F1253" t="s">
        <v>20</v>
      </c>
      <c r="G1253" t="s">
        <v>1384</v>
      </c>
      <c r="H1253" t="s">
        <v>88</v>
      </c>
      <c r="I1253" t="s">
        <v>70</v>
      </c>
      <c r="J1253" t="s">
        <v>24</v>
      </c>
      <c r="K1253">
        <v>16</v>
      </c>
      <c r="L1253">
        <v>65</v>
      </c>
      <c r="M1253">
        <v>3548.9043198752997</v>
      </c>
      <c r="N1253" t="s">
        <v>402</v>
      </c>
      <c r="O1253" t="s">
        <v>26</v>
      </c>
      <c r="P1253">
        <v>1</v>
      </c>
      <c r="Q1253" t="s">
        <v>2101</v>
      </c>
    </row>
    <row r="1254" spans="1:17">
      <c r="A1254" t="s">
        <v>1670</v>
      </c>
      <c r="B1254" t="s">
        <v>17</v>
      </c>
      <c r="C1254" t="s">
        <v>35</v>
      </c>
      <c r="D1254">
        <v>16</v>
      </c>
      <c r="E1254" t="s">
        <v>52</v>
      </c>
      <c r="F1254" t="s">
        <v>20</v>
      </c>
      <c r="G1254" t="s">
        <v>1672</v>
      </c>
      <c r="H1254" t="s">
        <v>88</v>
      </c>
      <c r="I1254" t="s">
        <v>70</v>
      </c>
      <c r="J1254" t="s">
        <v>24</v>
      </c>
      <c r="K1254">
        <v>16</v>
      </c>
      <c r="L1254">
        <v>65</v>
      </c>
      <c r="M1254">
        <v>8111.7813025721134</v>
      </c>
      <c r="N1254" t="s">
        <v>402</v>
      </c>
      <c r="O1254" t="s">
        <v>26</v>
      </c>
      <c r="P1254">
        <v>1</v>
      </c>
      <c r="Q1254" t="s">
        <v>2101</v>
      </c>
    </row>
    <row r="1255" spans="1:17">
      <c r="A1255" t="s">
        <v>1670</v>
      </c>
      <c r="B1255" t="s">
        <v>17</v>
      </c>
      <c r="C1255" t="s">
        <v>35</v>
      </c>
      <c r="D1255">
        <v>12</v>
      </c>
      <c r="E1255" t="s">
        <v>52</v>
      </c>
      <c r="F1255" t="s">
        <v>20</v>
      </c>
      <c r="G1255" t="s">
        <v>1673</v>
      </c>
      <c r="H1255" t="s">
        <v>88</v>
      </c>
      <c r="I1255" t="s">
        <v>70</v>
      </c>
      <c r="J1255" t="s">
        <v>24</v>
      </c>
      <c r="K1255">
        <v>16</v>
      </c>
      <c r="L1255">
        <v>65</v>
      </c>
      <c r="M1255">
        <v>6083.8359769290855</v>
      </c>
      <c r="N1255" t="s">
        <v>402</v>
      </c>
      <c r="O1255" t="s">
        <v>26</v>
      </c>
      <c r="P1255">
        <v>1</v>
      </c>
      <c r="Q1255" t="s">
        <v>2101</v>
      </c>
    </row>
    <row r="1256" spans="1:17">
      <c r="A1256" t="s">
        <v>1670</v>
      </c>
      <c r="B1256" t="s">
        <v>17</v>
      </c>
      <c r="C1256" t="s">
        <v>35</v>
      </c>
      <c r="D1256">
        <v>8</v>
      </c>
      <c r="E1256" t="s">
        <v>52</v>
      </c>
      <c r="F1256" t="s">
        <v>20</v>
      </c>
      <c r="G1256" t="s">
        <v>1141</v>
      </c>
      <c r="H1256" t="s">
        <v>88</v>
      </c>
      <c r="I1256" t="s">
        <v>70</v>
      </c>
      <c r="J1256" t="s">
        <v>47</v>
      </c>
      <c r="K1256">
        <v>16</v>
      </c>
      <c r="L1256">
        <v>65</v>
      </c>
      <c r="M1256">
        <v>4055.8906512860567</v>
      </c>
      <c r="N1256" t="s">
        <v>402</v>
      </c>
      <c r="O1256" t="s">
        <v>26</v>
      </c>
      <c r="P1256">
        <v>1</v>
      </c>
      <c r="Q1256" t="s">
        <v>2101</v>
      </c>
    </row>
    <row r="1257" spans="1:17">
      <c r="A1257" t="s">
        <v>1670</v>
      </c>
      <c r="B1257" t="s">
        <v>17</v>
      </c>
      <c r="C1257" t="s">
        <v>35</v>
      </c>
      <c r="D1257">
        <v>5</v>
      </c>
      <c r="E1257" t="s">
        <v>52</v>
      </c>
      <c r="F1257" t="s">
        <v>20</v>
      </c>
      <c r="G1257" t="s">
        <v>1674</v>
      </c>
      <c r="H1257" t="s">
        <v>88</v>
      </c>
      <c r="I1257" t="s">
        <v>70</v>
      </c>
      <c r="J1257" t="s">
        <v>47</v>
      </c>
      <c r="K1257">
        <v>16</v>
      </c>
      <c r="L1257">
        <v>65</v>
      </c>
      <c r="M1257">
        <v>2534.9316570537853</v>
      </c>
      <c r="N1257" t="s">
        <v>402</v>
      </c>
      <c r="O1257" t="s">
        <v>26</v>
      </c>
      <c r="P1257">
        <v>1</v>
      </c>
      <c r="Q1257" t="s">
        <v>2101</v>
      </c>
    </row>
    <row r="1258" spans="1:17">
      <c r="A1258" t="s">
        <v>715</v>
      </c>
      <c r="B1258" t="s">
        <v>50</v>
      </c>
      <c r="C1258" t="s">
        <v>35</v>
      </c>
      <c r="D1258">
        <v>1</v>
      </c>
      <c r="E1258" t="s">
        <v>52</v>
      </c>
      <c r="F1258" t="s">
        <v>53</v>
      </c>
      <c r="G1258" t="s">
        <v>716</v>
      </c>
      <c r="H1258" t="s">
        <v>55</v>
      </c>
      <c r="I1258" t="s">
        <v>70</v>
      </c>
      <c r="J1258" t="s">
        <v>41</v>
      </c>
      <c r="K1258">
        <v>14</v>
      </c>
      <c r="L1258">
        <v>60</v>
      </c>
      <c r="M1258">
        <v>389.84</v>
      </c>
      <c r="N1258" t="s">
        <v>57</v>
      </c>
      <c r="O1258" t="s">
        <v>43</v>
      </c>
      <c r="P1258">
        <v>1</v>
      </c>
      <c r="Q1258" t="s">
        <v>2101</v>
      </c>
    </row>
    <row r="1259" spans="1:17">
      <c r="A1259" t="s">
        <v>1962</v>
      </c>
      <c r="B1259" t="s">
        <v>17</v>
      </c>
      <c r="C1259" t="s">
        <v>35</v>
      </c>
      <c r="D1259">
        <v>19</v>
      </c>
      <c r="E1259" t="s">
        <v>52</v>
      </c>
      <c r="F1259" t="s">
        <v>20</v>
      </c>
      <c r="G1259" t="s">
        <v>1963</v>
      </c>
      <c r="H1259" t="s">
        <v>88</v>
      </c>
      <c r="I1259" t="s">
        <v>37</v>
      </c>
      <c r="J1259" t="s">
        <v>38</v>
      </c>
      <c r="K1259">
        <v>14</v>
      </c>
      <c r="L1259">
        <v>95</v>
      </c>
      <c r="M1259">
        <v>6752.5130406570206</v>
      </c>
      <c r="N1259" t="s">
        <v>93</v>
      </c>
      <c r="O1259" t="s">
        <v>26</v>
      </c>
      <c r="P1259">
        <v>1</v>
      </c>
      <c r="Q1259" t="s">
        <v>2101</v>
      </c>
    </row>
    <row r="1260" spans="1:17">
      <c r="A1260" t="s">
        <v>1962</v>
      </c>
      <c r="B1260" t="s">
        <v>17</v>
      </c>
      <c r="C1260" t="s">
        <v>35</v>
      </c>
      <c r="D1260">
        <v>5</v>
      </c>
      <c r="E1260" t="s">
        <v>52</v>
      </c>
      <c r="F1260" t="s">
        <v>20</v>
      </c>
      <c r="G1260" t="s">
        <v>1964</v>
      </c>
      <c r="H1260" t="s">
        <v>88</v>
      </c>
      <c r="I1260" t="s">
        <v>37</v>
      </c>
      <c r="J1260" t="s">
        <v>38</v>
      </c>
      <c r="K1260">
        <v>14</v>
      </c>
      <c r="L1260">
        <v>95</v>
      </c>
      <c r="M1260">
        <v>1776.9771159623738</v>
      </c>
      <c r="N1260" t="s">
        <v>93</v>
      </c>
      <c r="O1260" t="s">
        <v>26</v>
      </c>
      <c r="P1260">
        <v>1</v>
      </c>
      <c r="Q1260" t="s">
        <v>2101</v>
      </c>
    </row>
    <row r="1261" spans="1:17">
      <c r="A1261" t="s">
        <v>1962</v>
      </c>
      <c r="B1261" t="s">
        <v>17</v>
      </c>
      <c r="C1261" t="s">
        <v>35</v>
      </c>
      <c r="D1261">
        <v>4</v>
      </c>
      <c r="E1261" t="s">
        <v>52</v>
      </c>
      <c r="F1261" t="s">
        <v>20</v>
      </c>
      <c r="G1261" t="s">
        <v>1965</v>
      </c>
      <c r="H1261" t="s">
        <v>88</v>
      </c>
      <c r="I1261" t="s">
        <v>37</v>
      </c>
      <c r="J1261" t="s">
        <v>38</v>
      </c>
      <c r="K1261">
        <v>14</v>
      </c>
      <c r="L1261">
        <v>95</v>
      </c>
      <c r="M1261">
        <v>1421.5816927698991</v>
      </c>
      <c r="N1261" t="s">
        <v>93</v>
      </c>
      <c r="O1261" t="s">
        <v>26</v>
      </c>
      <c r="P1261">
        <v>1</v>
      </c>
      <c r="Q1261" t="s">
        <v>2101</v>
      </c>
    </row>
    <row r="1262" spans="1:17">
      <c r="A1262" t="s">
        <v>1962</v>
      </c>
      <c r="B1262" t="s">
        <v>17</v>
      </c>
      <c r="C1262" t="s">
        <v>35</v>
      </c>
      <c r="D1262">
        <v>5</v>
      </c>
      <c r="E1262" t="s">
        <v>52</v>
      </c>
      <c r="F1262" t="s">
        <v>20</v>
      </c>
      <c r="G1262" t="s">
        <v>209</v>
      </c>
      <c r="H1262" t="s">
        <v>88</v>
      </c>
      <c r="I1262" t="s">
        <v>37</v>
      </c>
      <c r="J1262" t="s">
        <v>62</v>
      </c>
      <c r="K1262">
        <v>26</v>
      </c>
      <c r="L1262">
        <v>95</v>
      </c>
      <c r="M1262">
        <v>1776.9771159623738</v>
      </c>
      <c r="N1262" t="s">
        <v>83</v>
      </c>
      <c r="O1262" t="s">
        <v>26</v>
      </c>
      <c r="P1262">
        <v>1</v>
      </c>
      <c r="Q1262" t="s">
        <v>2101</v>
      </c>
    </row>
    <row r="1263" spans="1:17">
      <c r="A1263" t="s">
        <v>667</v>
      </c>
      <c r="B1263" t="s">
        <v>389</v>
      </c>
      <c r="C1263" t="s">
        <v>35</v>
      </c>
      <c r="D1263">
        <v>1</v>
      </c>
      <c r="E1263" t="s">
        <v>52</v>
      </c>
      <c r="F1263" t="s">
        <v>53</v>
      </c>
      <c r="G1263" t="s">
        <v>668</v>
      </c>
      <c r="H1263" t="s">
        <v>55</v>
      </c>
      <c r="I1263" t="s">
        <v>70</v>
      </c>
      <c r="J1263" t="s">
        <v>41</v>
      </c>
      <c r="K1263">
        <v>20</v>
      </c>
      <c r="L1263">
        <v>60</v>
      </c>
      <c r="M1263">
        <v>389.84</v>
      </c>
      <c r="N1263" t="s">
        <v>197</v>
      </c>
      <c r="O1263" t="s">
        <v>26</v>
      </c>
      <c r="P1263">
        <v>1</v>
      </c>
      <c r="Q1263" t="s">
        <v>2101</v>
      </c>
    </row>
    <row r="1264" spans="1:17">
      <c r="A1264" t="s">
        <v>1995</v>
      </c>
      <c r="B1264" t="s">
        <v>50</v>
      </c>
      <c r="C1264" t="s">
        <v>35</v>
      </c>
      <c r="D1264">
        <v>2</v>
      </c>
      <c r="E1264" t="s">
        <v>52</v>
      </c>
      <c r="F1264" t="s">
        <v>53</v>
      </c>
      <c r="G1264" t="s">
        <v>1996</v>
      </c>
      <c r="H1264" t="s">
        <v>55</v>
      </c>
      <c r="I1264" t="s">
        <v>56</v>
      </c>
      <c r="J1264" t="s">
        <v>41</v>
      </c>
      <c r="K1264">
        <v>14</v>
      </c>
      <c r="L1264">
        <v>100</v>
      </c>
      <c r="M1264">
        <v>1037.6568627450981</v>
      </c>
      <c r="N1264" t="s">
        <v>57</v>
      </c>
      <c r="O1264" t="s">
        <v>43</v>
      </c>
      <c r="P1264">
        <v>1</v>
      </c>
      <c r="Q1264" t="s">
        <v>2101</v>
      </c>
    </row>
    <row r="1265" spans="1:17">
      <c r="A1265" t="s">
        <v>1995</v>
      </c>
      <c r="B1265" t="s">
        <v>50</v>
      </c>
      <c r="C1265" t="s">
        <v>35</v>
      </c>
      <c r="D1265">
        <v>1</v>
      </c>
      <c r="E1265" t="s">
        <v>52</v>
      </c>
      <c r="F1265" t="s">
        <v>53</v>
      </c>
      <c r="G1265" t="s">
        <v>1997</v>
      </c>
      <c r="H1265" t="s">
        <v>55</v>
      </c>
      <c r="I1265" t="s">
        <v>56</v>
      </c>
      <c r="J1265" t="s">
        <v>47</v>
      </c>
      <c r="K1265">
        <v>14</v>
      </c>
      <c r="L1265">
        <v>100</v>
      </c>
      <c r="M1265">
        <v>518.82843137254906</v>
      </c>
      <c r="N1265" t="s">
        <v>57</v>
      </c>
      <c r="O1265" t="s">
        <v>43</v>
      </c>
      <c r="P1265">
        <v>1</v>
      </c>
      <c r="Q1265" t="s">
        <v>2101</v>
      </c>
    </row>
    <row r="1266" spans="1:17">
      <c r="A1266" t="s">
        <v>1995</v>
      </c>
      <c r="B1266" t="s">
        <v>50</v>
      </c>
      <c r="C1266" t="s">
        <v>35</v>
      </c>
      <c r="D1266">
        <v>3</v>
      </c>
      <c r="E1266" t="s">
        <v>52</v>
      </c>
      <c r="F1266" t="s">
        <v>53</v>
      </c>
      <c r="G1266" t="s">
        <v>1998</v>
      </c>
      <c r="H1266" t="s">
        <v>55</v>
      </c>
      <c r="I1266" t="s">
        <v>56</v>
      </c>
      <c r="J1266" t="s">
        <v>47</v>
      </c>
      <c r="K1266">
        <v>14</v>
      </c>
      <c r="L1266">
        <v>100</v>
      </c>
      <c r="M1266">
        <v>1556.4852941176473</v>
      </c>
      <c r="N1266" t="s">
        <v>57</v>
      </c>
      <c r="O1266" t="s">
        <v>43</v>
      </c>
      <c r="P1266">
        <v>1</v>
      </c>
      <c r="Q1266" t="s">
        <v>2101</v>
      </c>
    </row>
    <row r="1267" spans="1:17">
      <c r="A1267" t="s">
        <v>1995</v>
      </c>
      <c r="B1267" t="s">
        <v>50</v>
      </c>
      <c r="C1267" t="s">
        <v>35</v>
      </c>
      <c r="D1267">
        <v>2</v>
      </c>
      <c r="E1267" t="s">
        <v>52</v>
      </c>
      <c r="F1267" t="s">
        <v>53</v>
      </c>
      <c r="G1267" t="s">
        <v>1999</v>
      </c>
      <c r="H1267" t="s">
        <v>55</v>
      </c>
      <c r="I1267" t="s">
        <v>56</v>
      </c>
      <c r="J1267" t="s">
        <v>60</v>
      </c>
      <c r="K1267">
        <v>14</v>
      </c>
      <c r="L1267">
        <v>100</v>
      </c>
      <c r="M1267">
        <v>1037.6568627450981</v>
      </c>
      <c r="N1267" t="s">
        <v>57</v>
      </c>
      <c r="O1267" t="s">
        <v>43</v>
      </c>
      <c r="P1267">
        <v>1</v>
      </c>
      <c r="Q1267" t="s">
        <v>2101</v>
      </c>
    </row>
    <row r="1268" spans="1:17">
      <c r="A1268" t="s">
        <v>1235</v>
      </c>
      <c r="B1268" t="s">
        <v>17</v>
      </c>
      <c r="C1268" t="s">
        <v>35</v>
      </c>
      <c r="D1268">
        <v>4</v>
      </c>
      <c r="E1268" t="s">
        <v>52</v>
      </c>
      <c r="F1268" t="s">
        <v>20</v>
      </c>
      <c r="G1268" t="s">
        <v>863</v>
      </c>
      <c r="H1268" t="s">
        <v>88</v>
      </c>
      <c r="I1268" t="s">
        <v>46</v>
      </c>
      <c r="J1268" t="s">
        <v>103</v>
      </c>
      <c r="K1268">
        <v>23</v>
      </c>
      <c r="L1268">
        <v>60</v>
      </c>
      <c r="M1268">
        <v>1046.8616175137827</v>
      </c>
      <c r="N1268" t="s">
        <v>65</v>
      </c>
      <c r="O1268" t="s">
        <v>26</v>
      </c>
      <c r="P1268">
        <v>1</v>
      </c>
      <c r="Q1268" t="s">
        <v>2101</v>
      </c>
    </row>
    <row r="1269" spans="1:17">
      <c r="A1269" t="s">
        <v>2052</v>
      </c>
      <c r="B1269" t="s">
        <v>17</v>
      </c>
      <c r="C1269" t="s">
        <v>35</v>
      </c>
      <c r="D1269">
        <v>1</v>
      </c>
      <c r="E1269" t="s">
        <v>52</v>
      </c>
      <c r="F1269" t="s">
        <v>20</v>
      </c>
      <c r="G1269" t="s">
        <v>105</v>
      </c>
      <c r="H1269" t="s">
        <v>88</v>
      </c>
      <c r="I1269" t="s">
        <v>70</v>
      </c>
      <c r="J1269" t="s">
        <v>47</v>
      </c>
      <c r="K1269">
        <v>16</v>
      </c>
      <c r="L1269">
        <v>100</v>
      </c>
      <c r="M1269">
        <v>506.98633141075709</v>
      </c>
      <c r="N1269" t="s">
        <v>402</v>
      </c>
      <c r="O1269" t="s">
        <v>26</v>
      </c>
      <c r="P1269">
        <v>1</v>
      </c>
      <c r="Q1269" t="s">
        <v>2101</v>
      </c>
    </row>
    <row r="1270" spans="1:17">
      <c r="A1270" t="s">
        <v>705</v>
      </c>
      <c r="B1270" t="s">
        <v>706</v>
      </c>
      <c r="C1270" t="s">
        <v>35</v>
      </c>
      <c r="D1270">
        <v>8</v>
      </c>
      <c r="E1270" t="s">
        <v>52</v>
      </c>
      <c r="F1270" t="s">
        <v>53</v>
      </c>
      <c r="G1270" t="s">
        <v>707</v>
      </c>
      <c r="H1270" t="s">
        <v>55</v>
      </c>
      <c r="I1270" t="s">
        <v>117</v>
      </c>
      <c r="J1270" t="s">
        <v>24</v>
      </c>
      <c r="K1270">
        <v>15</v>
      </c>
      <c r="L1270">
        <v>60</v>
      </c>
      <c r="M1270">
        <v>1892.4112149532709</v>
      </c>
      <c r="N1270" t="s">
        <v>214</v>
      </c>
      <c r="O1270" t="s">
        <v>26</v>
      </c>
      <c r="P1270">
        <v>1</v>
      </c>
      <c r="Q1270" t="s">
        <v>2101</v>
      </c>
    </row>
    <row r="1271" spans="1:17">
      <c r="A1271" t="s">
        <v>2053</v>
      </c>
      <c r="B1271" t="s">
        <v>17</v>
      </c>
      <c r="C1271" t="s">
        <v>35</v>
      </c>
      <c r="D1271">
        <v>3</v>
      </c>
      <c r="E1271" t="s">
        <v>52</v>
      </c>
      <c r="F1271" t="s">
        <v>20</v>
      </c>
      <c r="G1271" t="s">
        <v>2054</v>
      </c>
      <c r="H1271" t="s">
        <v>88</v>
      </c>
      <c r="I1271" t="s">
        <v>37</v>
      </c>
      <c r="J1271" t="s">
        <v>38</v>
      </c>
      <c r="K1271">
        <v>14</v>
      </c>
      <c r="L1271">
        <v>100</v>
      </c>
      <c r="M1271">
        <v>1066.1862695774244</v>
      </c>
      <c r="N1271" t="s">
        <v>93</v>
      </c>
      <c r="O1271" t="s">
        <v>26</v>
      </c>
      <c r="P1271">
        <v>1</v>
      </c>
      <c r="Q1271" t="s">
        <v>2101</v>
      </c>
    </row>
    <row r="1272" spans="1:17">
      <c r="A1272" t="s">
        <v>2055</v>
      </c>
      <c r="B1272" t="s">
        <v>17</v>
      </c>
      <c r="C1272" t="s">
        <v>35</v>
      </c>
      <c r="D1272">
        <v>1</v>
      </c>
      <c r="E1272" t="s">
        <v>52</v>
      </c>
      <c r="F1272" t="s">
        <v>20</v>
      </c>
      <c r="G1272" t="s">
        <v>2056</v>
      </c>
      <c r="H1272" t="s">
        <v>88</v>
      </c>
      <c r="I1272" t="s">
        <v>56</v>
      </c>
      <c r="J1272" t="s">
        <v>41</v>
      </c>
      <c r="K1272">
        <v>26</v>
      </c>
      <c r="L1272">
        <v>100</v>
      </c>
      <c r="M1272">
        <v>887.02633135407575</v>
      </c>
      <c r="N1272" t="s">
        <v>83</v>
      </c>
      <c r="O1272" t="s">
        <v>26</v>
      </c>
      <c r="P1272">
        <v>1</v>
      </c>
      <c r="Q1272" t="s">
        <v>2101</v>
      </c>
    </row>
    <row r="1273" spans="1:17">
      <c r="A1273" t="s">
        <v>408</v>
      </c>
      <c r="B1273" t="s">
        <v>17</v>
      </c>
      <c r="C1273" t="s">
        <v>35</v>
      </c>
      <c r="D1273">
        <v>2</v>
      </c>
      <c r="E1273" t="s">
        <v>52</v>
      </c>
      <c r="F1273" t="s">
        <v>20</v>
      </c>
      <c r="G1273" t="s">
        <v>409</v>
      </c>
      <c r="H1273" t="s">
        <v>88</v>
      </c>
      <c r="I1273" t="s">
        <v>31</v>
      </c>
      <c r="J1273" t="s">
        <v>24</v>
      </c>
      <c r="K1273">
        <v>13</v>
      </c>
      <c r="L1273">
        <v>50</v>
      </c>
      <c r="M1273">
        <v>8.014815575744576</v>
      </c>
      <c r="N1273" t="s">
        <v>61</v>
      </c>
      <c r="O1273" t="s">
        <v>43</v>
      </c>
      <c r="P1273">
        <v>1</v>
      </c>
      <c r="Q1273" t="s">
        <v>2101</v>
      </c>
    </row>
    <row r="1274" spans="1:17">
      <c r="A1274" t="s">
        <v>2000</v>
      </c>
      <c r="B1274" t="s">
        <v>50</v>
      </c>
      <c r="C1274" t="s">
        <v>35</v>
      </c>
      <c r="D1274">
        <v>2</v>
      </c>
      <c r="E1274" t="s">
        <v>52</v>
      </c>
      <c r="F1274" t="s">
        <v>53</v>
      </c>
      <c r="G1274" t="s">
        <v>2001</v>
      </c>
      <c r="H1274" t="s">
        <v>55</v>
      </c>
      <c r="I1274" t="s">
        <v>56</v>
      </c>
      <c r="J1274" t="s">
        <v>41</v>
      </c>
      <c r="K1274">
        <v>15</v>
      </c>
      <c r="L1274">
        <v>100</v>
      </c>
      <c r="M1274">
        <v>1037.6568627450981</v>
      </c>
      <c r="N1274" t="s">
        <v>57</v>
      </c>
      <c r="O1274" t="s">
        <v>43</v>
      </c>
      <c r="P1274">
        <v>1</v>
      </c>
      <c r="Q1274" t="s">
        <v>2101</v>
      </c>
    </row>
    <row r="1275" spans="1:17">
      <c r="A1275" t="s">
        <v>381</v>
      </c>
      <c r="B1275" t="s">
        <v>17</v>
      </c>
      <c r="D1275">
        <v>1</v>
      </c>
      <c r="E1275" t="s">
        <v>52</v>
      </c>
      <c r="F1275" t="s">
        <v>20</v>
      </c>
      <c r="G1275" t="s">
        <v>30</v>
      </c>
      <c r="H1275" t="s">
        <v>88</v>
      </c>
      <c r="I1275" t="s">
        <v>23</v>
      </c>
      <c r="J1275" t="s">
        <v>47</v>
      </c>
      <c r="K1275">
        <v>23</v>
      </c>
      <c r="L1275">
        <v>45</v>
      </c>
      <c r="M1275">
        <v>35.790409425545867</v>
      </c>
      <c r="N1275" t="s">
        <v>65</v>
      </c>
      <c r="O1275" t="s">
        <v>26</v>
      </c>
      <c r="P1275">
        <v>1</v>
      </c>
      <c r="Q1275" s="3" t="s">
        <v>31</v>
      </c>
    </row>
    <row r="1276" spans="1:17">
      <c r="A1276" t="s">
        <v>2057</v>
      </c>
      <c r="B1276" t="s">
        <v>17</v>
      </c>
      <c r="C1276" t="s">
        <v>35</v>
      </c>
      <c r="D1276">
        <v>1</v>
      </c>
      <c r="E1276" t="s">
        <v>52</v>
      </c>
      <c r="F1276" t="s">
        <v>20</v>
      </c>
      <c r="G1276" t="s">
        <v>2058</v>
      </c>
      <c r="H1276" t="s">
        <v>88</v>
      </c>
      <c r="I1276" t="s">
        <v>70</v>
      </c>
      <c r="J1276" t="s">
        <v>32</v>
      </c>
      <c r="K1276">
        <v>13</v>
      </c>
      <c r="L1276">
        <v>100</v>
      </c>
      <c r="M1276">
        <v>506.98633141075709</v>
      </c>
      <c r="N1276" t="s">
        <v>61</v>
      </c>
      <c r="O1276" t="s">
        <v>43</v>
      </c>
      <c r="P1276">
        <v>1</v>
      </c>
      <c r="Q1276" t="s">
        <v>2101</v>
      </c>
    </row>
    <row r="1277" spans="1:17">
      <c r="A1277" t="s">
        <v>1675</v>
      </c>
      <c r="B1277" t="s">
        <v>17</v>
      </c>
      <c r="C1277" t="s">
        <v>35</v>
      </c>
      <c r="D1277">
        <v>5</v>
      </c>
      <c r="E1277" t="s">
        <v>52</v>
      </c>
      <c r="F1277" t="s">
        <v>20</v>
      </c>
      <c r="G1277" t="s">
        <v>1676</v>
      </c>
      <c r="H1277" t="s">
        <v>88</v>
      </c>
      <c r="I1277" t="s">
        <v>46</v>
      </c>
      <c r="J1277" t="s">
        <v>24</v>
      </c>
      <c r="K1277">
        <v>20</v>
      </c>
      <c r="L1277">
        <v>65</v>
      </c>
      <c r="M1277">
        <v>1085.2414298918277</v>
      </c>
      <c r="N1277" t="s">
        <v>67</v>
      </c>
      <c r="O1277" t="s">
        <v>26</v>
      </c>
      <c r="P1277">
        <v>1</v>
      </c>
      <c r="Q1277" t="s">
        <v>2101</v>
      </c>
    </row>
    <row r="1278" spans="1:17">
      <c r="A1278" t="s">
        <v>1675</v>
      </c>
      <c r="B1278" t="s">
        <v>17</v>
      </c>
      <c r="C1278" t="s">
        <v>35</v>
      </c>
      <c r="D1278">
        <v>10</v>
      </c>
      <c r="E1278" t="s">
        <v>52</v>
      </c>
      <c r="F1278" t="s">
        <v>20</v>
      </c>
      <c r="G1278" t="s">
        <v>1677</v>
      </c>
      <c r="H1278" t="s">
        <v>88</v>
      </c>
      <c r="I1278" t="s">
        <v>46</v>
      </c>
      <c r="J1278" t="s">
        <v>24</v>
      </c>
      <c r="K1278">
        <v>15</v>
      </c>
      <c r="L1278">
        <v>65</v>
      </c>
      <c r="M1278">
        <v>2170.4828597836554</v>
      </c>
      <c r="N1278" t="s">
        <v>33</v>
      </c>
      <c r="O1278" t="s">
        <v>26</v>
      </c>
      <c r="P1278">
        <v>1</v>
      </c>
      <c r="Q1278" t="s">
        <v>2101</v>
      </c>
    </row>
    <row r="1279" spans="1:17">
      <c r="A1279" t="s">
        <v>1675</v>
      </c>
      <c r="B1279" t="s">
        <v>17</v>
      </c>
      <c r="C1279" t="s">
        <v>35</v>
      </c>
      <c r="D1279">
        <v>2</v>
      </c>
      <c r="E1279" t="s">
        <v>52</v>
      </c>
      <c r="F1279" t="s">
        <v>20</v>
      </c>
      <c r="G1279" t="s">
        <v>1678</v>
      </c>
      <c r="H1279" t="s">
        <v>88</v>
      </c>
      <c r="I1279" t="s">
        <v>46</v>
      </c>
      <c r="J1279" t="s">
        <v>24</v>
      </c>
      <c r="K1279">
        <v>20</v>
      </c>
      <c r="L1279">
        <v>65</v>
      </c>
      <c r="M1279">
        <v>434.09657195673105</v>
      </c>
      <c r="N1279" t="s">
        <v>67</v>
      </c>
      <c r="O1279" t="s">
        <v>26</v>
      </c>
      <c r="P1279">
        <v>1</v>
      </c>
      <c r="Q1279" t="s">
        <v>2101</v>
      </c>
    </row>
    <row r="1280" spans="1:17">
      <c r="A1280" t="s">
        <v>1675</v>
      </c>
      <c r="B1280" t="s">
        <v>17</v>
      </c>
      <c r="C1280" t="s">
        <v>35</v>
      </c>
      <c r="D1280">
        <v>4</v>
      </c>
      <c r="E1280" t="s">
        <v>52</v>
      </c>
      <c r="F1280" t="s">
        <v>20</v>
      </c>
      <c r="G1280" t="s">
        <v>1679</v>
      </c>
      <c r="H1280" t="s">
        <v>88</v>
      </c>
      <c r="I1280" t="s">
        <v>46</v>
      </c>
      <c r="J1280" t="s">
        <v>24</v>
      </c>
      <c r="K1280">
        <v>15</v>
      </c>
      <c r="L1280">
        <v>65</v>
      </c>
      <c r="M1280">
        <v>868.19314391346211</v>
      </c>
      <c r="N1280" t="s">
        <v>33</v>
      </c>
      <c r="O1280" t="s">
        <v>26</v>
      </c>
      <c r="P1280">
        <v>1</v>
      </c>
      <c r="Q1280" t="s">
        <v>2101</v>
      </c>
    </row>
    <row r="1281" spans="1:17">
      <c r="A1281" t="s">
        <v>1675</v>
      </c>
      <c r="B1281" t="s">
        <v>17</v>
      </c>
      <c r="C1281" t="s">
        <v>35</v>
      </c>
      <c r="D1281">
        <v>3</v>
      </c>
      <c r="E1281" t="s">
        <v>52</v>
      </c>
      <c r="F1281" t="s">
        <v>20</v>
      </c>
      <c r="G1281" t="s">
        <v>1680</v>
      </c>
      <c r="H1281" t="s">
        <v>88</v>
      </c>
      <c r="I1281" t="s">
        <v>46</v>
      </c>
      <c r="J1281" t="s">
        <v>24</v>
      </c>
      <c r="K1281">
        <v>20</v>
      </c>
      <c r="L1281">
        <v>65</v>
      </c>
      <c r="M1281">
        <v>651.14485793509652</v>
      </c>
      <c r="N1281" t="s">
        <v>67</v>
      </c>
      <c r="O1281" t="s">
        <v>26</v>
      </c>
      <c r="P1281">
        <v>1</v>
      </c>
      <c r="Q1281" t="s">
        <v>2101</v>
      </c>
    </row>
    <row r="1282" spans="1:17">
      <c r="A1282" t="s">
        <v>1675</v>
      </c>
      <c r="B1282" t="s">
        <v>17</v>
      </c>
      <c r="C1282" t="s">
        <v>35</v>
      </c>
      <c r="D1282">
        <v>14</v>
      </c>
      <c r="E1282" t="s">
        <v>52</v>
      </c>
      <c r="F1282" t="s">
        <v>20</v>
      </c>
      <c r="G1282" t="s">
        <v>1403</v>
      </c>
      <c r="H1282" t="s">
        <v>88</v>
      </c>
      <c r="I1282" t="s">
        <v>46</v>
      </c>
      <c r="J1282" t="s">
        <v>24</v>
      </c>
      <c r="K1282">
        <v>20</v>
      </c>
      <c r="L1282">
        <v>65</v>
      </c>
      <c r="M1282">
        <v>3038.6760036971173</v>
      </c>
      <c r="N1282" t="s">
        <v>67</v>
      </c>
      <c r="O1282" t="s">
        <v>26</v>
      </c>
      <c r="P1282">
        <v>1</v>
      </c>
      <c r="Q1282" t="s">
        <v>2101</v>
      </c>
    </row>
    <row r="1283" spans="1:17">
      <c r="A1283" t="s">
        <v>1675</v>
      </c>
      <c r="B1283" t="s">
        <v>17</v>
      </c>
      <c r="C1283" t="s">
        <v>35</v>
      </c>
      <c r="D1283">
        <v>2</v>
      </c>
      <c r="E1283" t="s">
        <v>52</v>
      </c>
      <c r="F1283" t="s">
        <v>20</v>
      </c>
      <c r="G1283" t="s">
        <v>1681</v>
      </c>
      <c r="H1283" t="s">
        <v>88</v>
      </c>
      <c r="I1283" t="s">
        <v>46</v>
      </c>
      <c r="J1283" t="s">
        <v>24</v>
      </c>
      <c r="K1283">
        <v>19</v>
      </c>
      <c r="L1283">
        <v>65</v>
      </c>
      <c r="M1283">
        <v>434.09657195673105</v>
      </c>
      <c r="N1283" t="s">
        <v>132</v>
      </c>
      <c r="O1283" t="s">
        <v>26</v>
      </c>
      <c r="P1283">
        <v>1</v>
      </c>
      <c r="Q1283" t="s">
        <v>2101</v>
      </c>
    </row>
    <row r="1284" spans="1:17">
      <c r="A1284" t="s">
        <v>1675</v>
      </c>
      <c r="B1284" t="s">
        <v>17</v>
      </c>
      <c r="C1284" t="s">
        <v>35</v>
      </c>
      <c r="D1284">
        <v>1</v>
      </c>
      <c r="E1284" t="s">
        <v>52</v>
      </c>
      <c r="F1284" t="s">
        <v>20</v>
      </c>
      <c r="G1284" t="s">
        <v>1107</v>
      </c>
      <c r="H1284" t="s">
        <v>88</v>
      </c>
      <c r="I1284" t="s">
        <v>46</v>
      </c>
      <c r="J1284" t="s">
        <v>103</v>
      </c>
      <c r="K1284">
        <v>15</v>
      </c>
      <c r="L1284">
        <v>65</v>
      </c>
      <c r="M1284">
        <v>217.04828597836553</v>
      </c>
      <c r="N1284" t="s">
        <v>33</v>
      </c>
      <c r="O1284" t="s">
        <v>26</v>
      </c>
      <c r="P1284">
        <v>1</v>
      </c>
      <c r="Q1284" t="s">
        <v>2101</v>
      </c>
    </row>
    <row r="1285" spans="1:17">
      <c r="A1285" t="s">
        <v>1675</v>
      </c>
      <c r="B1285" t="s">
        <v>17</v>
      </c>
      <c r="C1285" t="s">
        <v>35</v>
      </c>
      <c r="D1285">
        <v>2</v>
      </c>
      <c r="E1285" t="s">
        <v>52</v>
      </c>
      <c r="F1285" t="s">
        <v>20</v>
      </c>
      <c r="G1285" t="s">
        <v>807</v>
      </c>
      <c r="H1285" t="s">
        <v>88</v>
      </c>
      <c r="I1285" t="s">
        <v>46</v>
      </c>
      <c r="J1285" t="s">
        <v>24</v>
      </c>
      <c r="K1285">
        <v>14</v>
      </c>
      <c r="L1285">
        <v>65</v>
      </c>
      <c r="M1285">
        <v>434.09657195673105</v>
      </c>
      <c r="N1285" t="s">
        <v>93</v>
      </c>
      <c r="O1285" t="s">
        <v>26</v>
      </c>
      <c r="P1285">
        <v>1</v>
      </c>
      <c r="Q1285" t="s">
        <v>2101</v>
      </c>
    </row>
    <row r="1286" spans="1:17">
      <c r="A1286" t="s">
        <v>1675</v>
      </c>
      <c r="B1286" t="s">
        <v>17</v>
      </c>
      <c r="C1286" t="s">
        <v>35</v>
      </c>
      <c r="D1286">
        <v>4</v>
      </c>
      <c r="E1286" t="s">
        <v>52</v>
      </c>
      <c r="F1286" t="s">
        <v>20</v>
      </c>
      <c r="G1286" t="s">
        <v>864</v>
      </c>
      <c r="H1286" t="s">
        <v>88</v>
      </c>
      <c r="I1286" t="s">
        <v>46</v>
      </c>
      <c r="J1286" t="s">
        <v>103</v>
      </c>
      <c r="K1286">
        <v>14</v>
      </c>
      <c r="L1286">
        <v>65</v>
      </c>
      <c r="M1286">
        <v>868.19314391346211</v>
      </c>
      <c r="N1286" t="s">
        <v>93</v>
      </c>
      <c r="O1286" t="s">
        <v>26</v>
      </c>
      <c r="P1286">
        <v>1</v>
      </c>
      <c r="Q1286" t="s">
        <v>2101</v>
      </c>
    </row>
    <row r="1287" spans="1:17">
      <c r="A1287" t="s">
        <v>1675</v>
      </c>
      <c r="B1287" t="s">
        <v>17</v>
      </c>
      <c r="C1287" t="s">
        <v>35</v>
      </c>
      <c r="D1287">
        <v>9</v>
      </c>
      <c r="E1287" t="s">
        <v>52</v>
      </c>
      <c r="F1287" t="s">
        <v>20</v>
      </c>
      <c r="G1287" t="s">
        <v>108</v>
      </c>
      <c r="H1287" t="s">
        <v>88</v>
      </c>
      <c r="I1287" t="s">
        <v>46</v>
      </c>
      <c r="J1287" t="s">
        <v>24</v>
      </c>
      <c r="K1287">
        <v>14</v>
      </c>
      <c r="L1287">
        <v>65</v>
      </c>
      <c r="M1287">
        <v>1953.4345738052898</v>
      </c>
      <c r="N1287" t="s">
        <v>93</v>
      </c>
      <c r="O1287" t="s">
        <v>26</v>
      </c>
      <c r="P1287">
        <v>1</v>
      </c>
      <c r="Q1287" t="s">
        <v>2101</v>
      </c>
    </row>
    <row r="1288" spans="1:17">
      <c r="A1288" t="s">
        <v>1675</v>
      </c>
      <c r="B1288" t="s">
        <v>17</v>
      </c>
      <c r="C1288" t="s">
        <v>35</v>
      </c>
      <c r="D1288">
        <v>5</v>
      </c>
      <c r="E1288" t="s">
        <v>52</v>
      </c>
      <c r="F1288" t="s">
        <v>20</v>
      </c>
      <c r="G1288" t="s">
        <v>30</v>
      </c>
      <c r="H1288" t="s">
        <v>88</v>
      </c>
      <c r="I1288" t="s">
        <v>46</v>
      </c>
      <c r="J1288" t="s">
        <v>41</v>
      </c>
      <c r="K1288">
        <v>20</v>
      </c>
      <c r="L1288">
        <v>65</v>
      </c>
      <c r="M1288">
        <v>1085.2414298918277</v>
      </c>
      <c r="N1288" t="s">
        <v>67</v>
      </c>
      <c r="O1288" t="s">
        <v>26</v>
      </c>
      <c r="P1288">
        <v>1</v>
      </c>
      <c r="Q1288" t="s">
        <v>2101</v>
      </c>
    </row>
    <row r="1289" spans="1:17">
      <c r="A1289" t="s">
        <v>1675</v>
      </c>
      <c r="B1289" t="s">
        <v>17</v>
      </c>
      <c r="C1289" t="s">
        <v>35</v>
      </c>
      <c r="D1289">
        <v>4</v>
      </c>
      <c r="E1289" t="s">
        <v>52</v>
      </c>
      <c r="F1289" t="s">
        <v>20</v>
      </c>
      <c r="G1289" t="s">
        <v>36</v>
      </c>
      <c r="H1289" t="s">
        <v>88</v>
      </c>
      <c r="I1289" t="s">
        <v>46</v>
      </c>
      <c r="J1289" t="s">
        <v>24</v>
      </c>
      <c r="K1289">
        <v>15</v>
      </c>
      <c r="L1289">
        <v>65</v>
      </c>
      <c r="M1289">
        <v>868.19314391346211</v>
      </c>
      <c r="N1289" t="s">
        <v>33</v>
      </c>
      <c r="O1289" t="s">
        <v>26</v>
      </c>
      <c r="P1289">
        <v>1</v>
      </c>
      <c r="Q1289" t="s">
        <v>2101</v>
      </c>
    </row>
    <row r="1290" spans="1:17">
      <c r="A1290" t="s">
        <v>1675</v>
      </c>
      <c r="B1290" t="s">
        <v>17</v>
      </c>
      <c r="C1290" t="s">
        <v>35</v>
      </c>
      <c r="D1290">
        <v>6</v>
      </c>
      <c r="E1290" t="s">
        <v>52</v>
      </c>
      <c r="F1290" t="s">
        <v>20</v>
      </c>
      <c r="G1290" t="s">
        <v>209</v>
      </c>
      <c r="H1290" t="s">
        <v>88</v>
      </c>
      <c r="I1290" t="s">
        <v>46</v>
      </c>
      <c r="J1290" t="s">
        <v>24</v>
      </c>
      <c r="K1290">
        <v>20</v>
      </c>
      <c r="L1290">
        <v>65</v>
      </c>
      <c r="M1290">
        <v>1302.289715870193</v>
      </c>
      <c r="N1290" t="s">
        <v>67</v>
      </c>
      <c r="O1290" t="s">
        <v>26</v>
      </c>
      <c r="P1290">
        <v>1</v>
      </c>
      <c r="Q1290" t="s">
        <v>2101</v>
      </c>
    </row>
    <row r="1291" spans="1:17">
      <c r="A1291" t="s">
        <v>1675</v>
      </c>
      <c r="B1291" t="s">
        <v>17</v>
      </c>
      <c r="C1291" t="s">
        <v>35</v>
      </c>
      <c r="D1291">
        <v>1</v>
      </c>
      <c r="E1291" t="s">
        <v>52</v>
      </c>
      <c r="F1291" t="s">
        <v>20</v>
      </c>
      <c r="G1291" t="s">
        <v>345</v>
      </c>
      <c r="H1291" t="s">
        <v>88</v>
      </c>
      <c r="I1291" t="s">
        <v>46</v>
      </c>
      <c r="J1291" t="s">
        <v>24</v>
      </c>
      <c r="K1291">
        <v>14</v>
      </c>
      <c r="L1291">
        <v>65</v>
      </c>
      <c r="M1291">
        <v>217.04828597836553</v>
      </c>
      <c r="N1291" t="s">
        <v>93</v>
      </c>
      <c r="O1291" t="s">
        <v>26</v>
      </c>
      <c r="P1291">
        <v>1</v>
      </c>
      <c r="Q1291" t="s">
        <v>2101</v>
      </c>
    </row>
    <row r="1292" spans="1:17">
      <c r="A1292" t="s">
        <v>1675</v>
      </c>
      <c r="B1292" t="s">
        <v>17</v>
      </c>
      <c r="C1292" t="s">
        <v>35</v>
      </c>
      <c r="D1292">
        <v>1</v>
      </c>
      <c r="E1292" t="s">
        <v>52</v>
      </c>
      <c r="F1292" t="s">
        <v>20</v>
      </c>
      <c r="G1292" t="s">
        <v>856</v>
      </c>
      <c r="H1292" t="s">
        <v>88</v>
      </c>
      <c r="I1292" t="s">
        <v>46</v>
      </c>
      <c r="J1292" t="s">
        <v>24</v>
      </c>
      <c r="K1292">
        <v>15</v>
      </c>
      <c r="L1292">
        <v>65</v>
      </c>
      <c r="M1292">
        <v>217.04828597836553</v>
      </c>
      <c r="N1292" t="s">
        <v>33</v>
      </c>
      <c r="O1292" t="s">
        <v>26</v>
      </c>
      <c r="P1292">
        <v>1</v>
      </c>
      <c r="Q1292" t="s">
        <v>2101</v>
      </c>
    </row>
    <row r="1293" spans="1:17">
      <c r="A1293" t="s">
        <v>2059</v>
      </c>
      <c r="B1293" t="s">
        <v>17</v>
      </c>
      <c r="C1293" t="s">
        <v>35</v>
      </c>
      <c r="D1293">
        <v>2</v>
      </c>
      <c r="E1293" t="s">
        <v>52</v>
      </c>
      <c r="F1293" t="s">
        <v>20</v>
      </c>
      <c r="G1293" t="s">
        <v>2060</v>
      </c>
      <c r="H1293" t="s">
        <v>88</v>
      </c>
      <c r="I1293" t="s">
        <v>31</v>
      </c>
      <c r="J1293" t="s">
        <v>60</v>
      </c>
      <c r="K1293">
        <v>23</v>
      </c>
      <c r="L1293">
        <v>100</v>
      </c>
      <c r="M1293">
        <v>1013.9726628215142</v>
      </c>
      <c r="N1293" t="s">
        <v>65</v>
      </c>
      <c r="O1293" t="s">
        <v>26</v>
      </c>
      <c r="P1293">
        <v>1</v>
      </c>
      <c r="Q1293" t="s">
        <v>2101</v>
      </c>
    </row>
    <row r="1294" spans="1:17">
      <c r="A1294" t="s">
        <v>1236</v>
      </c>
      <c r="B1294" t="s">
        <v>17</v>
      </c>
      <c r="C1294" t="s">
        <v>35</v>
      </c>
      <c r="D1294">
        <v>4</v>
      </c>
      <c r="E1294" t="s">
        <v>52</v>
      </c>
      <c r="F1294" t="s">
        <v>20</v>
      </c>
      <c r="G1294" t="s">
        <v>1237</v>
      </c>
      <c r="H1294" t="s">
        <v>88</v>
      </c>
      <c r="I1294" t="s">
        <v>117</v>
      </c>
      <c r="J1294" t="s">
        <v>24</v>
      </c>
      <c r="K1294">
        <v>23</v>
      </c>
      <c r="L1294">
        <v>60</v>
      </c>
      <c r="M1294">
        <v>1180.2281159970191</v>
      </c>
      <c r="N1294" t="s">
        <v>65</v>
      </c>
      <c r="O1294" t="s">
        <v>26</v>
      </c>
      <c r="P1294">
        <v>1</v>
      </c>
      <c r="Q1294" t="s">
        <v>2101</v>
      </c>
    </row>
    <row r="1295" spans="1:17">
      <c r="A1295" t="s">
        <v>1236</v>
      </c>
      <c r="B1295" t="s">
        <v>17</v>
      </c>
      <c r="C1295" t="s">
        <v>35</v>
      </c>
      <c r="D1295">
        <v>3</v>
      </c>
      <c r="E1295" t="s">
        <v>52</v>
      </c>
      <c r="F1295" t="s">
        <v>20</v>
      </c>
      <c r="G1295" t="s">
        <v>1238</v>
      </c>
      <c r="H1295" t="s">
        <v>88</v>
      </c>
      <c r="I1295" t="s">
        <v>117</v>
      </c>
      <c r="J1295" t="s">
        <v>24</v>
      </c>
      <c r="K1295">
        <v>23</v>
      </c>
      <c r="L1295">
        <v>60</v>
      </c>
      <c r="M1295">
        <v>885.17108699776441</v>
      </c>
      <c r="N1295" t="s">
        <v>65</v>
      </c>
      <c r="O1295" t="s">
        <v>26</v>
      </c>
      <c r="P1295">
        <v>1</v>
      </c>
      <c r="Q1295" t="s">
        <v>2101</v>
      </c>
    </row>
    <row r="1296" spans="1:17">
      <c r="A1296" t="s">
        <v>1236</v>
      </c>
      <c r="B1296" t="s">
        <v>17</v>
      </c>
      <c r="C1296" t="s">
        <v>35</v>
      </c>
      <c r="D1296">
        <v>10</v>
      </c>
      <c r="E1296" t="s">
        <v>52</v>
      </c>
      <c r="F1296" t="s">
        <v>20</v>
      </c>
      <c r="G1296" t="s">
        <v>1239</v>
      </c>
      <c r="H1296" t="s">
        <v>88</v>
      </c>
      <c r="I1296" t="s">
        <v>117</v>
      </c>
      <c r="J1296" t="s">
        <v>24</v>
      </c>
      <c r="K1296">
        <v>23</v>
      </c>
      <c r="L1296">
        <v>60</v>
      </c>
      <c r="M1296">
        <v>2950.5702899925477</v>
      </c>
      <c r="N1296" t="s">
        <v>65</v>
      </c>
      <c r="O1296" t="s">
        <v>26</v>
      </c>
      <c r="P1296">
        <v>1</v>
      </c>
      <c r="Q1296" t="s">
        <v>2101</v>
      </c>
    </row>
    <row r="1297" spans="1:17">
      <c r="A1297" t="s">
        <v>1236</v>
      </c>
      <c r="B1297" t="s">
        <v>17</v>
      </c>
      <c r="C1297" t="s">
        <v>35</v>
      </c>
      <c r="D1297">
        <v>4</v>
      </c>
      <c r="E1297" t="s">
        <v>52</v>
      </c>
      <c r="F1297" t="s">
        <v>20</v>
      </c>
      <c r="G1297" t="s">
        <v>1240</v>
      </c>
      <c r="H1297" t="s">
        <v>88</v>
      </c>
      <c r="I1297" t="s">
        <v>117</v>
      </c>
      <c r="J1297" t="s">
        <v>24</v>
      </c>
      <c r="K1297">
        <v>23</v>
      </c>
      <c r="L1297">
        <v>60</v>
      </c>
      <c r="M1297">
        <v>1180.2281159970191</v>
      </c>
      <c r="N1297" t="s">
        <v>65</v>
      </c>
      <c r="O1297" t="s">
        <v>26</v>
      </c>
      <c r="P1297">
        <v>1</v>
      </c>
      <c r="Q1297" t="s">
        <v>2101</v>
      </c>
    </row>
    <row r="1298" spans="1:17">
      <c r="A1298" t="s">
        <v>1797</v>
      </c>
      <c r="B1298" t="s">
        <v>50</v>
      </c>
      <c r="C1298" t="s">
        <v>35</v>
      </c>
      <c r="D1298">
        <v>1</v>
      </c>
      <c r="E1298" t="s">
        <v>52</v>
      </c>
      <c r="F1298" t="s">
        <v>53</v>
      </c>
      <c r="G1298" t="s">
        <v>1798</v>
      </c>
      <c r="H1298" t="s">
        <v>55</v>
      </c>
      <c r="I1298" t="s">
        <v>117</v>
      </c>
      <c r="J1298" t="s">
        <v>47</v>
      </c>
      <c r="K1298">
        <v>13</v>
      </c>
      <c r="L1298">
        <v>75</v>
      </c>
      <c r="M1298">
        <v>236.55140186915887</v>
      </c>
      <c r="N1298" t="s">
        <v>57</v>
      </c>
      <c r="O1298" t="s">
        <v>43</v>
      </c>
      <c r="P1298">
        <v>1</v>
      </c>
      <c r="Q1298" t="s">
        <v>2101</v>
      </c>
    </row>
    <row r="1299" spans="1:17">
      <c r="A1299" t="s">
        <v>1797</v>
      </c>
      <c r="B1299" t="s">
        <v>50</v>
      </c>
      <c r="C1299" t="s">
        <v>35</v>
      </c>
      <c r="D1299">
        <v>1</v>
      </c>
      <c r="E1299" t="s">
        <v>52</v>
      </c>
      <c r="F1299" t="s">
        <v>53</v>
      </c>
      <c r="G1299" t="s">
        <v>1799</v>
      </c>
      <c r="H1299" t="s">
        <v>55</v>
      </c>
      <c r="I1299" t="s">
        <v>117</v>
      </c>
      <c r="J1299" t="s">
        <v>47</v>
      </c>
      <c r="K1299">
        <v>13</v>
      </c>
      <c r="L1299">
        <v>75</v>
      </c>
      <c r="M1299">
        <v>236.55140186915887</v>
      </c>
      <c r="N1299" t="s">
        <v>57</v>
      </c>
      <c r="O1299" t="s">
        <v>43</v>
      </c>
      <c r="P1299">
        <v>1</v>
      </c>
      <c r="Q1299" t="s">
        <v>2101</v>
      </c>
    </row>
    <row r="1300" spans="1:17">
      <c r="A1300" t="s">
        <v>669</v>
      </c>
      <c r="B1300" t="s">
        <v>389</v>
      </c>
      <c r="C1300" t="s">
        <v>35</v>
      </c>
      <c r="D1300">
        <v>7</v>
      </c>
      <c r="E1300" t="s">
        <v>52</v>
      </c>
      <c r="F1300" t="s">
        <v>53</v>
      </c>
      <c r="G1300" t="s">
        <v>670</v>
      </c>
      <c r="H1300" t="s">
        <v>55</v>
      </c>
      <c r="I1300" t="s">
        <v>56</v>
      </c>
      <c r="J1300" t="s">
        <v>60</v>
      </c>
      <c r="K1300">
        <v>23</v>
      </c>
      <c r="L1300">
        <v>60</v>
      </c>
      <c r="M1300">
        <v>3631.7990196078435</v>
      </c>
      <c r="N1300" t="s">
        <v>197</v>
      </c>
      <c r="O1300" t="s">
        <v>26</v>
      </c>
      <c r="P1300">
        <v>1</v>
      </c>
      <c r="Q1300" t="s">
        <v>2101</v>
      </c>
    </row>
    <row r="1301" spans="1:17">
      <c r="A1301" t="s">
        <v>669</v>
      </c>
      <c r="B1301" t="s">
        <v>389</v>
      </c>
      <c r="C1301" t="s">
        <v>35</v>
      </c>
      <c r="D1301">
        <v>4</v>
      </c>
      <c r="E1301" t="s">
        <v>52</v>
      </c>
      <c r="F1301" t="s">
        <v>53</v>
      </c>
      <c r="G1301" t="s">
        <v>671</v>
      </c>
      <c r="H1301" t="s">
        <v>55</v>
      </c>
      <c r="I1301" t="s">
        <v>56</v>
      </c>
      <c r="J1301" t="s">
        <v>60</v>
      </c>
      <c r="K1301">
        <v>23</v>
      </c>
      <c r="L1301">
        <v>60</v>
      </c>
      <c r="M1301">
        <v>2075.3137254901962</v>
      </c>
      <c r="N1301" t="s">
        <v>197</v>
      </c>
      <c r="O1301" t="s">
        <v>26</v>
      </c>
      <c r="P1301">
        <v>1</v>
      </c>
      <c r="Q1301" t="s">
        <v>2101</v>
      </c>
    </row>
    <row r="1302" spans="1:17">
      <c r="A1302" t="s">
        <v>669</v>
      </c>
      <c r="B1302" t="s">
        <v>389</v>
      </c>
      <c r="C1302" t="s">
        <v>35</v>
      </c>
      <c r="D1302">
        <v>2</v>
      </c>
      <c r="E1302" t="s">
        <v>52</v>
      </c>
      <c r="F1302" t="s">
        <v>53</v>
      </c>
      <c r="G1302" t="s">
        <v>672</v>
      </c>
      <c r="H1302" t="s">
        <v>55</v>
      </c>
      <c r="I1302" t="s">
        <v>56</v>
      </c>
      <c r="J1302" t="s">
        <v>41</v>
      </c>
      <c r="K1302">
        <v>23</v>
      </c>
      <c r="L1302">
        <v>60</v>
      </c>
      <c r="M1302">
        <v>1037.6568627450981</v>
      </c>
      <c r="N1302" t="s">
        <v>197</v>
      </c>
      <c r="O1302" t="s">
        <v>26</v>
      </c>
      <c r="P1302">
        <v>1</v>
      </c>
      <c r="Q1302" t="s">
        <v>2101</v>
      </c>
    </row>
    <row r="1303" spans="1:17">
      <c r="A1303" t="s">
        <v>669</v>
      </c>
      <c r="B1303" t="s">
        <v>389</v>
      </c>
      <c r="C1303" t="s">
        <v>35</v>
      </c>
      <c r="D1303">
        <v>3</v>
      </c>
      <c r="E1303" t="s">
        <v>52</v>
      </c>
      <c r="F1303" t="s">
        <v>53</v>
      </c>
      <c r="G1303" t="s">
        <v>659</v>
      </c>
      <c r="H1303" t="s">
        <v>55</v>
      </c>
      <c r="I1303" t="s">
        <v>56</v>
      </c>
      <c r="J1303" t="s">
        <v>114</v>
      </c>
      <c r="K1303">
        <v>23</v>
      </c>
      <c r="L1303">
        <v>60</v>
      </c>
      <c r="M1303">
        <v>1556.4852941176473</v>
      </c>
      <c r="N1303" t="s">
        <v>197</v>
      </c>
      <c r="O1303" t="s">
        <v>26</v>
      </c>
      <c r="P1303">
        <v>1</v>
      </c>
      <c r="Q1303" t="s">
        <v>2101</v>
      </c>
    </row>
    <row r="1304" spans="1:17">
      <c r="A1304" t="s">
        <v>669</v>
      </c>
      <c r="B1304" t="s">
        <v>706</v>
      </c>
      <c r="C1304" t="s">
        <v>35</v>
      </c>
      <c r="D1304">
        <v>2</v>
      </c>
      <c r="E1304" t="s">
        <v>52</v>
      </c>
      <c r="F1304" t="s">
        <v>53</v>
      </c>
      <c r="G1304" t="s">
        <v>1612</v>
      </c>
      <c r="H1304" t="s">
        <v>55</v>
      </c>
      <c r="I1304" t="s">
        <v>56</v>
      </c>
      <c r="J1304" t="s">
        <v>114</v>
      </c>
      <c r="K1304">
        <v>23</v>
      </c>
      <c r="L1304">
        <v>65</v>
      </c>
      <c r="M1304">
        <v>1037.6568627450981</v>
      </c>
      <c r="N1304" t="s">
        <v>214</v>
      </c>
      <c r="O1304" t="s">
        <v>26</v>
      </c>
      <c r="P1304">
        <v>1</v>
      </c>
      <c r="Q1304" t="s">
        <v>2101</v>
      </c>
    </row>
    <row r="1305" spans="1:17">
      <c r="A1305" t="s">
        <v>673</v>
      </c>
      <c r="B1305" t="s">
        <v>389</v>
      </c>
      <c r="C1305" t="s">
        <v>35</v>
      </c>
      <c r="D1305">
        <v>2</v>
      </c>
      <c r="E1305" t="s">
        <v>52</v>
      </c>
      <c r="F1305" t="s">
        <v>53</v>
      </c>
      <c r="G1305" t="s">
        <v>674</v>
      </c>
      <c r="H1305" t="s">
        <v>55</v>
      </c>
      <c r="I1305" t="s">
        <v>70</v>
      </c>
      <c r="J1305" t="s">
        <v>41</v>
      </c>
      <c r="K1305">
        <v>15</v>
      </c>
      <c r="L1305">
        <v>60</v>
      </c>
      <c r="M1305">
        <v>779.68</v>
      </c>
      <c r="N1305" t="s">
        <v>197</v>
      </c>
      <c r="O1305" t="s">
        <v>26</v>
      </c>
      <c r="P1305">
        <v>1</v>
      </c>
      <c r="Q1305" t="s">
        <v>2101</v>
      </c>
    </row>
    <row r="1306" spans="1:17">
      <c r="A1306" t="s">
        <v>336</v>
      </c>
      <c r="B1306" t="s">
        <v>17</v>
      </c>
      <c r="C1306" t="s">
        <v>35</v>
      </c>
      <c r="D1306">
        <v>6</v>
      </c>
      <c r="E1306" t="s">
        <v>52</v>
      </c>
      <c r="F1306" t="s">
        <v>20</v>
      </c>
      <c r="G1306" t="s">
        <v>337</v>
      </c>
      <c r="H1306" t="s">
        <v>88</v>
      </c>
      <c r="I1306" t="s">
        <v>117</v>
      </c>
      <c r="J1306" t="s">
        <v>47</v>
      </c>
      <c r="K1306">
        <v>14</v>
      </c>
      <c r="L1306">
        <v>40</v>
      </c>
      <c r="M1306">
        <v>1770.3421739955288</v>
      </c>
      <c r="N1306" t="s">
        <v>93</v>
      </c>
      <c r="O1306" t="s">
        <v>26</v>
      </c>
      <c r="P1306">
        <v>1</v>
      </c>
      <c r="Q1306" t="s">
        <v>2101</v>
      </c>
    </row>
    <row r="1307" spans="1:17">
      <c r="A1307" t="s">
        <v>336</v>
      </c>
      <c r="B1307" t="s">
        <v>17</v>
      </c>
      <c r="C1307" t="s">
        <v>35</v>
      </c>
      <c r="D1307">
        <v>1</v>
      </c>
      <c r="E1307" t="s">
        <v>52</v>
      </c>
      <c r="F1307" t="s">
        <v>20</v>
      </c>
      <c r="G1307" t="s">
        <v>1241</v>
      </c>
      <c r="H1307" t="s">
        <v>88</v>
      </c>
      <c r="I1307" t="s">
        <v>117</v>
      </c>
      <c r="J1307" t="s">
        <v>24</v>
      </c>
      <c r="K1307">
        <v>26</v>
      </c>
      <c r="L1307">
        <v>60</v>
      </c>
      <c r="M1307">
        <v>295.05702899925478</v>
      </c>
      <c r="N1307" t="s">
        <v>83</v>
      </c>
      <c r="O1307" t="s">
        <v>26</v>
      </c>
      <c r="P1307">
        <v>1</v>
      </c>
      <c r="Q1307" t="s">
        <v>2101</v>
      </c>
    </row>
    <row r="1308" spans="1:17">
      <c r="A1308" t="s">
        <v>336</v>
      </c>
      <c r="B1308" t="s">
        <v>17</v>
      </c>
      <c r="C1308" t="s">
        <v>35</v>
      </c>
      <c r="D1308">
        <v>4</v>
      </c>
      <c r="E1308" t="s">
        <v>52</v>
      </c>
      <c r="F1308" t="s">
        <v>20</v>
      </c>
      <c r="G1308" t="s">
        <v>1242</v>
      </c>
      <c r="H1308" t="s">
        <v>88</v>
      </c>
      <c r="I1308" t="s">
        <v>117</v>
      </c>
      <c r="J1308" t="s">
        <v>47</v>
      </c>
      <c r="K1308">
        <v>26</v>
      </c>
      <c r="L1308">
        <v>60</v>
      </c>
      <c r="M1308">
        <v>1180.2281159970191</v>
      </c>
      <c r="N1308" t="s">
        <v>83</v>
      </c>
      <c r="O1308" t="s">
        <v>26</v>
      </c>
      <c r="P1308">
        <v>1</v>
      </c>
      <c r="Q1308" t="s">
        <v>2101</v>
      </c>
    </row>
    <row r="1309" spans="1:17">
      <c r="A1309" t="s">
        <v>336</v>
      </c>
      <c r="B1309" t="s">
        <v>17</v>
      </c>
      <c r="C1309" t="s">
        <v>35</v>
      </c>
      <c r="D1309">
        <v>9</v>
      </c>
      <c r="E1309" t="s">
        <v>52</v>
      </c>
      <c r="F1309" t="s">
        <v>20</v>
      </c>
      <c r="G1309" t="s">
        <v>1243</v>
      </c>
      <c r="H1309" t="s">
        <v>88</v>
      </c>
      <c r="I1309" t="s">
        <v>117</v>
      </c>
      <c r="J1309" t="s">
        <v>24</v>
      </c>
      <c r="K1309">
        <v>26</v>
      </c>
      <c r="L1309">
        <v>60</v>
      </c>
      <c r="M1309">
        <v>2655.513260993293</v>
      </c>
      <c r="N1309" t="s">
        <v>83</v>
      </c>
      <c r="O1309" t="s">
        <v>26</v>
      </c>
      <c r="P1309">
        <v>1</v>
      </c>
      <c r="Q1309" t="s">
        <v>2101</v>
      </c>
    </row>
    <row r="1310" spans="1:17">
      <c r="A1310" t="s">
        <v>1244</v>
      </c>
      <c r="B1310" t="s">
        <v>17</v>
      </c>
      <c r="C1310" t="s">
        <v>35</v>
      </c>
      <c r="D1310">
        <v>17</v>
      </c>
      <c r="E1310" t="s">
        <v>52</v>
      </c>
      <c r="F1310" t="s">
        <v>20</v>
      </c>
      <c r="G1310" t="s">
        <v>1134</v>
      </c>
      <c r="H1310" t="s">
        <v>88</v>
      </c>
      <c r="I1310" t="s">
        <v>23</v>
      </c>
      <c r="J1310" t="s">
        <v>41</v>
      </c>
      <c r="K1310">
        <v>23</v>
      </c>
      <c r="L1310">
        <v>60</v>
      </c>
      <c r="M1310">
        <v>608.4369602342797</v>
      </c>
      <c r="N1310" t="s">
        <v>65</v>
      </c>
      <c r="O1310" t="s">
        <v>26</v>
      </c>
      <c r="P1310">
        <v>1</v>
      </c>
      <c r="Q1310" t="s">
        <v>2101</v>
      </c>
    </row>
    <row r="1311" spans="1:17">
      <c r="A1311" t="s">
        <v>1244</v>
      </c>
      <c r="B1311" t="s">
        <v>17</v>
      </c>
      <c r="C1311" t="s">
        <v>35</v>
      </c>
      <c r="D1311">
        <v>4</v>
      </c>
      <c r="E1311" t="s">
        <v>52</v>
      </c>
      <c r="F1311" t="s">
        <v>20</v>
      </c>
      <c r="G1311" t="s">
        <v>1245</v>
      </c>
      <c r="H1311" t="s">
        <v>88</v>
      </c>
      <c r="I1311" t="s">
        <v>23</v>
      </c>
      <c r="J1311" t="s">
        <v>24</v>
      </c>
      <c r="K1311">
        <v>23</v>
      </c>
      <c r="L1311">
        <v>60</v>
      </c>
      <c r="M1311">
        <v>143.16163770218347</v>
      </c>
      <c r="N1311" t="s">
        <v>65</v>
      </c>
      <c r="O1311" t="s">
        <v>26</v>
      </c>
      <c r="P1311">
        <v>1</v>
      </c>
      <c r="Q1311" t="s">
        <v>2101</v>
      </c>
    </row>
    <row r="1312" spans="1:17">
      <c r="A1312" t="s">
        <v>1244</v>
      </c>
      <c r="B1312" t="s">
        <v>17</v>
      </c>
      <c r="C1312" t="s">
        <v>35</v>
      </c>
      <c r="D1312">
        <v>4</v>
      </c>
      <c r="E1312" t="s">
        <v>52</v>
      </c>
      <c r="F1312" t="s">
        <v>20</v>
      </c>
      <c r="G1312" t="s">
        <v>1246</v>
      </c>
      <c r="H1312" t="s">
        <v>88</v>
      </c>
      <c r="I1312" t="s">
        <v>23</v>
      </c>
      <c r="J1312" t="s">
        <v>32</v>
      </c>
      <c r="K1312">
        <v>23</v>
      </c>
      <c r="L1312">
        <v>60</v>
      </c>
      <c r="M1312">
        <v>143.16163770218347</v>
      </c>
      <c r="N1312" t="s">
        <v>65</v>
      </c>
      <c r="O1312" t="s">
        <v>26</v>
      </c>
      <c r="P1312">
        <v>1</v>
      </c>
      <c r="Q1312" t="s">
        <v>2101</v>
      </c>
    </row>
    <row r="1313" spans="1:17">
      <c r="A1313" t="s">
        <v>1244</v>
      </c>
      <c r="B1313" t="s">
        <v>17</v>
      </c>
      <c r="C1313" t="s">
        <v>35</v>
      </c>
      <c r="D1313">
        <v>68</v>
      </c>
      <c r="E1313" t="s">
        <v>52</v>
      </c>
      <c r="F1313" t="s">
        <v>20</v>
      </c>
      <c r="G1313" t="s">
        <v>1247</v>
      </c>
      <c r="H1313" t="s">
        <v>88</v>
      </c>
      <c r="I1313" t="s">
        <v>23</v>
      </c>
      <c r="J1313" t="s">
        <v>135</v>
      </c>
      <c r="K1313">
        <v>23</v>
      </c>
      <c r="L1313">
        <v>60</v>
      </c>
      <c r="M1313">
        <v>2433.7478409371188</v>
      </c>
      <c r="N1313" t="s">
        <v>65</v>
      </c>
      <c r="O1313" t="s">
        <v>26</v>
      </c>
      <c r="P1313">
        <v>1</v>
      </c>
      <c r="Q1313" t="s">
        <v>2101</v>
      </c>
    </row>
    <row r="1314" spans="1:17">
      <c r="A1314" t="s">
        <v>1244</v>
      </c>
      <c r="B1314" t="s">
        <v>17</v>
      </c>
      <c r="C1314" t="s">
        <v>35</v>
      </c>
      <c r="D1314">
        <v>70</v>
      </c>
      <c r="E1314" t="s">
        <v>52</v>
      </c>
      <c r="F1314" t="s">
        <v>20</v>
      </c>
      <c r="G1314" t="s">
        <v>1248</v>
      </c>
      <c r="H1314" t="s">
        <v>88</v>
      </c>
      <c r="I1314" t="s">
        <v>23</v>
      </c>
      <c r="J1314" t="s">
        <v>135</v>
      </c>
      <c r="K1314">
        <v>23</v>
      </c>
      <c r="L1314">
        <v>60</v>
      </c>
      <c r="M1314">
        <v>2505.3286597882106</v>
      </c>
      <c r="N1314" t="s">
        <v>65</v>
      </c>
      <c r="O1314" t="s">
        <v>26</v>
      </c>
      <c r="P1314">
        <v>1</v>
      </c>
      <c r="Q1314" t="s">
        <v>2101</v>
      </c>
    </row>
    <row r="1315" spans="1:17">
      <c r="A1315" t="s">
        <v>1244</v>
      </c>
      <c r="B1315" t="s">
        <v>17</v>
      </c>
      <c r="C1315" t="s">
        <v>35</v>
      </c>
      <c r="D1315">
        <v>18</v>
      </c>
      <c r="E1315" t="s">
        <v>52</v>
      </c>
      <c r="F1315" t="s">
        <v>20</v>
      </c>
      <c r="G1315" t="s">
        <v>1249</v>
      </c>
      <c r="H1315" t="s">
        <v>88</v>
      </c>
      <c r="I1315" t="s">
        <v>23</v>
      </c>
      <c r="J1315" t="s">
        <v>41</v>
      </c>
      <c r="K1315">
        <v>23</v>
      </c>
      <c r="L1315">
        <v>60</v>
      </c>
      <c r="M1315">
        <v>644.22736965982563</v>
      </c>
      <c r="N1315" t="s">
        <v>65</v>
      </c>
      <c r="O1315" t="s">
        <v>26</v>
      </c>
      <c r="P1315">
        <v>1</v>
      </c>
      <c r="Q1315" t="s">
        <v>2101</v>
      </c>
    </row>
    <row r="1316" spans="1:17">
      <c r="A1316" t="s">
        <v>1244</v>
      </c>
      <c r="B1316" t="s">
        <v>17</v>
      </c>
      <c r="C1316" t="s">
        <v>35</v>
      </c>
      <c r="D1316">
        <v>70</v>
      </c>
      <c r="E1316" t="s">
        <v>52</v>
      </c>
      <c r="F1316" t="s">
        <v>20</v>
      </c>
      <c r="G1316" t="s">
        <v>1250</v>
      </c>
      <c r="H1316" t="s">
        <v>88</v>
      </c>
      <c r="I1316" t="s">
        <v>23</v>
      </c>
      <c r="J1316" t="s">
        <v>135</v>
      </c>
      <c r="K1316">
        <v>23</v>
      </c>
      <c r="L1316">
        <v>60</v>
      </c>
      <c r="M1316">
        <v>2505.3286597882106</v>
      </c>
      <c r="N1316" t="s">
        <v>65</v>
      </c>
      <c r="O1316" t="s">
        <v>26</v>
      </c>
      <c r="P1316">
        <v>1</v>
      </c>
      <c r="Q1316" t="s">
        <v>2101</v>
      </c>
    </row>
    <row r="1317" spans="1:17">
      <c r="A1317" t="s">
        <v>1244</v>
      </c>
      <c r="B1317" t="s">
        <v>17</v>
      </c>
      <c r="C1317" t="s">
        <v>35</v>
      </c>
      <c r="D1317">
        <v>17</v>
      </c>
      <c r="E1317" t="s">
        <v>52</v>
      </c>
      <c r="F1317" t="s">
        <v>20</v>
      </c>
      <c r="G1317" t="s">
        <v>1251</v>
      </c>
      <c r="H1317" t="s">
        <v>88</v>
      </c>
      <c r="I1317" t="s">
        <v>23</v>
      </c>
      <c r="J1317" t="s">
        <v>41</v>
      </c>
      <c r="K1317">
        <v>23</v>
      </c>
      <c r="L1317">
        <v>60</v>
      </c>
      <c r="M1317">
        <v>608.4369602342797</v>
      </c>
      <c r="N1317" t="s">
        <v>65</v>
      </c>
      <c r="O1317" t="s">
        <v>26</v>
      </c>
      <c r="P1317">
        <v>1</v>
      </c>
      <c r="Q1317" t="s">
        <v>2101</v>
      </c>
    </row>
    <row r="1318" spans="1:17">
      <c r="A1318" t="s">
        <v>1244</v>
      </c>
      <c r="B1318" t="s">
        <v>17</v>
      </c>
      <c r="C1318" t="s">
        <v>35</v>
      </c>
      <c r="D1318">
        <v>52</v>
      </c>
      <c r="E1318" t="s">
        <v>52</v>
      </c>
      <c r="F1318" t="s">
        <v>20</v>
      </c>
      <c r="G1318" t="s">
        <v>856</v>
      </c>
      <c r="H1318" t="s">
        <v>88</v>
      </c>
      <c r="I1318" t="s">
        <v>23</v>
      </c>
      <c r="J1318" t="s">
        <v>103</v>
      </c>
      <c r="K1318">
        <v>15</v>
      </c>
      <c r="L1318">
        <v>60</v>
      </c>
      <c r="M1318">
        <v>1861.101290128385</v>
      </c>
      <c r="N1318" t="s">
        <v>33</v>
      </c>
      <c r="O1318" t="s">
        <v>26</v>
      </c>
      <c r="P1318">
        <v>1</v>
      </c>
      <c r="Q1318" t="s">
        <v>2101</v>
      </c>
    </row>
    <row r="1319" spans="1:17">
      <c r="A1319" t="s">
        <v>717</v>
      </c>
      <c r="B1319" t="s">
        <v>50</v>
      </c>
      <c r="C1319" t="s">
        <v>35</v>
      </c>
      <c r="D1319">
        <v>2</v>
      </c>
      <c r="E1319" t="s">
        <v>52</v>
      </c>
      <c r="F1319" t="s">
        <v>53</v>
      </c>
      <c r="G1319" t="s">
        <v>718</v>
      </c>
      <c r="H1319" t="s">
        <v>55</v>
      </c>
      <c r="I1319" t="s">
        <v>70</v>
      </c>
      <c r="J1319" t="s">
        <v>47</v>
      </c>
      <c r="K1319">
        <v>14</v>
      </c>
      <c r="L1319">
        <v>60</v>
      </c>
      <c r="M1319">
        <v>1037.6568627450981</v>
      </c>
      <c r="N1319" t="s">
        <v>57</v>
      </c>
      <c r="O1319" t="s">
        <v>43</v>
      </c>
      <c r="P1319">
        <v>1</v>
      </c>
      <c r="Q1319" t="s">
        <v>2101</v>
      </c>
    </row>
    <row r="1320" spans="1:17">
      <c r="A1320" t="s">
        <v>717</v>
      </c>
      <c r="B1320" t="s">
        <v>50</v>
      </c>
      <c r="C1320" t="s">
        <v>35</v>
      </c>
      <c r="D1320">
        <v>1</v>
      </c>
      <c r="E1320" t="s">
        <v>52</v>
      </c>
      <c r="F1320" t="s">
        <v>53</v>
      </c>
      <c r="G1320" t="s">
        <v>719</v>
      </c>
      <c r="H1320" t="s">
        <v>55</v>
      </c>
      <c r="I1320" t="s">
        <v>70</v>
      </c>
      <c r="J1320" t="s">
        <v>41</v>
      </c>
      <c r="K1320">
        <v>14</v>
      </c>
      <c r="L1320">
        <v>60</v>
      </c>
      <c r="M1320">
        <v>518.82843137254906</v>
      </c>
      <c r="N1320" t="s">
        <v>57</v>
      </c>
      <c r="O1320" t="s">
        <v>43</v>
      </c>
      <c r="P1320">
        <v>1</v>
      </c>
      <c r="Q1320" t="s">
        <v>2101</v>
      </c>
    </row>
    <row r="1321" spans="1:17">
      <c r="A1321" t="s">
        <v>717</v>
      </c>
      <c r="B1321" t="s">
        <v>50</v>
      </c>
      <c r="C1321" t="s">
        <v>35</v>
      </c>
      <c r="D1321">
        <v>2</v>
      </c>
      <c r="E1321" t="s">
        <v>52</v>
      </c>
      <c r="F1321" t="s">
        <v>53</v>
      </c>
      <c r="G1321" t="s">
        <v>720</v>
      </c>
      <c r="H1321" t="s">
        <v>55</v>
      </c>
      <c r="I1321" t="s">
        <v>70</v>
      </c>
      <c r="J1321" t="s">
        <v>47</v>
      </c>
      <c r="K1321">
        <v>14</v>
      </c>
      <c r="L1321">
        <v>60</v>
      </c>
      <c r="M1321">
        <v>1037.6568627450981</v>
      </c>
      <c r="N1321" t="s">
        <v>57</v>
      </c>
      <c r="O1321" t="s">
        <v>43</v>
      </c>
      <c r="P1321">
        <v>1</v>
      </c>
      <c r="Q1321" t="s">
        <v>2101</v>
      </c>
    </row>
    <row r="1322" spans="1:17">
      <c r="A1322" t="s">
        <v>1252</v>
      </c>
      <c r="B1322" t="s">
        <v>17</v>
      </c>
      <c r="C1322" t="s">
        <v>35</v>
      </c>
      <c r="D1322">
        <v>2</v>
      </c>
      <c r="E1322" t="s">
        <v>52</v>
      </c>
      <c r="F1322" t="s">
        <v>20</v>
      </c>
      <c r="G1322" t="s">
        <v>895</v>
      </c>
      <c r="H1322" t="s">
        <v>88</v>
      </c>
      <c r="I1322" t="s">
        <v>31</v>
      </c>
      <c r="J1322" t="s">
        <v>41</v>
      </c>
      <c r="K1322">
        <v>14</v>
      </c>
      <c r="L1322">
        <v>60</v>
      </c>
      <c r="M1322">
        <v>2279.3608282297787</v>
      </c>
      <c r="N1322" t="s">
        <v>93</v>
      </c>
      <c r="O1322" t="s">
        <v>26</v>
      </c>
      <c r="P1322">
        <v>1</v>
      </c>
      <c r="Q1322" t="s">
        <v>2101</v>
      </c>
    </row>
    <row r="1323" spans="1:17">
      <c r="A1323" t="s">
        <v>1252</v>
      </c>
      <c r="B1323" t="s">
        <v>17</v>
      </c>
      <c r="C1323" t="s">
        <v>35</v>
      </c>
      <c r="D1323">
        <v>2</v>
      </c>
      <c r="E1323" t="s">
        <v>52</v>
      </c>
      <c r="F1323" t="s">
        <v>20</v>
      </c>
      <c r="G1323" t="s">
        <v>1253</v>
      </c>
      <c r="H1323" t="s">
        <v>88</v>
      </c>
      <c r="I1323" t="s">
        <v>31</v>
      </c>
      <c r="J1323" t="s">
        <v>41</v>
      </c>
      <c r="K1323">
        <v>14</v>
      </c>
      <c r="L1323">
        <v>60</v>
      </c>
      <c r="M1323">
        <v>2279.3608282297787</v>
      </c>
      <c r="N1323" t="s">
        <v>93</v>
      </c>
      <c r="O1323" t="s">
        <v>26</v>
      </c>
      <c r="P1323">
        <v>1</v>
      </c>
      <c r="Q1323" t="s">
        <v>2101</v>
      </c>
    </row>
    <row r="1324" spans="1:17">
      <c r="A1324" t="s">
        <v>1254</v>
      </c>
      <c r="B1324" t="s">
        <v>17</v>
      </c>
      <c r="C1324" t="s">
        <v>35</v>
      </c>
      <c r="D1324">
        <v>4</v>
      </c>
      <c r="E1324" t="s">
        <v>52</v>
      </c>
      <c r="F1324" t="s">
        <v>20</v>
      </c>
      <c r="G1324" t="s">
        <v>1255</v>
      </c>
      <c r="H1324" t="s">
        <v>88</v>
      </c>
      <c r="I1324" t="s">
        <v>56</v>
      </c>
      <c r="J1324" t="s">
        <v>41</v>
      </c>
      <c r="K1324">
        <v>23</v>
      </c>
      <c r="L1324">
        <v>60</v>
      </c>
      <c r="M1324">
        <v>3548.105325416303</v>
      </c>
      <c r="N1324" t="s">
        <v>65</v>
      </c>
      <c r="O1324" t="s">
        <v>26</v>
      </c>
      <c r="P1324">
        <v>1</v>
      </c>
      <c r="Q1324" t="s">
        <v>2101</v>
      </c>
    </row>
    <row r="1325" spans="1:17">
      <c r="A1325" t="s">
        <v>1889</v>
      </c>
      <c r="B1325" t="s">
        <v>17</v>
      </c>
      <c r="C1325" t="s">
        <v>35</v>
      </c>
      <c r="D1325">
        <v>2</v>
      </c>
      <c r="E1325" t="s">
        <v>52</v>
      </c>
      <c r="F1325" t="s">
        <v>20</v>
      </c>
      <c r="G1325" t="s">
        <v>1703</v>
      </c>
      <c r="H1325" t="s">
        <v>88</v>
      </c>
      <c r="I1325" t="s">
        <v>46</v>
      </c>
      <c r="J1325" t="s">
        <v>41</v>
      </c>
      <c r="K1325">
        <v>18</v>
      </c>
      <c r="L1325">
        <v>75</v>
      </c>
      <c r="M1325">
        <v>434.09657195673105</v>
      </c>
      <c r="N1325" t="s">
        <v>284</v>
      </c>
      <c r="O1325" t="s">
        <v>26</v>
      </c>
      <c r="P1325">
        <v>1</v>
      </c>
      <c r="Q1325" t="s">
        <v>2101</v>
      </c>
    </row>
    <row r="1326" spans="1:17">
      <c r="A1326" t="s">
        <v>1889</v>
      </c>
      <c r="B1326" t="s">
        <v>17</v>
      </c>
      <c r="C1326" t="s">
        <v>35</v>
      </c>
      <c r="D1326">
        <v>2</v>
      </c>
      <c r="E1326" t="s">
        <v>52</v>
      </c>
      <c r="F1326" t="s">
        <v>20</v>
      </c>
      <c r="G1326" t="s">
        <v>1890</v>
      </c>
      <c r="H1326" t="s">
        <v>88</v>
      </c>
      <c r="I1326" t="s">
        <v>46</v>
      </c>
      <c r="J1326" t="s">
        <v>41</v>
      </c>
      <c r="K1326">
        <v>18</v>
      </c>
      <c r="L1326">
        <v>75</v>
      </c>
      <c r="M1326">
        <v>434.09657195673105</v>
      </c>
      <c r="N1326" t="s">
        <v>284</v>
      </c>
      <c r="O1326" t="s">
        <v>26</v>
      </c>
      <c r="P1326">
        <v>1</v>
      </c>
      <c r="Q1326" t="s">
        <v>2101</v>
      </c>
    </row>
    <row r="1327" spans="1:17">
      <c r="A1327" t="s">
        <v>1682</v>
      </c>
      <c r="B1327" t="s">
        <v>17</v>
      </c>
      <c r="C1327" t="s">
        <v>35</v>
      </c>
      <c r="D1327">
        <v>1</v>
      </c>
      <c r="E1327" t="s">
        <v>52</v>
      </c>
      <c r="F1327" t="s">
        <v>20</v>
      </c>
      <c r="G1327" t="s">
        <v>1683</v>
      </c>
      <c r="H1327" t="s">
        <v>88</v>
      </c>
      <c r="I1327" t="s">
        <v>70</v>
      </c>
      <c r="J1327" t="s">
        <v>60</v>
      </c>
      <c r="K1327">
        <v>15</v>
      </c>
      <c r="L1327">
        <v>65</v>
      </c>
      <c r="M1327">
        <v>506.98633141075709</v>
      </c>
      <c r="N1327" t="s">
        <v>33</v>
      </c>
      <c r="O1327" t="s">
        <v>26</v>
      </c>
      <c r="P1327">
        <v>1</v>
      </c>
      <c r="Q1327" t="s">
        <v>2101</v>
      </c>
    </row>
    <row r="1328" spans="1:17">
      <c r="A1328" t="s">
        <v>1256</v>
      </c>
      <c r="B1328" t="s">
        <v>17</v>
      </c>
      <c r="C1328" t="s">
        <v>35</v>
      </c>
      <c r="D1328">
        <v>5</v>
      </c>
      <c r="E1328" t="s">
        <v>52</v>
      </c>
      <c r="F1328" t="s">
        <v>20</v>
      </c>
      <c r="G1328" t="s">
        <v>1257</v>
      </c>
      <c r="H1328" t="s">
        <v>88</v>
      </c>
      <c r="I1328" t="s">
        <v>56</v>
      </c>
      <c r="J1328" t="s">
        <v>114</v>
      </c>
      <c r="K1328">
        <v>23</v>
      </c>
      <c r="L1328">
        <v>60</v>
      </c>
      <c r="M1328">
        <v>4435.1316567703789</v>
      </c>
      <c r="N1328" t="s">
        <v>65</v>
      </c>
      <c r="O1328" t="s">
        <v>26</v>
      </c>
      <c r="P1328">
        <v>1</v>
      </c>
      <c r="Q1328" t="s">
        <v>2101</v>
      </c>
    </row>
    <row r="1329" spans="1:17">
      <c r="A1329" t="s">
        <v>1256</v>
      </c>
      <c r="B1329" t="s">
        <v>17</v>
      </c>
      <c r="C1329" t="s">
        <v>35</v>
      </c>
      <c r="D1329">
        <v>2</v>
      </c>
      <c r="E1329" t="s">
        <v>52</v>
      </c>
      <c r="F1329" t="s">
        <v>20</v>
      </c>
      <c r="G1329" t="s">
        <v>1258</v>
      </c>
      <c r="H1329" t="s">
        <v>88</v>
      </c>
      <c r="I1329" t="s">
        <v>56</v>
      </c>
      <c r="J1329" t="s">
        <v>114</v>
      </c>
      <c r="K1329">
        <v>14</v>
      </c>
      <c r="L1329">
        <v>60</v>
      </c>
      <c r="M1329">
        <v>1774.0526627081515</v>
      </c>
      <c r="N1329" t="s">
        <v>93</v>
      </c>
      <c r="O1329" t="s">
        <v>26</v>
      </c>
      <c r="P1329">
        <v>1</v>
      </c>
      <c r="Q1329" t="s">
        <v>2101</v>
      </c>
    </row>
    <row r="1330" spans="1:17">
      <c r="A1330" t="s">
        <v>1256</v>
      </c>
      <c r="B1330" t="s">
        <v>17</v>
      </c>
      <c r="C1330" t="s">
        <v>35</v>
      </c>
      <c r="D1330">
        <v>7</v>
      </c>
      <c r="E1330" t="s">
        <v>52</v>
      </c>
      <c r="F1330" t="s">
        <v>20</v>
      </c>
      <c r="G1330" t="s">
        <v>1259</v>
      </c>
      <c r="H1330" t="s">
        <v>88</v>
      </c>
      <c r="I1330" t="s">
        <v>56</v>
      </c>
      <c r="J1330" t="s">
        <v>114</v>
      </c>
      <c r="K1330">
        <v>23</v>
      </c>
      <c r="L1330">
        <v>60</v>
      </c>
      <c r="M1330">
        <v>6209.1843194785306</v>
      </c>
      <c r="N1330" t="s">
        <v>65</v>
      </c>
      <c r="O1330" t="s">
        <v>26</v>
      </c>
      <c r="P1330">
        <v>1</v>
      </c>
      <c r="Q1330" t="s">
        <v>2101</v>
      </c>
    </row>
    <row r="1331" spans="1:17">
      <c r="A1331" t="s">
        <v>721</v>
      </c>
      <c r="B1331" t="s">
        <v>50</v>
      </c>
      <c r="C1331" t="s">
        <v>35</v>
      </c>
      <c r="D1331">
        <v>1</v>
      </c>
      <c r="E1331" t="s">
        <v>52</v>
      </c>
      <c r="F1331" t="s">
        <v>53</v>
      </c>
      <c r="G1331" t="s">
        <v>722</v>
      </c>
      <c r="H1331" t="s">
        <v>55</v>
      </c>
      <c r="I1331" t="s">
        <v>56</v>
      </c>
      <c r="J1331" t="s">
        <v>41</v>
      </c>
      <c r="K1331">
        <v>18</v>
      </c>
      <c r="L1331">
        <v>60</v>
      </c>
      <c r="M1331">
        <v>518.82843137254906</v>
      </c>
      <c r="N1331" t="s">
        <v>57</v>
      </c>
      <c r="O1331" t="s">
        <v>43</v>
      </c>
      <c r="P1331">
        <v>1</v>
      </c>
      <c r="Q1331" t="s">
        <v>2101</v>
      </c>
    </row>
    <row r="1332" spans="1:17">
      <c r="A1332" t="s">
        <v>721</v>
      </c>
      <c r="B1332" t="s">
        <v>50</v>
      </c>
      <c r="C1332" t="s">
        <v>35</v>
      </c>
      <c r="D1332">
        <v>1</v>
      </c>
      <c r="E1332" t="s">
        <v>52</v>
      </c>
      <c r="F1332" t="s">
        <v>53</v>
      </c>
      <c r="G1332" t="s">
        <v>723</v>
      </c>
      <c r="H1332" t="s">
        <v>55</v>
      </c>
      <c r="I1332" t="s">
        <v>56</v>
      </c>
      <c r="J1332" t="s">
        <v>41</v>
      </c>
      <c r="K1332">
        <v>18</v>
      </c>
      <c r="L1332">
        <v>60</v>
      </c>
      <c r="M1332">
        <v>518.82843137254906</v>
      </c>
      <c r="N1332" t="s">
        <v>57</v>
      </c>
      <c r="O1332" t="s">
        <v>43</v>
      </c>
      <c r="P1332">
        <v>1</v>
      </c>
      <c r="Q1332" t="s">
        <v>2101</v>
      </c>
    </row>
    <row r="1333" spans="1:17">
      <c r="A1333" t="s">
        <v>724</v>
      </c>
      <c r="B1333" t="s">
        <v>50</v>
      </c>
      <c r="C1333" t="s">
        <v>35</v>
      </c>
      <c r="D1333">
        <v>2</v>
      </c>
      <c r="E1333" t="s">
        <v>52</v>
      </c>
      <c r="F1333" t="s">
        <v>53</v>
      </c>
      <c r="G1333" t="s">
        <v>138</v>
      </c>
      <c r="H1333" t="s">
        <v>55</v>
      </c>
      <c r="I1333" t="s">
        <v>56</v>
      </c>
      <c r="J1333" t="s">
        <v>41</v>
      </c>
      <c r="K1333">
        <v>14</v>
      </c>
      <c r="L1333">
        <v>60</v>
      </c>
      <c r="M1333">
        <v>1037.6568627450981</v>
      </c>
      <c r="N1333" t="s">
        <v>57</v>
      </c>
      <c r="O1333" t="s">
        <v>43</v>
      </c>
      <c r="P1333">
        <v>1</v>
      </c>
      <c r="Q1333" t="s">
        <v>2101</v>
      </c>
    </row>
    <row r="1334" spans="1:17">
      <c r="A1334" t="s">
        <v>725</v>
      </c>
      <c r="B1334" t="s">
        <v>50</v>
      </c>
      <c r="C1334" t="s">
        <v>35</v>
      </c>
      <c r="D1334">
        <v>3</v>
      </c>
      <c r="E1334" t="s">
        <v>52</v>
      </c>
      <c r="F1334" t="s">
        <v>53</v>
      </c>
      <c r="G1334" t="s">
        <v>726</v>
      </c>
      <c r="H1334" t="s">
        <v>55</v>
      </c>
      <c r="I1334" t="s">
        <v>117</v>
      </c>
      <c r="J1334" t="s">
        <v>24</v>
      </c>
      <c r="K1334">
        <v>14</v>
      </c>
      <c r="L1334">
        <v>60</v>
      </c>
      <c r="M1334">
        <v>709.65420560747657</v>
      </c>
      <c r="N1334" t="s">
        <v>57</v>
      </c>
      <c r="O1334" t="s">
        <v>43</v>
      </c>
      <c r="P1334">
        <v>1</v>
      </c>
      <c r="Q1334" t="s">
        <v>2101</v>
      </c>
    </row>
    <row r="1335" spans="1:17">
      <c r="A1335" t="s">
        <v>725</v>
      </c>
      <c r="B1335" t="s">
        <v>50</v>
      </c>
      <c r="C1335" t="s">
        <v>35</v>
      </c>
      <c r="D1335">
        <v>6</v>
      </c>
      <c r="E1335" t="s">
        <v>52</v>
      </c>
      <c r="F1335" t="s">
        <v>53</v>
      </c>
      <c r="G1335" t="s">
        <v>727</v>
      </c>
      <c r="H1335" t="s">
        <v>55</v>
      </c>
      <c r="I1335" t="s">
        <v>117</v>
      </c>
      <c r="J1335" t="s">
        <v>41</v>
      </c>
      <c r="K1335">
        <v>14</v>
      </c>
      <c r="L1335">
        <v>60</v>
      </c>
      <c r="M1335">
        <v>1419.3084112149531</v>
      </c>
      <c r="N1335" t="s">
        <v>57</v>
      </c>
      <c r="O1335" t="s">
        <v>43</v>
      </c>
      <c r="P1335">
        <v>1</v>
      </c>
      <c r="Q1335" t="s">
        <v>2101</v>
      </c>
    </row>
    <row r="1336" spans="1:17">
      <c r="A1336" t="s">
        <v>728</v>
      </c>
      <c r="B1336" t="s">
        <v>50</v>
      </c>
      <c r="C1336" t="s">
        <v>35</v>
      </c>
      <c r="D1336">
        <v>1</v>
      </c>
      <c r="E1336" t="s">
        <v>52</v>
      </c>
      <c r="F1336" t="s">
        <v>53</v>
      </c>
      <c r="G1336" t="s">
        <v>729</v>
      </c>
      <c r="H1336" t="s">
        <v>55</v>
      </c>
      <c r="I1336" t="s">
        <v>117</v>
      </c>
      <c r="J1336" t="s">
        <v>24</v>
      </c>
      <c r="K1336">
        <v>20</v>
      </c>
      <c r="L1336">
        <v>60</v>
      </c>
      <c r="M1336">
        <v>236.55140186915887</v>
      </c>
      <c r="N1336" t="s">
        <v>57</v>
      </c>
      <c r="O1336" t="s">
        <v>43</v>
      </c>
      <c r="P1336">
        <v>1</v>
      </c>
      <c r="Q1336" t="s">
        <v>2101</v>
      </c>
    </row>
    <row r="1337" spans="1:17">
      <c r="A1337" t="s">
        <v>730</v>
      </c>
      <c r="B1337" t="s">
        <v>50</v>
      </c>
      <c r="C1337" t="s">
        <v>35</v>
      </c>
      <c r="D1337">
        <v>2</v>
      </c>
      <c r="E1337" t="s">
        <v>52</v>
      </c>
      <c r="F1337" t="s">
        <v>53</v>
      </c>
      <c r="G1337" t="s">
        <v>731</v>
      </c>
      <c r="H1337" t="s">
        <v>55</v>
      </c>
      <c r="I1337" t="s">
        <v>31</v>
      </c>
      <c r="J1337" t="s">
        <v>60</v>
      </c>
      <c r="K1337">
        <v>14</v>
      </c>
      <c r="L1337">
        <v>60</v>
      </c>
      <c r="M1337">
        <v>1057.6296296296296</v>
      </c>
      <c r="N1337" t="s">
        <v>57</v>
      </c>
      <c r="O1337" t="s">
        <v>43</v>
      </c>
      <c r="P1337">
        <v>1</v>
      </c>
      <c r="Q1337" t="s">
        <v>2101</v>
      </c>
    </row>
    <row r="1338" spans="1:17">
      <c r="A1338" t="s">
        <v>730</v>
      </c>
      <c r="B1338" t="s">
        <v>50</v>
      </c>
      <c r="C1338" t="s">
        <v>35</v>
      </c>
      <c r="D1338">
        <v>1</v>
      </c>
      <c r="E1338" t="s">
        <v>52</v>
      </c>
      <c r="F1338" t="s">
        <v>53</v>
      </c>
      <c r="G1338" t="s">
        <v>720</v>
      </c>
      <c r="H1338" t="s">
        <v>55</v>
      </c>
      <c r="I1338" t="s">
        <v>31</v>
      </c>
      <c r="J1338" t="s">
        <v>60</v>
      </c>
      <c r="K1338">
        <v>14</v>
      </c>
      <c r="L1338">
        <v>60</v>
      </c>
      <c r="M1338">
        <v>528.81481481481478</v>
      </c>
      <c r="N1338" t="s">
        <v>57</v>
      </c>
      <c r="O1338" t="s">
        <v>43</v>
      </c>
      <c r="P1338">
        <v>1</v>
      </c>
      <c r="Q1338" t="s">
        <v>2101</v>
      </c>
    </row>
    <row r="1339" spans="1:17">
      <c r="A1339" t="s">
        <v>675</v>
      </c>
      <c r="B1339" t="s">
        <v>389</v>
      </c>
      <c r="C1339" t="s">
        <v>35</v>
      </c>
      <c r="D1339">
        <v>4</v>
      </c>
      <c r="E1339" t="s">
        <v>52</v>
      </c>
      <c r="F1339" t="s">
        <v>53</v>
      </c>
      <c r="G1339" t="s">
        <v>676</v>
      </c>
      <c r="H1339" t="s">
        <v>55</v>
      </c>
      <c r="I1339" t="s">
        <v>56</v>
      </c>
      <c r="J1339" t="s">
        <v>47</v>
      </c>
      <c r="K1339">
        <v>23</v>
      </c>
      <c r="L1339">
        <v>60</v>
      </c>
      <c r="M1339">
        <v>1143.943661971831</v>
      </c>
      <c r="N1339" t="s">
        <v>197</v>
      </c>
      <c r="O1339" t="s">
        <v>26</v>
      </c>
      <c r="P1339">
        <v>1</v>
      </c>
      <c r="Q1339" t="s">
        <v>2101</v>
      </c>
    </row>
    <row r="1340" spans="1:17">
      <c r="A1340" t="s">
        <v>675</v>
      </c>
      <c r="B1340" t="s">
        <v>389</v>
      </c>
      <c r="C1340" t="s">
        <v>35</v>
      </c>
      <c r="D1340">
        <v>3</v>
      </c>
      <c r="E1340" t="s">
        <v>52</v>
      </c>
      <c r="F1340" t="s">
        <v>53</v>
      </c>
      <c r="G1340" t="s">
        <v>677</v>
      </c>
      <c r="H1340" t="s">
        <v>55</v>
      </c>
      <c r="I1340" t="s">
        <v>56</v>
      </c>
      <c r="J1340" t="s">
        <v>41</v>
      </c>
      <c r="K1340">
        <v>23</v>
      </c>
      <c r="L1340">
        <v>60</v>
      </c>
      <c r="M1340">
        <v>857.95774647887333</v>
      </c>
      <c r="N1340" t="s">
        <v>197</v>
      </c>
      <c r="O1340" t="s">
        <v>26</v>
      </c>
      <c r="P1340">
        <v>1</v>
      </c>
      <c r="Q1340" t="s">
        <v>2101</v>
      </c>
    </row>
    <row r="1341" spans="1:17">
      <c r="A1341" t="s">
        <v>675</v>
      </c>
      <c r="B1341" t="s">
        <v>389</v>
      </c>
      <c r="C1341" t="s">
        <v>35</v>
      </c>
      <c r="D1341">
        <v>5</v>
      </c>
      <c r="E1341" t="s">
        <v>52</v>
      </c>
      <c r="F1341" t="s">
        <v>53</v>
      </c>
      <c r="G1341" t="s">
        <v>678</v>
      </c>
      <c r="H1341" t="s">
        <v>55</v>
      </c>
      <c r="I1341" t="s">
        <v>56</v>
      </c>
      <c r="J1341" t="s">
        <v>47</v>
      </c>
      <c r="K1341">
        <v>23</v>
      </c>
      <c r="L1341">
        <v>60</v>
      </c>
      <c r="M1341">
        <v>1429.9295774647887</v>
      </c>
      <c r="N1341" t="s">
        <v>197</v>
      </c>
      <c r="O1341" t="s">
        <v>26</v>
      </c>
      <c r="P1341">
        <v>1</v>
      </c>
      <c r="Q1341" t="s">
        <v>2101</v>
      </c>
    </row>
    <row r="1342" spans="1:17">
      <c r="A1342" t="s">
        <v>675</v>
      </c>
      <c r="B1342" t="s">
        <v>389</v>
      </c>
      <c r="C1342" t="s">
        <v>35</v>
      </c>
      <c r="D1342">
        <v>2</v>
      </c>
      <c r="E1342" t="s">
        <v>52</v>
      </c>
      <c r="F1342" t="s">
        <v>53</v>
      </c>
      <c r="G1342" t="s">
        <v>679</v>
      </c>
      <c r="H1342" t="s">
        <v>55</v>
      </c>
      <c r="I1342" t="s">
        <v>56</v>
      </c>
      <c r="J1342" t="s">
        <v>47</v>
      </c>
      <c r="K1342">
        <v>23</v>
      </c>
      <c r="L1342">
        <v>60</v>
      </c>
      <c r="M1342">
        <v>571.97183098591552</v>
      </c>
      <c r="N1342" t="s">
        <v>197</v>
      </c>
      <c r="O1342" t="s">
        <v>26</v>
      </c>
      <c r="P1342">
        <v>1</v>
      </c>
      <c r="Q1342" t="s">
        <v>2101</v>
      </c>
    </row>
    <row r="1343" spans="1:17">
      <c r="A1343" t="s">
        <v>675</v>
      </c>
      <c r="B1343" t="s">
        <v>389</v>
      </c>
      <c r="C1343" t="s">
        <v>35</v>
      </c>
      <c r="D1343">
        <v>3</v>
      </c>
      <c r="E1343" t="s">
        <v>52</v>
      </c>
      <c r="F1343" t="s">
        <v>53</v>
      </c>
      <c r="G1343" t="s">
        <v>680</v>
      </c>
      <c r="H1343" t="s">
        <v>55</v>
      </c>
      <c r="I1343" t="s">
        <v>56</v>
      </c>
      <c r="J1343" t="s">
        <v>60</v>
      </c>
      <c r="K1343">
        <v>23</v>
      </c>
      <c r="L1343">
        <v>60</v>
      </c>
      <c r="M1343">
        <v>857.95774647887333</v>
      </c>
      <c r="N1343" t="s">
        <v>197</v>
      </c>
      <c r="O1343" t="s">
        <v>26</v>
      </c>
      <c r="P1343">
        <v>1</v>
      </c>
      <c r="Q1343" t="s">
        <v>2101</v>
      </c>
    </row>
    <row r="1344" spans="1:17">
      <c r="A1344" t="s">
        <v>1260</v>
      </c>
      <c r="B1344" t="s">
        <v>17</v>
      </c>
      <c r="C1344" t="s">
        <v>35</v>
      </c>
      <c r="D1344">
        <v>9</v>
      </c>
      <c r="E1344" t="s">
        <v>52</v>
      </c>
      <c r="F1344" t="s">
        <v>20</v>
      </c>
      <c r="G1344" t="s">
        <v>1261</v>
      </c>
      <c r="H1344" t="s">
        <v>88</v>
      </c>
      <c r="I1344" t="s">
        <v>23</v>
      </c>
      <c r="J1344" t="s">
        <v>135</v>
      </c>
      <c r="K1344">
        <v>20</v>
      </c>
      <c r="L1344">
        <v>60</v>
      </c>
      <c r="M1344">
        <v>322.11368482991281</v>
      </c>
      <c r="N1344" t="s">
        <v>67</v>
      </c>
      <c r="O1344" t="s">
        <v>26</v>
      </c>
      <c r="P1344">
        <v>1</v>
      </c>
      <c r="Q1344" t="s">
        <v>2101</v>
      </c>
    </row>
    <row r="1345" spans="1:17">
      <c r="A1345" t="s">
        <v>1260</v>
      </c>
      <c r="B1345" t="s">
        <v>17</v>
      </c>
      <c r="C1345" t="s">
        <v>35</v>
      </c>
      <c r="D1345">
        <v>10</v>
      </c>
      <c r="E1345" t="s">
        <v>52</v>
      </c>
      <c r="F1345" t="s">
        <v>20</v>
      </c>
      <c r="G1345" t="s">
        <v>1262</v>
      </c>
      <c r="H1345" t="s">
        <v>88</v>
      </c>
      <c r="I1345" t="s">
        <v>23</v>
      </c>
      <c r="J1345" t="s">
        <v>135</v>
      </c>
      <c r="K1345">
        <v>26</v>
      </c>
      <c r="L1345">
        <v>60</v>
      </c>
      <c r="M1345">
        <v>357.90409425545869</v>
      </c>
      <c r="N1345" t="s">
        <v>83</v>
      </c>
      <c r="O1345" t="s">
        <v>26</v>
      </c>
      <c r="P1345">
        <v>1</v>
      </c>
      <c r="Q1345" t="s">
        <v>2101</v>
      </c>
    </row>
    <row r="1346" spans="1:17">
      <c r="A1346" t="s">
        <v>1260</v>
      </c>
      <c r="B1346" t="s">
        <v>17</v>
      </c>
      <c r="C1346" t="s">
        <v>35</v>
      </c>
      <c r="D1346">
        <v>7</v>
      </c>
      <c r="E1346" t="s">
        <v>52</v>
      </c>
      <c r="F1346" t="s">
        <v>20</v>
      </c>
      <c r="G1346" t="s">
        <v>1263</v>
      </c>
      <c r="H1346" t="s">
        <v>88</v>
      </c>
      <c r="I1346" t="s">
        <v>23</v>
      </c>
      <c r="J1346" t="s">
        <v>135</v>
      </c>
      <c r="K1346">
        <v>20</v>
      </c>
      <c r="L1346">
        <v>60</v>
      </c>
      <c r="M1346">
        <v>250.53286597882106</v>
      </c>
      <c r="N1346" t="s">
        <v>67</v>
      </c>
      <c r="O1346" t="s">
        <v>26</v>
      </c>
      <c r="P1346">
        <v>1</v>
      </c>
      <c r="Q1346" t="s">
        <v>2101</v>
      </c>
    </row>
    <row r="1347" spans="1:17">
      <c r="A1347" t="s">
        <v>1260</v>
      </c>
      <c r="B1347" t="s">
        <v>17</v>
      </c>
      <c r="C1347" t="s">
        <v>35</v>
      </c>
      <c r="D1347">
        <v>7</v>
      </c>
      <c r="E1347" t="s">
        <v>52</v>
      </c>
      <c r="F1347" t="s">
        <v>20</v>
      </c>
      <c r="G1347" t="s">
        <v>1264</v>
      </c>
      <c r="H1347" t="s">
        <v>88</v>
      </c>
      <c r="I1347" t="s">
        <v>23</v>
      </c>
      <c r="J1347" t="s">
        <v>135</v>
      </c>
      <c r="K1347">
        <v>26</v>
      </c>
      <c r="L1347">
        <v>60</v>
      </c>
      <c r="M1347">
        <v>250.53286597882106</v>
      </c>
      <c r="N1347" t="s">
        <v>83</v>
      </c>
      <c r="O1347" t="s">
        <v>26</v>
      </c>
      <c r="P1347">
        <v>1</v>
      </c>
      <c r="Q1347" t="s">
        <v>2101</v>
      </c>
    </row>
    <row r="1348" spans="1:17">
      <c r="A1348" t="s">
        <v>1260</v>
      </c>
      <c r="B1348" t="s">
        <v>17</v>
      </c>
      <c r="C1348" t="s">
        <v>35</v>
      </c>
      <c r="D1348">
        <v>8</v>
      </c>
      <c r="E1348" t="s">
        <v>52</v>
      </c>
      <c r="F1348" t="s">
        <v>20</v>
      </c>
      <c r="G1348" t="s">
        <v>1265</v>
      </c>
      <c r="H1348" t="s">
        <v>88</v>
      </c>
      <c r="I1348" t="s">
        <v>23</v>
      </c>
      <c r="J1348" t="s">
        <v>135</v>
      </c>
      <c r="K1348">
        <v>20</v>
      </c>
      <c r="L1348">
        <v>60</v>
      </c>
      <c r="M1348">
        <v>286.32327540436694</v>
      </c>
      <c r="N1348" t="s">
        <v>67</v>
      </c>
      <c r="O1348" t="s">
        <v>26</v>
      </c>
      <c r="P1348">
        <v>1</v>
      </c>
      <c r="Q1348" t="s">
        <v>2101</v>
      </c>
    </row>
    <row r="1349" spans="1:17">
      <c r="A1349" t="s">
        <v>1260</v>
      </c>
      <c r="B1349" t="s">
        <v>17</v>
      </c>
      <c r="C1349" t="s">
        <v>35</v>
      </c>
      <c r="D1349">
        <v>10</v>
      </c>
      <c r="E1349" t="s">
        <v>52</v>
      </c>
      <c r="F1349" t="s">
        <v>20</v>
      </c>
      <c r="G1349" t="s">
        <v>1266</v>
      </c>
      <c r="H1349" t="s">
        <v>88</v>
      </c>
      <c r="I1349" t="s">
        <v>23</v>
      </c>
      <c r="J1349" t="s">
        <v>135</v>
      </c>
      <c r="K1349">
        <v>20</v>
      </c>
      <c r="L1349">
        <v>60</v>
      </c>
      <c r="M1349">
        <v>357.90409425545869</v>
      </c>
      <c r="N1349" t="s">
        <v>67</v>
      </c>
      <c r="O1349" t="s">
        <v>26</v>
      </c>
      <c r="P1349">
        <v>1</v>
      </c>
      <c r="Q1349" t="s">
        <v>2101</v>
      </c>
    </row>
    <row r="1350" spans="1:17">
      <c r="A1350" t="s">
        <v>1260</v>
      </c>
      <c r="B1350" t="s">
        <v>17</v>
      </c>
      <c r="C1350" t="s">
        <v>35</v>
      </c>
      <c r="D1350">
        <v>8</v>
      </c>
      <c r="E1350" t="s">
        <v>52</v>
      </c>
      <c r="F1350" t="s">
        <v>20</v>
      </c>
      <c r="G1350" t="s">
        <v>1267</v>
      </c>
      <c r="H1350" t="s">
        <v>88</v>
      </c>
      <c r="I1350" t="s">
        <v>23</v>
      </c>
      <c r="J1350" t="s">
        <v>135</v>
      </c>
      <c r="K1350">
        <v>14</v>
      </c>
      <c r="L1350">
        <v>60</v>
      </c>
      <c r="M1350">
        <v>286.32327540436694</v>
      </c>
      <c r="N1350" t="s">
        <v>93</v>
      </c>
      <c r="O1350" t="s">
        <v>26</v>
      </c>
      <c r="P1350">
        <v>1</v>
      </c>
      <c r="Q1350" t="s">
        <v>2101</v>
      </c>
    </row>
    <row r="1351" spans="1:17">
      <c r="A1351" t="s">
        <v>1260</v>
      </c>
      <c r="B1351" t="s">
        <v>17</v>
      </c>
      <c r="C1351" t="s">
        <v>35</v>
      </c>
      <c r="D1351">
        <v>10</v>
      </c>
      <c r="E1351" t="s">
        <v>52</v>
      </c>
      <c r="F1351" t="s">
        <v>20</v>
      </c>
      <c r="G1351" t="s">
        <v>143</v>
      </c>
      <c r="H1351" t="s">
        <v>88</v>
      </c>
      <c r="I1351" t="s">
        <v>23</v>
      </c>
      <c r="J1351" t="s">
        <v>135</v>
      </c>
      <c r="K1351">
        <v>20</v>
      </c>
      <c r="L1351">
        <v>60</v>
      </c>
      <c r="M1351">
        <v>357.90409425545869</v>
      </c>
      <c r="N1351" t="s">
        <v>67</v>
      </c>
      <c r="O1351" t="s">
        <v>26</v>
      </c>
      <c r="P1351">
        <v>1</v>
      </c>
      <c r="Q1351" t="s">
        <v>2101</v>
      </c>
    </row>
    <row r="1352" spans="1:17">
      <c r="A1352" t="s">
        <v>1260</v>
      </c>
      <c r="B1352" t="s">
        <v>17</v>
      </c>
      <c r="C1352" t="s">
        <v>35</v>
      </c>
      <c r="D1352">
        <v>1</v>
      </c>
      <c r="E1352" t="s">
        <v>52</v>
      </c>
      <c r="F1352" t="s">
        <v>20</v>
      </c>
      <c r="G1352" t="s">
        <v>1268</v>
      </c>
      <c r="H1352" t="s">
        <v>88</v>
      </c>
      <c r="I1352" t="s">
        <v>23</v>
      </c>
      <c r="J1352" t="s">
        <v>832</v>
      </c>
      <c r="K1352">
        <v>23</v>
      </c>
      <c r="L1352">
        <v>60</v>
      </c>
      <c r="M1352">
        <v>35.790409425545867</v>
      </c>
      <c r="N1352" t="s">
        <v>65</v>
      </c>
      <c r="O1352" t="s">
        <v>26</v>
      </c>
      <c r="P1352">
        <v>1</v>
      </c>
      <c r="Q1352" t="s">
        <v>2101</v>
      </c>
    </row>
    <row r="1353" spans="1:17">
      <c r="A1353" t="s">
        <v>1260</v>
      </c>
      <c r="B1353" t="s">
        <v>17</v>
      </c>
      <c r="C1353" t="s">
        <v>35</v>
      </c>
      <c r="D1353">
        <v>7</v>
      </c>
      <c r="E1353" t="s">
        <v>52</v>
      </c>
      <c r="F1353" t="s">
        <v>20</v>
      </c>
      <c r="G1353" t="s">
        <v>1269</v>
      </c>
      <c r="H1353" t="s">
        <v>88</v>
      </c>
      <c r="I1353" t="s">
        <v>23</v>
      </c>
      <c r="J1353" t="s">
        <v>135</v>
      </c>
      <c r="K1353">
        <v>26</v>
      </c>
      <c r="L1353">
        <v>60</v>
      </c>
      <c r="M1353">
        <v>250.53286597882106</v>
      </c>
      <c r="N1353" t="s">
        <v>83</v>
      </c>
      <c r="O1353" t="s">
        <v>26</v>
      </c>
      <c r="P1353">
        <v>1</v>
      </c>
      <c r="Q1353" t="s">
        <v>2101</v>
      </c>
    </row>
    <row r="1354" spans="1:17">
      <c r="A1354" t="s">
        <v>1260</v>
      </c>
      <c r="B1354" t="s">
        <v>17</v>
      </c>
      <c r="C1354" t="s">
        <v>35</v>
      </c>
      <c r="D1354">
        <v>3</v>
      </c>
      <c r="E1354" t="s">
        <v>52</v>
      </c>
      <c r="F1354" t="s">
        <v>20</v>
      </c>
      <c r="G1354" t="s">
        <v>1270</v>
      </c>
      <c r="H1354" t="s">
        <v>88</v>
      </c>
      <c r="I1354" t="s">
        <v>23</v>
      </c>
      <c r="J1354" t="s">
        <v>24</v>
      </c>
      <c r="K1354">
        <v>20</v>
      </c>
      <c r="L1354">
        <v>60</v>
      </c>
      <c r="M1354">
        <v>107.37122827663759</v>
      </c>
      <c r="N1354" t="s">
        <v>67</v>
      </c>
      <c r="O1354" t="s">
        <v>26</v>
      </c>
      <c r="P1354">
        <v>1</v>
      </c>
      <c r="Q1354" t="s">
        <v>2101</v>
      </c>
    </row>
    <row r="1355" spans="1:17">
      <c r="A1355" t="s">
        <v>1260</v>
      </c>
      <c r="B1355" t="s">
        <v>17</v>
      </c>
      <c r="C1355" t="s">
        <v>35</v>
      </c>
      <c r="D1355">
        <v>8</v>
      </c>
      <c r="E1355" t="s">
        <v>52</v>
      </c>
      <c r="F1355" t="s">
        <v>20</v>
      </c>
      <c r="G1355" t="s">
        <v>979</v>
      </c>
      <c r="H1355" t="s">
        <v>88</v>
      </c>
      <c r="I1355" t="s">
        <v>23</v>
      </c>
      <c r="J1355" t="s">
        <v>135</v>
      </c>
      <c r="K1355">
        <v>26</v>
      </c>
      <c r="L1355">
        <v>60</v>
      </c>
      <c r="M1355">
        <v>286.32327540436694</v>
      </c>
      <c r="N1355" t="s">
        <v>83</v>
      </c>
      <c r="O1355" t="s">
        <v>26</v>
      </c>
      <c r="P1355">
        <v>1</v>
      </c>
      <c r="Q1355" t="s">
        <v>2101</v>
      </c>
    </row>
    <row r="1356" spans="1:17">
      <c r="A1356" t="s">
        <v>1260</v>
      </c>
      <c r="B1356" t="s">
        <v>17</v>
      </c>
      <c r="C1356" t="s">
        <v>35</v>
      </c>
      <c r="D1356">
        <v>1</v>
      </c>
      <c r="E1356" t="s">
        <v>52</v>
      </c>
      <c r="F1356" t="s">
        <v>20</v>
      </c>
      <c r="G1356" t="s">
        <v>1271</v>
      </c>
      <c r="H1356" t="s">
        <v>88</v>
      </c>
      <c r="I1356" t="s">
        <v>23</v>
      </c>
      <c r="J1356" t="s">
        <v>24</v>
      </c>
      <c r="K1356">
        <v>23</v>
      </c>
      <c r="L1356">
        <v>60</v>
      </c>
      <c r="M1356">
        <v>35.790409425545867</v>
      </c>
      <c r="N1356" t="s">
        <v>65</v>
      </c>
      <c r="O1356" t="s">
        <v>26</v>
      </c>
      <c r="P1356">
        <v>1</v>
      </c>
      <c r="Q1356" t="s">
        <v>2101</v>
      </c>
    </row>
    <row r="1357" spans="1:17">
      <c r="A1357" t="s">
        <v>1260</v>
      </c>
      <c r="B1357" t="s">
        <v>17</v>
      </c>
      <c r="C1357" t="s">
        <v>35</v>
      </c>
      <c r="D1357">
        <v>9</v>
      </c>
      <c r="E1357" t="s">
        <v>52</v>
      </c>
      <c r="F1357" t="s">
        <v>20</v>
      </c>
      <c r="G1357" t="s">
        <v>1272</v>
      </c>
      <c r="H1357" t="s">
        <v>88</v>
      </c>
      <c r="I1357" t="s">
        <v>23</v>
      </c>
      <c r="J1357" t="s">
        <v>135</v>
      </c>
      <c r="K1357">
        <v>14</v>
      </c>
      <c r="L1357">
        <v>60</v>
      </c>
      <c r="M1357">
        <v>322.11368482991281</v>
      </c>
      <c r="N1357" t="s">
        <v>93</v>
      </c>
      <c r="O1357" t="s">
        <v>26</v>
      </c>
      <c r="P1357">
        <v>1</v>
      </c>
      <c r="Q1357" t="s">
        <v>2101</v>
      </c>
    </row>
    <row r="1358" spans="1:17">
      <c r="A1358" t="s">
        <v>1260</v>
      </c>
      <c r="B1358" t="s">
        <v>17</v>
      </c>
      <c r="C1358" t="s">
        <v>35</v>
      </c>
      <c r="D1358">
        <v>8</v>
      </c>
      <c r="E1358" t="s">
        <v>52</v>
      </c>
      <c r="F1358" t="s">
        <v>20</v>
      </c>
      <c r="G1358" t="s">
        <v>1273</v>
      </c>
      <c r="H1358" t="s">
        <v>88</v>
      </c>
      <c r="I1358" t="s">
        <v>23</v>
      </c>
      <c r="J1358" t="s">
        <v>135</v>
      </c>
      <c r="K1358">
        <v>15</v>
      </c>
      <c r="L1358">
        <v>60</v>
      </c>
      <c r="M1358">
        <v>286.32327540436694</v>
      </c>
      <c r="N1358" t="s">
        <v>33</v>
      </c>
      <c r="O1358" t="s">
        <v>26</v>
      </c>
      <c r="P1358">
        <v>1</v>
      </c>
      <c r="Q1358" t="s">
        <v>2101</v>
      </c>
    </row>
    <row r="1359" spans="1:17">
      <c r="A1359" t="s">
        <v>1260</v>
      </c>
      <c r="B1359" t="s">
        <v>17</v>
      </c>
      <c r="C1359" t="s">
        <v>35</v>
      </c>
      <c r="D1359">
        <v>1</v>
      </c>
      <c r="E1359" t="s">
        <v>52</v>
      </c>
      <c r="F1359" t="s">
        <v>20</v>
      </c>
      <c r="G1359" t="s">
        <v>1274</v>
      </c>
      <c r="H1359" t="s">
        <v>88</v>
      </c>
      <c r="I1359" t="s">
        <v>23</v>
      </c>
      <c r="J1359" t="s">
        <v>60</v>
      </c>
      <c r="K1359">
        <v>25</v>
      </c>
      <c r="L1359">
        <v>60</v>
      </c>
      <c r="M1359">
        <v>35.790409425545867</v>
      </c>
      <c r="N1359" t="s">
        <v>281</v>
      </c>
      <c r="O1359" t="s">
        <v>26</v>
      </c>
      <c r="P1359">
        <v>1</v>
      </c>
      <c r="Q1359" t="s">
        <v>2101</v>
      </c>
    </row>
    <row r="1360" spans="1:17">
      <c r="A1360" t="s">
        <v>1260</v>
      </c>
      <c r="B1360" t="s">
        <v>17</v>
      </c>
      <c r="C1360" t="s">
        <v>35</v>
      </c>
      <c r="D1360">
        <v>8</v>
      </c>
      <c r="E1360" t="s">
        <v>52</v>
      </c>
      <c r="F1360" t="s">
        <v>20</v>
      </c>
      <c r="G1360" t="s">
        <v>1275</v>
      </c>
      <c r="H1360" t="s">
        <v>88</v>
      </c>
      <c r="I1360" t="s">
        <v>23</v>
      </c>
      <c r="J1360" t="s">
        <v>135</v>
      </c>
      <c r="K1360">
        <v>20</v>
      </c>
      <c r="L1360">
        <v>60</v>
      </c>
      <c r="M1360">
        <v>286.32327540436694</v>
      </c>
      <c r="N1360" t="s">
        <v>67</v>
      </c>
      <c r="O1360" t="s">
        <v>26</v>
      </c>
      <c r="P1360">
        <v>1</v>
      </c>
      <c r="Q1360" t="s">
        <v>2101</v>
      </c>
    </row>
    <row r="1361" spans="1:17">
      <c r="A1361" t="s">
        <v>1260</v>
      </c>
      <c r="B1361" t="s">
        <v>17</v>
      </c>
      <c r="C1361" t="s">
        <v>35</v>
      </c>
      <c r="D1361">
        <v>7</v>
      </c>
      <c r="E1361" t="s">
        <v>52</v>
      </c>
      <c r="F1361" t="s">
        <v>20</v>
      </c>
      <c r="G1361" t="s">
        <v>1276</v>
      </c>
      <c r="H1361" t="s">
        <v>88</v>
      </c>
      <c r="I1361" t="s">
        <v>23</v>
      </c>
      <c r="J1361" t="s">
        <v>135</v>
      </c>
      <c r="K1361">
        <v>15</v>
      </c>
      <c r="L1361">
        <v>60</v>
      </c>
      <c r="M1361">
        <v>250.53286597882106</v>
      </c>
      <c r="N1361" t="s">
        <v>33</v>
      </c>
      <c r="O1361" t="s">
        <v>26</v>
      </c>
      <c r="P1361">
        <v>1</v>
      </c>
      <c r="Q1361" t="s">
        <v>2101</v>
      </c>
    </row>
    <row r="1362" spans="1:17">
      <c r="A1362" t="s">
        <v>1260</v>
      </c>
      <c r="B1362" t="s">
        <v>17</v>
      </c>
      <c r="C1362" t="s">
        <v>35</v>
      </c>
      <c r="D1362">
        <v>14</v>
      </c>
      <c r="E1362" t="s">
        <v>52</v>
      </c>
      <c r="F1362" t="s">
        <v>20</v>
      </c>
      <c r="G1362" t="s">
        <v>1277</v>
      </c>
      <c r="H1362" t="s">
        <v>88</v>
      </c>
      <c r="I1362" t="s">
        <v>23</v>
      </c>
      <c r="J1362" t="s">
        <v>135</v>
      </c>
      <c r="K1362">
        <v>20</v>
      </c>
      <c r="L1362">
        <v>60</v>
      </c>
      <c r="M1362">
        <v>501.06573195764213</v>
      </c>
      <c r="N1362" t="s">
        <v>67</v>
      </c>
      <c r="O1362" t="s">
        <v>26</v>
      </c>
      <c r="P1362">
        <v>1</v>
      </c>
      <c r="Q1362" t="s">
        <v>2101</v>
      </c>
    </row>
    <row r="1363" spans="1:17">
      <c r="A1363" t="s">
        <v>1260</v>
      </c>
      <c r="B1363" t="s">
        <v>17</v>
      </c>
      <c r="C1363" t="s">
        <v>35</v>
      </c>
      <c r="D1363">
        <v>8</v>
      </c>
      <c r="E1363" t="s">
        <v>52</v>
      </c>
      <c r="F1363" t="s">
        <v>20</v>
      </c>
      <c r="G1363" t="s">
        <v>1278</v>
      </c>
      <c r="H1363" t="s">
        <v>88</v>
      </c>
      <c r="I1363" t="s">
        <v>23</v>
      </c>
      <c r="J1363" t="s">
        <v>135</v>
      </c>
      <c r="K1363">
        <v>20</v>
      </c>
      <c r="L1363">
        <v>60</v>
      </c>
      <c r="M1363">
        <v>286.32327540436694</v>
      </c>
      <c r="N1363" t="s">
        <v>67</v>
      </c>
      <c r="O1363" t="s">
        <v>26</v>
      </c>
      <c r="P1363">
        <v>1</v>
      </c>
      <c r="Q1363" t="s">
        <v>2101</v>
      </c>
    </row>
    <row r="1364" spans="1:17">
      <c r="A1364" t="s">
        <v>1260</v>
      </c>
      <c r="B1364" t="s">
        <v>17</v>
      </c>
      <c r="C1364" t="s">
        <v>35</v>
      </c>
      <c r="D1364">
        <v>8</v>
      </c>
      <c r="E1364" t="s">
        <v>52</v>
      </c>
      <c r="F1364" t="s">
        <v>20</v>
      </c>
      <c r="G1364" t="s">
        <v>1279</v>
      </c>
      <c r="H1364" t="s">
        <v>88</v>
      </c>
      <c r="I1364" t="s">
        <v>23</v>
      </c>
      <c r="J1364" t="s">
        <v>135</v>
      </c>
      <c r="K1364">
        <v>15</v>
      </c>
      <c r="L1364">
        <v>60</v>
      </c>
      <c r="M1364">
        <v>286.32327540436694</v>
      </c>
      <c r="N1364" t="s">
        <v>33</v>
      </c>
      <c r="O1364" t="s">
        <v>26</v>
      </c>
      <c r="P1364">
        <v>1</v>
      </c>
      <c r="Q1364" t="s">
        <v>2101</v>
      </c>
    </row>
    <row r="1365" spans="1:17">
      <c r="A1365" t="s">
        <v>1260</v>
      </c>
      <c r="B1365" t="s">
        <v>17</v>
      </c>
      <c r="C1365" t="s">
        <v>35</v>
      </c>
      <c r="D1365">
        <v>8</v>
      </c>
      <c r="E1365" t="s">
        <v>52</v>
      </c>
      <c r="F1365" t="s">
        <v>20</v>
      </c>
      <c r="G1365" t="s">
        <v>1280</v>
      </c>
      <c r="H1365" t="s">
        <v>88</v>
      </c>
      <c r="I1365" t="s">
        <v>23</v>
      </c>
      <c r="J1365" t="s">
        <v>135</v>
      </c>
      <c r="K1365">
        <v>26</v>
      </c>
      <c r="L1365">
        <v>60</v>
      </c>
      <c r="M1365">
        <v>286.32327540436694</v>
      </c>
      <c r="N1365" t="s">
        <v>83</v>
      </c>
      <c r="O1365" t="s">
        <v>26</v>
      </c>
      <c r="P1365">
        <v>1</v>
      </c>
      <c r="Q1365" t="s">
        <v>2101</v>
      </c>
    </row>
    <row r="1366" spans="1:17">
      <c r="A1366" t="s">
        <v>1260</v>
      </c>
      <c r="B1366" t="s">
        <v>17</v>
      </c>
      <c r="C1366" t="s">
        <v>35</v>
      </c>
      <c r="D1366">
        <v>9</v>
      </c>
      <c r="E1366" t="s">
        <v>52</v>
      </c>
      <c r="F1366" t="s">
        <v>20</v>
      </c>
      <c r="G1366" t="s">
        <v>1281</v>
      </c>
      <c r="H1366" t="s">
        <v>88</v>
      </c>
      <c r="I1366" t="s">
        <v>23</v>
      </c>
      <c r="J1366" t="s">
        <v>135</v>
      </c>
      <c r="K1366">
        <v>14</v>
      </c>
      <c r="L1366">
        <v>60</v>
      </c>
      <c r="M1366">
        <v>322.11368482991281</v>
      </c>
      <c r="N1366" t="s">
        <v>93</v>
      </c>
      <c r="O1366" t="s">
        <v>26</v>
      </c>
      <c r="P1366">
        <v>1</v>
      </c>
      <c r="Q1366" t="s">
        <v>2101</v>
      </c>
    </row>
    <row r="1367" spans="1:17">
      <c r="A1367" t="s">
        <v>1260</v>
      </c>
      <c r="B1367" t="s">
        <v>17</v>
      </c>
      <c r="C1367" t="s">
        <v>35</v>
      </c>
      <c r="D1367">
        <v>9</v>
      </c>
      <c r="E1367" t="s">
        <v>52</v>
      </c>
      <c r="F1367" t="s">
        <v>20</v>
      </c>
      <c r="G1367" t="s">
        <v>1282</v>
      </c>
      <c r="H1367" t="s">
        <v>88</v>
      </c>
      <c r="I1367" t="s">
        <v>23</v>
      </c>
      <c r="J1367" t="s">
        <v>135</v>
      </c>
      <c r="K1367">
        <v>20</v>
      </c>
      <c r="L1367">
        <v>60</v>
      </c>
      <c r="M1367">
        <v>322.11368482991281</v>
      </c>
      <c r="N1367" t="s">
        <v>67</v>
      </c>
      <c r="O1367" t="s">
        <v>26</v>
      </c>
      <c r="P1367">
        <v>1</v>
      </c>
      <c r="Q1367" t="s">
        <v>2101</v>
      </c>
    </row>
    <row r="1368" spans="1:17">
      <c r="A1368" t="s">
        <v>1260</v>
      </c>
      <c r="B1368" t="s">
        <v>17</v>
      </c>
      <c r="C1368" t="s">
        <v>35</v>
      </c>
      <c r="D1368">
        <v>2</v>
      </c>
      <c r="E1368" t="s">
        <v>52</v>
      </c>
      <c r="F1368" t="s">
        <v>20</v>
      </c>
      <c r="G1368" t="s">
        <v>1283</v>
      </c>
      <c r="H1368" t="s">
        <v>88</v>
      </c>
      <c r="I1368" t="s">
        <v>23</v>
      </c>
      <c r="J1368" t="s">
        <v>24</v>
      </c>
      <c r="K1368">
        <v>23</v>
      </c>
      <c r="L1368">
        <v>60</v>
      </c>
      <c r="M1368">
        <v>71.580818851091735</v>
      </c>
      <c r="N1368" t="s">
        <v>65</v>
      </c>
      <c r="O1368" t="s">
        <v>26</v>
      </c>
      <c r="P1368">
        <v>1</v>
      </c>
      <c r="Q1368" t="s">
        <v>2101</v>
      </c>
    </row>
    <row r="1369" spans="1:17">
      <c r="A1369" t="s">
        <v>1260</v>
      </c>
      <c r="B1369" t="s">
        <v>17</v>
      </c>
      <c r="C1369" t="s">
        <v>35</v>
      </c>
      <c r="D1369">
        <v>10</v>
      </c>
      <c r="E1369" t="s">
        <v>52</v>
      </c>
      <c r="F1369" t="s">
        <v>20</v>
      </c>
      <c r="G1369" t="s">
        <v>1284</v>
      </c>
      <c r="H1369" t="s">
        <v>88</v>
      </c>
      <c r="I1369" t="s">
        <v>23</v>
      </c>
      <c r="J1369" t="s">
        <v>135</v>
      </c>
      <c r="K1369">
        <v>26</v>
      </c>
      <c r="L1369">
        <v>60</v>
      </c>
      <c r="M1369">
        <v>357.90409425545869</v>
      </c>
      <c r="N1369" t="s">
        <v>83</v>
      </c>
      <c r="O1369" t="s">
        <v>26</v>
      </c>
      <c r="P1369">
        <v>1</v>
      </c>
      <c r="Q1369" t="s">
        <v>2101</v>
      </c>
    </row>
    <row r="1370" spans="1:17">
      <c r="A1370" t="s">
        <v>1260</v>
      </c>
      <c r="B1370" t="s">
        <v>17</v>
      </c>
      <c r="C1370" t="s">
        <v>35</v>
      </c>
      <c r="D1370">
        <v>8</v>
      </c>
      <c r="E1370" t="s">
        <v>52</v>
      </c>
      <c r="F1370" t="s">
        <v>20</v>
      </c>
      <c r="G1370" t="s">
        <v>1285</v>
      </c>
      <c r="H1370" t="s">
        <v>88</v>
      </c>
      <c r="I1370" t="s">
        <v>23</v>
      </c>
      <c r="J1370" t="s">
        <v>135</v>
      </c>
      <c r="K1370">
        <v>23</v>
      </c>
      <c r="L1370">
        <v>60</v>
      </c>
      <c r="M1370">
        <v>286.32327540436694</v>
      </c>
      <c r="N1370" t="s">
        <v>65</v>
      </c>
      <c r="O1370" t="s">
        <v>26</v>
      </c>
      <c r="P1370">
        <v>1</v>
      </c>
      <c r="Q1370" t="s">
        <v>2101</v>
      </c>
    </row>
    <row r="1371" spans="1:17">
      <c r="A1371" t="s">
        <v>1260</v>
      </c>
      <c r="B1371" t="s">
        <v>17</v>
      </c>
      <c r="C1371" t="s">
        <v>35</v>
      </c>
      <c r="D1371">
        <v>2</v>
      </c>
      <c r="E1371" t="s">
        <v>52</v>
      </c>
      <c r="F1371" t="s">
        <v>20</v>
      </c>
      <c r="G1371" t="s">
        <v>1286</v>
      </c>
      <c r="H1371" t="s">
        <v>88</v>
      </c>
      <c r="I1371" t="s">
        <v>23</v>
      </c>
      <c r="J1371" t="s">
        <v>24</v>
      </c>
      <c r="K1371">
        <v>14</v>
      </c>
      <c r="L1371">
        <v>60</v>
      </c>
      <c r="M1371">
        <v>71.580818851091735</v>
      </c>
      <c r="N1371" t="s">
        <v>93</v>
      </c>
      <c r="O1371" t="s">
        <v>26</v>
      </c>
      <c r="P1371">
        <v>1</v>
      </c>
      <c r="Q1371" t="s">
        <v>2101</v>
      </c>
    </row>
    <row r="1372" spans="1:17">
      <c r="A1372" t="s">
        <v>1260</v>
      </c>
      <c r="B1372" t="s">
        <v>17</v>
      </c>
      <c r="C1372" t="s">
        <v>35</v>
      </c>
      <c r="D1372">
        <v>8</v>
      </c>
      <c r="E1372" t="s">
        <v>52</v>
      </c>
      <c r="F1372" t="s">
        <v>20</v>
      </c>
      <c r="G1372" t="s">
        <v>1287</v>
      </c>
      <c r="H1372" t="s">
        <v>88</v>
      </c>
      <c r="I1372" t="s">
        <v>23</v>
      </c>
      <c r="J1372" t="s">
        <v>135</v>
      </c>
      <c r="K1372">
        <v>23</v>
      </c>
      <c r="L1372">
        <v>60</v>
      </c>
      <c r="M1372">
        <v>286.32327540436694</v>
      </c>
      <c r="N1372" t="s">
        <v>65</v>
      </c>
      <c r="O1372" t="s">
        <v>26</v>
      </c>
      <c r="P1372">
        <v>1</v>
      </c>
      <c r="Q1372" t="s">
        <v>2101</v>
      </c>
    </row>
    <row r="1373" spans="1:17">
      <c r="A1373" t="s">
        <v>1260</v>
      </c>
      <c r="B1373" t="s">
        <v>17</v>
      </c>
      <c r="C1373" t="s">
        <v>35</v>
      </c>
      <c r="D1373">
        <v>9</v>
      </c>
      <c r="E1373" t="s">
        <v>52</v>
      </c>
      <c r="F1373" t="s">
        <v>20</v>
      </c>
      <c r="G1373" t="s">
        <v>1288</v>
      </c>
      <c r="H1373" t="s">
        <v>88</v>
      </c>
      <c r="I1373" t="s">
        <v>23</v>
      </c>
      <c r="J1373" t="s">
        <v>135</v>
      </c>
      <c r="K1373">
        <v>23</v>
      </c>
      <c r="L1373">
        <v>60</v>
      </c>
      <c r="M1373">
        <v>322.11368482991281</v>
      </c>
      <c r="N1373" t="s">
        <v>65</v>
      </c>
      <c r="O1373" t="s">
        <v>26</v>
      </c>
      <c r="P1373">
        <v>1</v>
      </c>
      <c r="Q1373" t="s">
        <v>2101</v>
      </c>
    </row>
    <row r="1374" spans="1:17">
      <c r="A1374" t="s">
        <v>1260</v>
      </c>
      <c r="B1374" t="s">
        <v>17</v>
      </c>
      <c r="C1374" t="s">
        <v>35</v>
      </c>
      <c r="D1374">
        <v>4</v>
      </c>
      <c r="E1374" t="s">
        <v>52</v>
      </c>
      <c r="F1374" t="s">
        <v>20</v>
      </c>
      <c r="G1374" t="s">
        <v>1289</v>
      </c>
      <c r="H1374" t="s">
        <v>88</v>
      </c>
      <c r="I1374" t="s">
        <v>23</v>
      </c>
      <c r="J1374" t="s">
        <v>24</v>
      </c>
      <c r="K1374">
        <v>20</v>
      </c>
      <c r="L1374">
        <v>60</v>
      </c>
      <c r="M1374">
        <v>143.16163770218347</v>
      </c>
      <c r="N1374" t="s">
        <v>67</v>
      </c>
      <c r="O1374" t="s">
        <v>26</v>
      </c>
      <c r="P1374">
        <v>1</v>
      </c>
      <c r="Q1374" t="s">
        <v>2101</v>
      </c>
    </row>
    <row r="1375" spans="1:17">
      <c r="A1375" t="s">
        <v>1260</v>
      </c>
      <c r="B1375" t="s">
        <v>17</v>
      </c>
      <c r="C1375" t="s">
        <v>35</v>
      </c>
      <c r="D1375">
        <v>1</v>
      </c>
      <c r="E1375" t="s">
        <v>52</v>
      </c>
      <c r="F1375" t="s">
        <v>20</v>
      </c>
      <c r="G1375" t="s">
        <v>1290</v>
      </c>
      <c r="H1375" t="s">
        <v>88</v>
      </c>
      <c r="I1375" t="s">
        <v>23</v>
      </c>
      <c r="J1375" t="s">
        <v>24</v>
      </c>
      <c r="K1375">
        <v>23</v>
      </c>
      <c r="L1375">
        <v>60</v>
      </c>
      <c r="M1375">
        <v>35.790409425545867</v>
      </c>
      <c r="N1375" t="s">
        <v>65</v>
      </c>
      <c r="O1375" t="s">
        <v>26</v>
      </c>
      <c r="P1375">
        <v>1</v>
      </c>
      <c r="Q1375" t="s">
        <v>2101</v>
      </c>
    </row>
    <row r="1376" spans="1:17">
      <c r="A1376" t="s">
        <v>1260</v>
      </c>
      <c r="B1376" t="s">
        <v>17</v>
      </c>
      <c r="C1376" t="s">
        <v>35</v>
      </c>
      <c r="D1376">
        <v>10</v>
      </c>
      <c r="E1376" t="s">
        <v>52</v>
      </c>
      <c r="F1376" t="s">
        <v>20</v>
      </c>
      <c r="G1376" t="s">
        <v>339</v>
      </c>
      <c r="H1376" t="s">
        <v>88</v>
      </c>
      <c r="I1376" t="s">
        <v>23</v>
      </c>
      <c r="J1376" t="s">
        <v>135</v>
      </c>
      <c r="K1376">
        <v>20</v>
      </c>
      <c r="L1376">
        <v>60</v>
      </c>
      <c r="M1376">
        <v>357.90409425545869</v>
      </c>
      <c r="N1376" t="s">
        <v>67</v>
      </c>
      <c r="O1376" t="s">
        <v>26</v>
      </c>
      <c r="P1376">
        <v>1</v>
      </c>
      <c r="Q1376" t="s">
        <v>2101</v>
      </c>
    </row>
    <row r="1377" spans="1:17">
      <c r="A1377" t="s">
        <v>1260</v>
      </c>
      <c r="B1377" t="s">
        <v>17</v>
      </c>
      <c r="C1377" t="s">
        <v>35</v>
      </c>
      <c r="D1377">
        <v>9</v>
      </c>
      <c r="E1377" t="s">
        <v>52</v>
      </c>
      <c r="F1377" t="s">
        <v>20</v>
      </c>
      <c r="G1377" t="s">
        <v>1291</v>
      </c>
      <c r="H1377" t="s">
        <v>88</v>
      </c>
      <c r="I1377" t="s">
        <v>23</v>
      </c>
      <c r="J1377" t="s">
        <v>135</v>
      </c>
      <c r="K1377">
        <v>20</v>
      </c>
      <c r="L1377">
        <v>60</v>
      </c>
      <c r="M1377">
        <v>322.11368482991281</v>
      </c>
      <c r="N1377" t="s">
        <v>67</v>
      </c>
      <c r="O1377" t="s">
        <v>26</v>
      </c>
      <c r="P1377">
        <v>1</v>
      </c>
      <c r="Q1377" t="s">
        <v>2101</v>
      </c>
    </row>
    <row r="1378" spans="1:17">
      <c r="A1378" t="s">
        <v>1260</v>
      </c>
      <c r="B1378" t="s">
        <v>17</v>
      </c>
      <c r="C1378" t="s">
        <v>35</v>
      </c>
      <c r="D1378">
        <v>3</v>
      </c>
      <c r="E1378" t="s">
        <v>52</v>
      </c>
      <c r="F1378" t="s">
        <v>20</v>
      </c>
      <c r="G1378" t="s">
        <v>1107</v>
      </c>
      <c r="H1378" t="s">
        <v>88</v>
      </c>
      <c r="I1378" t="s">
        <v>23</v>
      </c>
      <c r="J1378" t="s">
        <v>60</v>
      </c>
      <c r="K1378">
        <v>20</v>
      </c>
      <c r="L1378">
        <v>60</v>
      </c>
      <c r="M1378">
        <v>107.37122827663759</v>
      </c>
      <c r="N1378" t="s">
        <v>67</v>
      </c>
      <c r="O1378" t="s">
        <v>26</v>
      </c>
      <c r="P1378">
        <v>1</v>
      </c>
      <c r="Q1378" t="s">
        <v>2101</v>
      </c>
    </row>
    <row r="1379" spans="1:17">
      <c r="A1379" t="s">
        <v>1260</v>
      </c>
      <c r="B1379" t="s">
        <v>17</v>
      </c>
      <c r="C1379" t="s">
        <v>35</v>
      </c>
      <c r="D1379">
        <v>2</v>
      </c>
      <c r="E1379" t="s">
        <v>52</v>
      </c>
      <c r="F1379" t="s">
        <v>20</v>
      </c>
      <c r="G1379" t="s">
        <v>108</v>
      </c>
      <c r="H1379" t="s">
        <v>88</v>
      </c>
      <c r="I1379" t="s">
        <v>23</v>
      </c>
      <c r="J1379" t="s">
        <v>24</v>
      </c>
      <c r="K1379">
        <v>14</v>
      </c>
      <c r="L1379">
        <v>60</v>
      </c>
      <c r="M1379">
        <v>71.580818851091735</v>
      </c>
      <c r="N1379" t="s">
        <v>93</v>
      </c>
      <c r="O1379" t="s">
        <v>26</v>
      </c>
      <c r="P1379">
        <v>1</v>
      </c>
      <c r="Q1379" t="s">
        <v>2101</v>
      </c>
    </row>
    <row r="1380" spans="1:17">
      <c r="A1380" t="s">
        <v>1260</v>
      </c>
      <c r="B1380" t="s">
        <v>17</v>
      </c>
      <c r="C1380" t="s">
        <v>35</v>
      </c>
      <c r="D1380">
        <v>2</v>
      </c>
      <c r="E1380" t="s">
        <v>52</v>
      </c>
      <c r="F1380" t="s">
        <v>20</v>
      </c>
      <c r="G1380" t="s">
        <v>85</v>
      </c>
      <c r="H1380" t="s">
        <v>88</v>
      </c>
      <c r="I1380" t="s">
        <v>23</v>
      </c>
      <c r="J1380" t="s">
        <v>832</v>
      </c>
      <c r="K1380">
        <v>23</v>
      </c>
      <c r="L1380">
        <v>60</v>
      </c>
      <c r="M1380">
        <v>71.580818851091735</v>
      </c>
      <c r="N1380" t="s">
        <v>65</v>
      </c>
      <c r="O1380" t="s">
        <v>26</v>
      </c>
      <c r="P1380">
        <v>1</v>
      </c>
      <c r="Q1380" t="s">
        <v>2101</v>
      </c>
    </row>
    <row r="1381" spans="1:17">
      <c r="A1381" t="s">
        <v>1684</v>
      </c>
      <c r="B1381" t="s">
        <v>17</v>
      </c>
      <c r="C1381" t="s">
        <v>35</v>
      </c>
      <c r="D1381">
        <v>6</v>
      </c>
      <c r="E1381" t="s">
        <v>52</v>
      </c>
      <c r="F1381" t="s">
        <v>20</v>
      </c>
      <c r="G1381" t="s">
        <v>1685</v>
      </c>
      <c r="H1381" t="s">
        <v>88</v>
      </c>
      <c r="I1381" t="s">
        <v>37</v>
      </c>
      <c r="J1381" t="s">
        <v>38</v>
      </c>
      <c r="K1381">
        <v>23</v>
      </c>
      <c r="L1381">
        <v>65</v>
      </c>
      <c r="M1381">
        <v>2132.3725391548487</v>
      </c>
      <c r="N1381" t="s">
        <v>65</v>
      </c>
      <c r="O1381" t="s">
        <v>26</v>
      </c>
      <c r="P1381">
        <v>1</v>
      </c>
      <c r="Q1381" t="s">
        <v>2101</v>
      </c>
    </row>
    <row r="1382" spans="1:17">
      <c r="A1382" t="s">
        <v>1684</v>
      </c>
      <c r="B1382" t="s">
        <v>17</v>
      </c>
      <c r="C1382" t="s">
        <v>35</v>
      </c>
      <c r="D1382">
        <v>1</v>
      </c>
      <c r="E1382" t="s">
        <v>52</v>
      </c>
      <c r="F1382" t="s">
        <v>20</v>
      </c>
      <c r="G1382" t="s">
        <v>1686</v>
      </c>
      <c r="H1382" t="s">
        <v>88</v>
      </c>
      <c r="I1382" t="s">
        <v>37</v>
      </c>
      <c r="J1382" t="s">
        <v>41</v>
      </c>
      <c r="K1382">
        <v>26</v>
      </c>
      <c r="L1382">
        <v>65</v>
      </c>
      <c r="M1382">
        <v>355.39542319247477</v>
      </c>
      <c r="N1382" t="s">
        <v>83</v>
      </c>
      <c r="O1382" t="s">
        <v>26</v>
      </c>
      <c r="P1382">
        <v>1</v>
      </c>
      <c r="Q1382" t="s">
        <v>2101</v>
      </c>
    </row>
    <row r="1383" spans="1:17">
      <c r="A1383" t="s">
        <v>1684</v>
      </c>
      <c r="B1383" t="s">
        <v>17</v>
      </c>
      <c r="C1383" t="s">
        <v>35</v>
      </c>
      <c r="D1383">
        <v>2</v>
      </c>
      <c r="E1383" t="s">
        <v>52</v>
      </c>
      <c r="F1383" t="s">
        <v>20</v>
      </c>
      <c r="G1383" t="s">
        <v>1687</v>
      </c>
      <c r="H1383" t="s">
        <v>88</v>
      </c>
      <c r="I1383" t="s">
        <v>37</v>
      </c>
      <c r="J1383" t="s">
        <v>38</v>
      </c>
      <c r="K1383">
        <v>24</v>
      </c>
      <c r="L1383">
        <v>65</v>
      </c>
      <c r="M1383">
        <v>710.79084638494953</v>
      </c>
      <c r="N1383" t="s">
        <v>833</v>
      </c>
      <c r="O1383" t="s">
        <v>26</v>
      </c>
      <c r="P1383">
        <v>1</v>
      </c>
      <c r="Q1383" t="s">
        <v>2101</v>
      </c>
    </row>
    <row r="1384" spans="1:17">
      <c r="A1384" t="s">
        <v>1684</v>
      </c>
      <c r="B1384" t="s">
        <v>17</v>
      </c>
      <c r="C1384" t="s">
        <v>147</v>
      </c>
      <c r="D1384">
        <v>2</v>
      </c>
      <c r="E1384" t="s">
        <v>52</v>
      </c>
      <c r="F1384" t="s">
        <v>20</v>
      </c>
      <c r="G1384" t="s">
        <v>27</v>
      </c>
      <c r="H1384" t="s">
        <v>88</v>
      </c>
      <c r="I1384" t="s">
        <v>37</v>
      </c>
      <c r="J1384" t="s">
        <v>103</v>
      </c>
      <c r="K1384">
        <v>24</v>
      </c>
      <c r="L1384">
        <v>75</v>
      </c>
      <c r="M1384">
        <v>710.79084638494953</v>
      </c>
      <c r="N1384" t="s">
        <v>833</v>
      </c>
      <c r="O1384" t="s">
        <v>26</v>
      </c>
      <c r="P1384">
        <v>1</v>
      </c>
      <c r="Q1384" t="s">
        <v>2101</v>
      </c>
    </row>
    <row r="1385" spans="1:17">
      <c r="A1385" t="s">
        <v>1292</v>
      </c>
      <c r="B1385" t="s">
        <v>17</v>
      </c>
      <c r="C1385" t="s">
        <v>35</v>
      </c>
      <c r="D1385">
        <v>4</v>
      </c>
      <c r="E1385" t="s">
        <v>52</v>
      </c>
      <c r="F1385" t="s">
        <v>20</v>
      </c>
      <c r="G1385" t="s">
        <v>1293</v>
      </c>
      <c r="H1385" t="s">
        <v>88</v>
      </c>
      <c r="I1385" t="s">
        <v>31</v>
      </c>
      <c r="J1385" t="s">
        <v>32</v>
      </c>
      <c r="K1385">
        <v>14</v>
      </c>
      <c r="L1385">
        <v>60</v>
      </c>
      <c r="M1385">
        <v>4558.7216564595574</v>
      </c>
      <c r="N1385" t="s">
        <v>93</v>
      </c>
      <c r="O1385" t="s">
        <v>26</v>
      </c>
      <c r="P1385">
        <v>1</v>
      </c>
      <c r="Q1385" t="s">
        <v>2101</v>
      </c>
    </row>
    <row r="1386" spans="1:17">
      <c r="A1386" t="s">
        <v>1292</v>
      </c>
      <c r="B1386" t="s">
        <v>17</v>
      </c>
      <c r="C1386" t="s">
        <v>35</v>
      </c>
      <c r="D1386">
        <v>4</v>
      </c>
      <c r="E1386" t="s">
        <v>52</v>
      </c>
      <c r="F1386" t="s">
        <v>20</v>
      </c>
      <c r="G1386" t="s">
        <v>1294</v>
      </c>
      <c r="H1386" t="s">
        <v>88</v>
      </c>
      <c r="I1386" t="s">
        <v>31</v>
      </c>
      <c r="J1386" t="s">
        <v>32</v>
      </c>
      <c r="K1386">
        <v>15</v>
      </c>
      <c r="L1386">
        <v>60</v>
      </c>
      <c r="M1386">
        <v>4558.7216564595574</v>
      </c>
      <c r="N1386" t="s">
        <v>33</v>
      </c>
      <c r="O1386" t="s">
        <v>26</v>
      </c>
      <c r="P1386">
        <v>1</v>
      </c>
      <c r="Q1386" t="s">
        <v>2101</v>
      </c>
    </row>
    <row r="1387" spans="1:17">
      <c r="A1387" t="s">
        <v>1292</v>
      </c>
      <c r="B1387" t="s">
        <v>17</v>
      </c>
      <c r="C1387" t="s">
        <v>35</v>
      </c>
      <c r="D1387">
        <v>2</v>
      </c>
      <c r="E1387" t="s">
        <v>52</v>
      </c>
      <c r="F1387" t="s">
        <v>20</v>
      </c>
      <c r="G1387" t="s">
        <v>1295</v>
      </c>
      <c r="H1387" t="s">
        <v>88</v>
      </c>
      <c r="I1387" t="s">
        <v>31</v>
      </c>
      <c r="J1387" t="s">
        <v>41</v>
      </c>
      <c r="K1387">
        <v>27</v>
      </c>
      <c r="L1387">
        <v>60</v>
      </c>
      <c r="M1387">
        <v>2279.3608282297787</v>
      </c>
      <c r="N1387" t="s">
        <v>106</v>
      </c>
      <c r="O1387" t="s">
        <v>107</v>
      </c>
      <c r="P1387">
        <v>1</v>
      </c>
      <c r="Q1387" t="s">
        <v>2101</v>
      </c>
    </row>
    <row r="1388" spans="1:17">
      <c r="A1388" t="s">
        <v>1292</v>
      </c>
      <c r="B1388" t="s">
        <v>17</v>
      </c>
      <c r="C1388" t="s">
        <v>35</v>
      </c>
      <c r="D1388">
        <v>1</v>
      </c>
      <c r="E1388" t="s">
        <v>52</v>
      </c>
      <c r="F1388" t="s">
        <v>20</v>
      </c>
      <c r="G1388" t="s">
        <v>1296</v>
      </c>
      <c r="H1388" t="s">
        <v>88</v>
      </c>
      <c r="I1388" t="s">
        <v>31</v>
      </c>
      <c r="J1388" t="s">
        <v>32</v>
      </c>
      <c r="K1388">
        <v>15</v>
      </c>
      <c r="L1388">
        <v>60</v>
      </c>
      <c r="M1388">
        <v>1139.6804141148893</v>
      </c>
      <c r="N1388" t="s">
        <v>33</v>
      </c>
      <c r="O1388" t="s">
        <v>26</v>
      </c>
      <c r="P1388">
        <v>1</v>
      </c>
      <c r="Q1388" t="s">
        <v>2101</v>
      </c>
    </row>
    <row r="1389" spans="1:17">
      <c r="A1389" t="s">
        <v>1292</v>
      </c>
      <c r="B1389" t="s">
        <v>17</v>
      </c>
      <c r="C1389" t="s">
        <v>35</v>
      </c>
      <c r="D1389">
        <v>5</v>
      </c>
      <c r="E1389" t="s">
        <v>52</v>
      </c>
      <c r="F1389" t="s">
        <v>20</v>
      </c>
      <c r="G1389" t="s">
        <v>1297</v>
      </c>
      <c r="H1389" t="s">
        <v>88</v>
      </c>
      <c r="I1389" t="s">
        <v>31</v>
      </c>
      <c r="J1389" t="s">
        <v>32</v>
      </c>
      <c r="K1389">
        <v>15</v>
      </c>
      <c r="L1389">
        <v>60</v>
      </c>
      <c r="M1389">
        <v>5698.402070574447</v>
      </c>
      <c r="N1389" t="s">
        <v>33</v>
      </c>
      <c r="O1389" t="s">
        <v>26</v>
      </c>
      <c r="P1389">
        <v>1</v>
      </c>
      <c r="Q1389" t="s">
        <v>2101</v>
      </c>
    </row>
    <row r="1390" spans="1:17">
      <c r="A1390" t="s">
        <v>1292</v>
      </c>
      <c r="B1390" t="s">
        <v>17</v>
      </c>
      <c r="C1390" t="s">
        <v>35</v>
      </c>
      <c r="D1390">
        <v>2</v>
      </c>
      <c r="E1390" t="s">
        <v>52</v>
      </c>
      <c r="F1390" t="s">
        <v>20</v>
      </c>
      <c r="G1390" t="s">
        <v>1298</v>
      </c>
      <c r="H1390" t="s">
        <v>88</v>
      </c>
      <c r="I1390" t="s">
        <v>31</v>
      </c>
      <c r="J1390" t="s">
        <v>41</v>
      </c>
      <c r="K1390">
        <v>27</v>
      </c>
      <c r="L1390">
        <v>60</v>
      </c>
      <c r="M1390">
        <v>2279.3608282297787</v>
      </c>
      <c r="N1390" t="s">
        <v>106</v>
      </c>
      <c r="O1390" t="s">
        <v>107</v>
      </c>
      <c r="P1390">
        <v>1</v>
      </c>
      <c r="Q1390" t="s">
        <v>2101</v>
      </c>
    </row>
    <row r="1391" spans="1:17">
      <c r="A1391" t="s">
        <v>1292</v>
      </c>
      <c r="B1391" t="s">
        <v>17</v>
      </c>
      <c r="C1391" t="s">
        <v>35</v>
      </c>
      <c r="D1391">
        <v>1</v>
      </c>
      <c r="E1391" t="s">
        <v>52</v>
      </c>
      <c r="F1391" t="s">
        <v>20</v>
      </c>
      <c r="G1391" t="s">
        <v>209</v>
      </c>
      <c r="H1391" t="s">
        <v>88</v>
      </c>
      <c r="I1391" t="s">
        <v>31</v>
      </c>
      <c r="J1391" t="s">
        <v>32</v>
      </c>
      <c r="K1391">
        <v>15</v>
      </c>
      <c r="L1391">
        <v>60</v>
      </c>
      <c r="M1391">
        <v>1139.6804141148893</v>
      </c>
      <c r="N1391" t="s">
        <v>33</v>
      </c>
      <c r="O1391" t="s">
        <v>26</v>
      </c>
      <c r="P1391">
        <v>1</v>
      </c>
      <c r="Q1391" t="s">
        <v>2101</v>
      </c>
    </row>
    <row r="1392" spans="1:17">
      <c r="A1392" t="s">
        <v>1292</v>
      </c>
      <c r="B1392" t="s">
        <v>17</v>
      </c>
      <c r="C1392" t="s">
        <v>35</v>
      </c>
      <c r="D1392">
        <v>2</v>
      </c>
      <c r="E1392" t="s">
        <v>52</v>
      </c>
      <c r="F1392" t="s">
        <v>20</v>
      </c>
      <c r="G1392" t="s">
        <v>345</v>
      </c>
      <c r="H1392" t="s">
        <v>88</v>
      </c>
      <c r="I1392" t="s">
        <v>31</v>
      </c>
      <c r="J1392" t="s">
        <v>32</v>
      </c>
      <c r="K1392">
        <v>14</v>
      </c>
      <c r="L1392">
        <v>60</v>
      </c>
      <c r="M1392">
        <v>2279.3608282297787</v>
      </c>
      <c r="N1392" t="s">
        <v>93</v>
      </c>
      <c r="O1392" t="s">
        <v>26</v>
      </c>
      <c r="P1392">
        <v>1</v>
      </c>
      <c r="Q1392" t="s">
        <v>2101</v>
      </c>
    </row>
    <row r="1393" spans="1:17">
      <c r="A1393" t="s">
        <v>1299</v>
      </c>
      <c r="B1393" t="s">
        <v>17</v>
      </c>
      <c r="C1393" t="s">
        <v>35</v>
      </c>
      <c r="D1393">
        <v>3</v>
      </c>
      <c r="E1393" t="s">
        <v>52</v>
      </c>
      <c r="F1393" t="s">
        <v>20</v>
      </c>
      <c r="G1393" t="s">
        <v>1300</v>
      </c>
      <c r="H1393" t="s">
        <v>88</v>
      </c>
      <c r="I1393" t="s">
        <v>37</v>
      </c>
      <c r="J1393" t="s">
        <v>38</v>
      </c>
      <c r="K1393">
        <v>20</v>
      </c>
      <c r="L1393">
        <v>60</v>
      </c>
      <c r="M1393">
        <v>1066.1862695774244</v>
      </c>
      <c r="N1393" t="s">
        <v>67</v>
      </c>
      <c r="O1393" t="s">
        <v>26</v>
      </c>
      <c r="P1393">
        <v>1</v>
      </c>
      <c r="Q1393" t="s">
        <v>2101</v>
      </c>
    </row>
    <row r="1394" spans="1:17">
      <c r="A1394" t="s">
        <v>1299</v>
      </c>
      <c r="B1394" t="s">
        <v>17</v>
      </c>
      <c r="C1394" t="s">
        <v>35</v>
      </c>
      <c r="D1394">
        <v>4</v>
      </c>
      <c r="E1394" t="s">
        <v>52</v>
      </c>
      <c r="F1394" t="s">
        <v>20</v>
      </c>
      <c r="G1394" t="s">
        <v>1301</v>
      </c>
      <c r="H1394" t="s">
        <v>88</v>
      </c>
      <c r="I1394" t="s">
        <v>37</v>
      </c>
      <c r="J1394" t="s">
        <v>38</v>
      </c>
      <c r="K1394">
        <v>20</v>
      </c>
      <c r="L1394">
        <v>60</v>
      </c>
      <c r="M1394">
        <v>1421.5816927698991</v>
      </c>
      <c r="N1394" t="s">
        <v>67</v>
      </c>
      <c r="O1394" t="s">
        <v>26</v>
      </c>
      <c r="P1394">
        <v>1</v>
      </c>
      <c r="Q1394" t="s">
        <v>2101</v>
      </c>
    </row>
    <row r="1395" spans="1:17">
      <c r="A1395" t="s">
        <v>1299</v>
      </c>
      <c r="B1395" t="s">
        <v>17</v>
      </c>
      <c r="C1395" t="s">
        <v>35</v>
      </c>
      <c r="D1395">
        <v>2</v>
      </c>
      <c r="E1395" t="s">
        <v>52</v>
      </c>
      <c r="F1395" t="s">
        <v>20</v>
      </c>
      <c r="G1395" t="s">
        <v>1302</v>
      </c>
      <c r="H1395" t="s">
        <v>88</v>
      </c>
      <c r="I1395" t="s">
        <v>37</v>
      </c>
      <c r="J1395" t="s">
        <v>38</v>
      </c>
      <c r="K1395">
        <v>20</v>
      </c>
      <c r="L1395">
        <v>60</v>
      </c>
      <c r="M1395">
        <v>710.79084638494953</v>
      </c>
      <c r="N1395" t="s">
        <v>67</v>
      </c>
      <c r="O1395" t="s">
        <v>26</v>
      </c>
      <c r="P1395">
        <v>1</v>
      </c>
      <c r="Q1395" t="s">
        <v>2101</v>
      </c>
    </row>
    <row r="1396" spans="1:17">
      <c r="A1396" t="s">
        <v>1299</v>
      </c>
      <c r="B1396" t="s">
        <v>17</v>
      </c>
      <c r="C1396" t="s">
        <v>35</v>
      </c>
      <c r="D1396">
        <v>1</v>
      </c>
      <c r="E1396" t="s">
        <v>52</v>
      </c>
      <c r="F1396" t="s">
        <v>20</v>
      </c>
      <c r="G1396" t="s">
        <v>1303</v>
      </c>
      <c r="H1396" t="s">
        <v>88</v>
      </c>
      <c r="I1396" t="s">
        <v>37</v>
      </c>
      <c r="J1396" t="s">
        <v>38</v>
      </c>
      <c r="K1396">
        <v>26</v>
      </c>
      <c r="L1396">
        <v>60</v>
      </c>
      <c r="M1396">
        <v>355.39542319247477</v>
      </c>
      <c r="N1396" t="s">
        <v>83</v>
      </c>
      <c r="O1396" t="s">
        <v>26</v>
      </c>
      <c r="P1396">
        <v>1</v>
      </c>
      <c r="Q1396" t="s">
        <v>2101</v>
      </c>
    </row>
    <row r="1397" spans="1:17">
      <c r="A1397" t="s">
        <v>1299</v>
      </c>
      <c r="B1397" t="s">
        <v>17</v>
      </c>
      <c r="C1397" t="s">
        <v>35</v>
      </c>
      <c r="D1397">
        <v>4</v>
      </c>
      <c r="E1397" t="s">
        <v>52</v>
      </c>
      <c r="F1397" t="s">
        <v>20</v>
      </c>
      <c r="G1397" t="s">
        <v>1304</v>
      </c>
      <c r="H1397" t="s">
        <v>88</v>
      </c>
      <c r="I1397" t="s">
        <v>37</v>
      </c>
      <c r="J1397" t="s">
        <v>38</v>
      </c>
      <c r="K1397">
        <v>20</v>
      </c>
      <c r="L1397">
        <v>60</v>
      </c>
      <c r="M1397">
        <v>1421.5816927698991</v>
      </c>
      <c r="N1397" t="s">
        <v>67</v>
      </c>
      <c r="O1397" t="s">
        <v>26</v>
      </c>
      <c r="P1397">
        <v>1</v>
      </c>
      <c r="Q1397" t="s">
        <v>2101</v>
      </c>
    </row>
    <row r="1398" spans="1:17">
      <c r="A1398" t="s">
        <v>1299</v>
      </c>
      <c r="B1398" t="s">
        <v>17</v>
      </c>
      <c r="C1398" t="s">
        <v>35</v>
      </c>
      <c r="D1398">
        <v>2</v>
      </c>
      <c r="E1398" t="s">
        <v>52</v>
      </c>
      <c r="F1398" t="s">
        <v>20</v>
      </c>
      <c r="G1398" t="s">
        <v>36</v>
      </c>
      <c r="H1398" t="s">
        <v>88</v>
      </c>
      <c r="I1398" t="s">
        <v>37</v>
      </c>
      <c r="J1398" t="s">
        <v>38</v>
      </c>
      <c r="K1398">
        <v>14</v>
      </c>
      <c r="L1398">
        <v>60</v>
      </c>
      <c r="M1398">
        <v>710.79084638494953</v>
      </c>
      <c r="N1398" t="s">
        <v>93</v>
      </c>
      <c r="O1398" t="s">
        <v>26</v>
      </c>
      <c r="P1398">
        <v>1</v>
      </c>
      <c r="Q1398" t="s">
        <v>2101</v>
      </c>
    </row>
    <row r="1399" spans="1:17">
      <c r="A1399" t="s">
        <v>1299</v>
      </c>
      <c r="B1399" t="s">
        <v>17</v>
      </c>
      <c r="C1399" t="s">
        <v>35</v>
      </c>
      <c r="D1399">
        <v>1</v>
      </c>
      <c r="E1399" t="s">
        <v>52</v>
      </c>
      <c r="F1399" t="s">
        <v>20</v>
      </c>
      <c r="G1399" t="s">
        <v>209</v>
      </c>
      <c r="H1399" t="s">
        <v>88</v>
      </c>
      <c r="I1399" t="s">
        <v>37</v>
      </c>
      <c r="J1399" t="s">
        <v>38</v>
      </c>
      <c r="K1399">
        <v>20</v>
      </c>
      <c r="L1399">
        <v>60</v>
      </c>
      <c r="M1399">
        <v>355.39542319247477</v>
      </c>
      <c r="N1399" t="s">
        <v>67</v>
      </c>
      <c r="O1399" t="s">
        <v>26</v>
      </c>
      <c r="P1399">
        <v>1</v>
      </c>
      <c r="Q1399" t="s">
        <v>2101</v>
      </c>
    </row>
    <row r="1400" spans="1:17">
      <c r="A1400" t="s">
        <v>1299</v>
      </c>
      <c r="B1400" t="s">
        <v>17</v>
      </c>
      <c r="C1400" t="s">
        <v>35</v>
      </c>
      <c r="D1400">
        <v>2</v>
      </c>
      <c r="E1400" t="s">
        <v>52</v>
      </c>
      <c r="F1400" t="s">
        <v>20</v>
      </c>
      <c r="G1400" t="s">
        <v>856</v>
      </c>
      <c r="H1400" t="s">
        <v>88</v>
      </c>
      <c r="I1400" t="s">
        <v>37</v>
      </c>
      <c r="J1400" t="s">
        <v>38</v>
      </c>
      <c r="K1400">
        <v>14</v>
      </c>
      <c r="L1400">
        <v>60</v>
      </c>
      <c r="M1400">
        <v>710.79084638494953</v>
      </c>
      <c r="N1400" t="s">
        <v>93</v>
      </c>
      <c r="O1400" t="s">
        <v>26</v>
      </c>
      <c r="P1400">
        <v>1</v>
      </c>
      <c r="Q1400" t="s">
        <v>2101</v>
      </c>
    </row>
    <row r="1401" spans="1:17">
      <c r="A1401" t="s">
        <v>1299</v>
      </c>
      <c r="B1401" t="s">
        <v>17</v>
      </c>
      <c r="C1401" t="s">
        <v>35</v>
      </c>
      <c r="D1401">
        <v>2</v>
      </c>
      <c r="E1401" t="s">
        <v>52</v>
      </c>
      <c r="F1401" t="s">
        <v>20</v>
      </c>
      <c r="G1401" t="s">
        <v>1688</v>
      </c>
      <c r="H1401" t="s">
        <v>88</v>
      </c>
      <c r="I1401" t="s">
        <v>37</v>
      </c>
      <c r="J1401" t="s">
        <v>38</v>
      </c>
      <c r="K1401">
        <v>20</v>
      </c>
      <c r="L1401">
        <v>65</v>
      </c>
      <c r="M1401">
        <v>710.79084638494953</v>
      </c>
      <c r="N1401" t="s">
        <v>67</v>
      </c>
      <c r="O1401" t="s">
        <v>26</v>
      </c>
      <c r="P1401">
        <v>1</v>
      </c>
      <c r="Q1401" t="s">
        <v>2101</v>
      </c>
    </row>
    <row r="1402" spans="1:17">
      <c r="A1402" t="s">
        <v>338</v>
      </c>
      <c r="B1402" t="s">
        <v>17</v>
      </c>
      <c r="C1402" t="s">
        <v>35</v>
      </c>
      <c r="D1402">
        <v>3</v>
      </c>
      <c r="E1402" t="s">
        <v>52</v>
      </c>
      <c r="F1402" t="s">
        <v>20</v>
      </c>
      <c r="G1402" t="s">
        <v>339</v>
      </c>
      <c r="H1402" t="s">
        <v>88</v>
      </c>
      <c r="I1402" t="s">
        <v>37</v>
      </c>
      <c r="J1402" t="s">
        <v>38</v>
      </c>
      <c r="K1402">
        <v>15</v>
      </c>
      <c r="L1402">
        <v>40</v>
      </c>
      <c r="M1402">
        <v>1189.293033312026</v>
      </c>
      <c r="N1402" t="s">
        <v>33</v>
      </c>
      <c r="O1402" t="s">
        <v>26</v>
      </c>
      <c r="P1402">
        <v>1</v>
      </c>
      <c r="Q1402" t="s">
        <v>2101</v>
      </c>
    </row>
    <row r="1403" spans="1:17">
      <c r="A1403" t="s">
        <v>338</v>
      </c>
      <c r="B1403" t="s">
        <v>17</v>
      </c>
      <c r="C1403" t="s">
        <v>35</v>
      </c>
      <c r="D1403">
        <v>1</v>
      </c>
      <c r="E1403" t="s">
        <v>52</v>
      </c>
      <c r="F1403" t="s">
        <v>20</v>
      </c>
      <c r="G1403" t="s">
        <v>340</v>
      </c>
      <c r="H1403" t="s">
        <v>88</v>
      </c>
      <c r="I1403" t="s">
        <v>37</v>
      </c>
      <c r="J1403" t="s">
        <v>32</v>
      </c>
      <c r="K1403">
        <v>15</v>
      </c>
      <c r="L1403">
        <v>40</v>
      </c>
      <c r="M1403">
        <v>396.43101110400863</v>
      </c>
      <c r="N1403" t="s">
        <v>33</v>
      </c>
      <c r="O1403" t="s">
        <v>26</v>
      </c>
      <c r="P1403">
        <v>1</v>
      </c>
      <c r="Q1403" t="s">
        <v>2101</v>
      </c>
    </row>
    <row r="1404" spans="1:17">
      <c r="A1404" t="s">
        <v>338</v>
      </c>
      <c r="B1404" t="s">
        <v>17</v>
      </c>
      <c r="C1404" t="s">
        <v>35</v>
      </c>
      <c r="D1404">
        <v>5</v>
      </c>
      <c r="E1404" t="s">
        <v>52</v>
      </c>
      <c r="F1404" t="s">
        <v>20</v>
      </c>
      <c r="G1404" t="s">
        <v>341</v>
      </c>
      <c r="H1404" t="s">
        <v>88</v>
      </c>
      <c r="I1404" t="s">
        <v>37</v>
      </c>
      <c r="J1404" t="s">
        <v>41</v>
      </c>
      <c r="K1404">
        <v>13</v>
      </c>
      <c r="L1404">
        <v>40</v>
      </c>
      <c r="M1404">
        <v>1982.1550555200431</v>
      </c>
      <c r="N1404" t="s">
        <v>61</v>
      </c>
      <c r="O1404" t="s">
        <v>43</v>
      </c>
      <c r="P1404">
        <v>1</v>
      </c>
      <c r="Q1404" t="s">
        <v>2101</v>
      </c>
    </row>
    <row r="1405" spans="1:17">
      <c r="A1405" t="s">
        <v>338</v>
      </c>
      <c r="B1405" t="s">
        <v>17</v>
      </c>
      <c r="C1405" t="s">
        <v>35</v>
      </c>
      <c r="D1405">
        <v>3</v>
      </c>
      <c r="E1405" t="s">
        <v>52</v>
      </c>
      <c r="F1405" t="s">
        <v>20</v>
      </c>
      <c r="G1405" t="s">
        <v>342</v>
      </c>
      <c r="H1405" t="s">
        <v>88</v>
      </c>
      <c r="I1405" t="s">
        <v>37</v>
      </c>
      <c r="J1405" t="s">
        <v>24</v>
      </c>
      <c r="K1405">
        <v>13</v>
      </c>
      <c r="L1405">
        <v>40</v>
      </c>
      <c r="M1405">
        <v>1189.293033312026</v>
      </c>
      <c r="N1405" t="s">
        <v>61</v>
      </c>
      <c r="O1405" t="s">
        <v>43</v>
      </c>
      <c r="P1405">
        <v>1</v>
      </c>
      <c r="Q1405" t="s">
        <v>2101</v>
      </c>
    </row>
    <row r="1406" spans="1:17">
      <c r="A1406" t="s">
        <v>338</v>
      </c>
      <c r="B1406" t="s">
        <v>17</v>
      </c>
      <c r="C1406" t="s">
        <v>35</v>
      </c>
      <c r="D1406">
        <v>4</v>
      </c>
      <c r="E1406" t="s">
        <v>52</v>
      </c>
      <c r="F1406" t="s">
        <v>20</v>
      </c>
      <c r="G1406" t="s">
        <v>343</v>
      </c>
      <c r="H1406" t="s">
        <v>88</v>
      </c>
      <c r="I1406" t="s">
        <v>37</v>
      </c>
      <c r="J1406" t="s">
        <v>38</v>
      </c>
      <c r="K1406">
        <v>15</v>
      </c>
      <c r="L1406">
        <v>40</v>
      </c>
      <c r="M1406">
        <v>1585.7240444160345</v>
      </c>
      <c r="N1406" t="s">
        <v>33</v>
      </c>
      <c r="O1406" t="s">
        <v>26</v>
      </c>
      <c r="P1406">
        <v>1</v>
      </c>
      <c r="Q1406" t="s">
        <v>2101</v>
      </c>
    </row>
    <row r="1407" spans="1:17">
      <c r="A1407" t="s">
        <v>338</v>
      </c>
      <c r="B1407" t="s">
        <v>17</v>
      </c>
      <c r="C1407" t="s">
        <v>35</v>
      </c>
      <c r="D1407">
        <v>4</v>
      </c>
      <c r="E1407" t="s">
        <v>52</v>
      </c>
      <c r="F1407" t="s">
        <v>20</v>
      </c>
      <c r="G1407" t="s">
        <v>344</v>
      </c>
      <c r="H1407" t="s">
        <v>88</v>
      </c>
      <c r="I1407" t="s">
        <v>37</v>
      </c>
      <c r="J1407" t="s">
        <v>41</v>
      </c>
      <c r="K1407">
        <v>15</v>
      </c>
      <c r="L1407">
        <v>40</v>
      </c>
      <c r="M1407">
        <v>1585.7240444160345</v>
      </c>
      <c r="N1407" t="s">
        <v>33</v>
      </c>
      <c r="O1407" t="s">
        <v>26</v>
      </c>
      <c r="P1407">
        <v>1</v>
      </c>
      <c r="Q1407" t="s">
        <v>2101</v>
      </c>
    </row>
    <row r="1408" spans="1:17">
      <c r="A1408" t="s">
        <v>338</v>
      </c>
      <c r="B1408" t="s">
        <v>17</v>
      </c>
      <c r="C1408" t="s">
        <v>35</v>
      </c>
      <c r="D1408">
        <v>3</v>
      </c>
      <c r="E1408" t="s">
        <v>52</v>
      </c>
      <c r="F1408" t="s">
        <v>20</v>
      </c>
      <c r="G1408" t="s">
        <v>209</v>
      </c>
      <c r="H1408" t="s">
        <v>88</v>
      </c>
      <c r="I1408" t="s">
        <v>37</v>
      </c>
      <c r="J1408" t="s">
        <v>103</v>
      </c>
      <c r="K1408">
        <v>13</v>
      </c>
      <c r="L1408">
        <v>40</v>
      </c>
      <c r="M1408">
        <v>1189.293033312026</v>
      </c>
      <c r="N1408" t="s">
        <v>61</v>
      </c>
      <c r="O1408" t="s">
        <v>43</v>
      </c>
      <c r="P1408">
        <v>1</v>
      </c>
      <c r="Q1408" t="s">
        <v>2101</v>
      </c>
    </row>
    <row r="1409" spans="1:17">
      <c r="A1409" t="s">
        <v>338</v>
      </c>
      <c r="B1409" t="s">
        <v>17</v>
      </c>
      <c r="C1409" t="s">
        <v>35</v>
      </c>
      <c r="D1409">
        <v>7</v>
      </c>
      <c r="E1409" t="s">
        <v>52</v>
      </c>
      <c r="F1409" t="s">
        <v>20</v>
      </c>
      <c r="G1409" t="s">
        <v>345</v>
      </c>
      <c r="H1409" t="s">
        <v>88</v>
      </c>
      <c r="I1409" t="s">
        <v>37</v>
      </c>
      <c r="J1409" t="s">
        <v>103</v>
      </c>
      <c r="K1409">
        <v>13</v>
      </c>
      <c r="L1409">
        <v>40</v>
      </c>
      <c r="M1409">
        <v>2775.0170777280605</v>
      </c>
      <c r="N1409" t="s">
        <v>61</v>
      </c>
      <c r="O1409" t="s">
        <v>43</v>
      </c>
      <c r="P1409">
        <v>1</v>
      </c>
      <c r="Q1409" t="s">
        <v>2101</v>
      </c>
    </row>
    <row r="1410" spans="1:17">
      <c r="A1410" t="s">
        <v>2061</v>
      </c>
      <c r="B1410" t="s">
        <v>17</v>
      </c>
      <c r="C1410" t="s">
        <v>35</v>
      </c>
      <c r="D1410">
        <v>4</v>
      </c>
      <c r="E1410" t="s">
        <v>52</v>
      </c>
      <c r="F1410" t="s">
        <v>20</v>
      </c>
      <c r="G1410" t="s">
        <v>2062</v>
      </c>
      <c r="H1410" t="s">
        <v>88</v>
      </c>
      <c r="I1410" t="s">
        <v>37</v>
      </c>
      <c r="J1410" t="s">
        <v>62</v>
      </c>
      <c r="K1410">
        <v>30</v>
      </c>
      <c r="L1410">
        <v>100</v>
      </c>
      <c r="M1410">
        <v>1585.7240444160345</v>
      </c>
      <c r="N1410" t="s">
        <v>1925</v>
      </c>
      <c r="O1410" t="s">
        <v>107</v>
      </c>
      <c r="P1410">
        <v>1</v>
      </c>
      <c r="Q1410" t="s">
        <v>2101</v>
      </c>
    </row>
    <row r="1411" spans="1:17">
      <c r="A1411" t="s">
        <v>732</v>
      </c>
      <c r="B1411" t="s">
        <v>50</v>
      </c>
      <c r="C1411" t="s">
        <v>35</v>
      </c>
      <c r="D1411">
        <v>1</v>
      </c>
      <c r="E1411" t="s">
        <v>52</v>
      </c>
      <c r="F1411" t="s">
        <v>53</v>
      </c>
      <c r="G1411" t="s">
        <v>733</v>
      </c>
      <c r="H1411" t="s">
        <v>55</v>
      </c>
      <c r="I1411" t="s">
        <v>56</v>
      </c>
      <c r="J1411" t="s">
        <v>114</v>
      </c>
      <c r="K1411">
        <v>14</v>
      </c>
      <c r="L1411">
        <v>60</v>
      </c>
      <c r="M1411">
        <v>518.82843137254906</v>
      </c>
      <c r="N1411" t="s">
        <v>57</v>
      </c>
      <c r="O1411" t="s">
        <v>43</v>
      </c>
      <c r="P1411">
        <v>1</v>
      </c>
      <c r="Q1411" t="s">
        <v>2101</v>
      </c>
    </row>
    <row r="1412" spans="1:17">
      <c r="A1412" t="s">
        <v>732</v>
      </c>
      <c r="B1412" t="s">
        <v>50</v>
      </c>
      <c r="C1412" t="s">
        <v>35</v>
      </c>
      <c r="D1412">
        <v>1</v>
      </c>
      <c r="E1412" t="s">
        <v>52</v>
      </c>
      <c r="F1412" t="s">
        <v>53</v>
      </c>
      <c r="G1412" t="s">
        <v>734</v>
      </c>
      <c r="H1412" t="s">
        <v>55</v>
      </c>
      <c r="I1412" t="s">
        <v>56</v>
      </c>
      <c r="J1412" t="s">
        <v>41</v>
      </c>
      <c r="K1412">
        <v>14</v>
      </c>
      <c r="L1412">
        <v>60</v>
      </c>
      <c r="M1412">
        <v>518.82843137254906</v>
      </c>
      <c r="N1412" t="s">
        <v>57</v>
      </c>
      <c r="O1412" t="s">
        <v>43</v>
      </c>
      <c r="P1412">
        <v>1</v>
      </c>
      <c r="Q1412" t="s">
        <v>2101</v>
      </c>
    </row>
    <row r="1413" spans="1:17">
      <c r="A1413" t="s">
        <v>1891</v>
      </c>
      <c r="B1413" t="s">
        <v>17</v>
      </c>
      <c r="C1413" t="s">
        <v>35</v>
      </c>
      <c r="D1413">
        <v>4</v>
      </c>
      <c r="E1413" t="s">
        <v>52</v>
      </c>
      <c r="F1413" t="s">
        <v>20</v>
      </c>
      <c r="G1413" t="s">
        <v>1892</v>
      </c>
      <c r="H1413" t="s">
        <v>88</v>
      </c>
      <c r="I1413" t="s">
        <v>70</v>
      </c>
      <c r="J1413" t="s">
        <v>24</v>
      </c>
      <c r="K1413">
        <v>14</v>
      </c>
      <c r="L1413">
        <v>75</v>
      </c>
      <c r="M1413">
        <v>1046.8616175137827</v>
      </c>
      <c r="N1413" t="s">
        <v>93</v>
      </c>
      <c r="O1413" t="s">
        <v>26</v>
      </c>
      <c r="P1413">
        <v>1</v>
      </c>
      <c r="Q1413" t="s">
        <v>2101</v>
      </c>
    </row>
    <row r="1414" spans="1:17">
      <c r="A1414" t="s">
        <v>1891</v>
      </c>
      <c r="B1414" t="s">
        <v>17</v>
      </c>
      <c r="C1414" t="s">
        <v>35</v>
      </c>
      <c r="D1414">
        <v>9</v>
      </c>
      <c r="E1414" t="s">
        <v>52</v>
      </c>
      <c r="F1414" t="s">
        <v>20</v>
      </c>
      <c r="G1414" t="s">
        <v>27</v>
      </c>
      <c r="H1414" t="s">
        <v>88</v>
      </c>
      <c r="I1414" t="s">
        <v>70</v>
      </c>
      <c r="J1414" t="s">
        <v>103</v>
      </c>
      <c r="K1414">
        <v>14</v>
      </c>
      <c r="L1414">
        <v>75</v>
      </c>
      <c r="M1414">
        <v>2355.4386394060111</v>
      </c>
      <c r="N1414" t="s">
        <v>93</v>
      </c>
      <c r="O1414" t="s">
        <v>26</v>
      </c>
      <c r="P1414">
        <v>1</v>
      </c>
      <c r="Q1414" t="s">
        <v>2101</v>
      </c>
    </row>
    <row r="1415" spans="1:17">
      <c r="A1415" t="s">
        <v>1891</v>
      </c>
      <c r="B1415" t="s">
        <v>17</v>
      </c>
      <c r="C1415" t="s">
        <v>35</v>
      </c>
      <c r="D1415">
        <v>1</v>
      </c>
      <c r="E1415" t="s">
        <v>52</v>
      </c>
      <c r="F1415" t="s">
        <v>20</v>
      </c>
      <c r="G1415" t="s">
        <v>36</v>
      </c>
      <c r="H1415" t="s">
        <v>88</v>
      </c>
      <c r="I1415" t="s">
        <v>70</v>
      </c>
      <c r="J1415" t="s">
        <v>103</v>
      </c>
      <c r="K1415">
        <v>13</v>
      </c>
      <c r="L1415">
        <v>75</v>
      </c>
      <c r="M1415">
        <v>261.71540437844567</v>
      </c>
      <c r="N1415" t="s">
        <v>61</v>
      </c>
      <c r="O1415" t="s">
        <v>43</v>
      </c>
      <c r="P1415">
        <v>1</v>
      </c>
      <c r="Q1415" t="s">
        <v>2101</v>
      </c>
    </row>
    <row r="1416" spans="1:17">
      <c r="A1416" t="s">
        <v>1305</v>
      </c>
      <c r="B1416" t="s">
        <v>17</v>
      </c>
      <c r="C1416" t="s">
        <v>35</v>
      </c>
      <c r="D1416">
        <v>8</v>
      </c>
      <c r="E1416" t="s">
        <v>52</v>
      </c>
      <c r="F1416" t="s">
        <v>20</v>
      </c>
      <c r="G1416" t="s">
        <v>1306</v>
      </c>
      <c r="H1416" t="s">
        <v>88</v>
      </c>
      <c r="I1416" t="s">
        <v>70</v>
      </c>
      <c r="J1416" t="s">
        <v>24</v>
      </c>
      <c r="K1416">
        <v>14</v>
      </c>
      <c r="L1416">
        <v>60</v>
      </c>
      <c r="M1416">
        <v>4055.8906512860567</v>
      </c>
      <c r="N1416" t="s">
        <v>93</v>
      </c>
      <c r="O1416" t="s">
        <v>26</v>
      </c>
      <c r="P1416">
        <v>1</v>
      </c>
      <c r="Q1416" t="s">
        <v>2101</v>
      </c>
    </row>
    <row r="1417" spans="1:17">
      <c r="A1417" t="s">
        <v>1307</v>
      </c>
      <c r="B1417" t="s">
        <v>17</v>
      </c>
      <c r="C1417" t="s">
        <v>35</v>
      </c>
      <c r="D1417">
        <v>4</v>
      </c>
      <c r="E1417" t="s">
        <v>52</v>
      </c>
      <c r="F1417" t="s">
        <v>20</v>
      </c>
      <c r="G1417" t="s">
        <v>1308</v>
      </c>
      <c r="H1417" t="s">
        <v>88</v>
      </c>
      <c r="I1417" t="s">
        <v>46</v>
      </c>
      <c r="J1417" t="s">
        <v>60</v>
      </c>
      <c r="K1417">
        <v>9</v>
      </c>
      <c r="L1417">
        <v>60</v>
      </c>
      <c r="M1417">
        <v>868.19314391346211</v>
      </c>
      <c r="N1417" t="s">
        <v>48</v>
      </c>
      <c r="O1417" t="s">
        <v>43</v>
      </c>
      <c r="P1417">
        <v>1</v>
      </c>
      <c r="Q1417" t="s">
        <v>2101</v>
      </c>
    </row>
    <row r="1418" spans="1:17">
      <c r="A1418" t="s">
        <v>1307</v>
      </c>
      <c r="B1418" t="s">
        <v>17</v>
      </c>
      <c r="C1418" t="s">
        <v>35</v>
      </c>
      <c r="D1418">
        <v>1</v>
      </c>
      <c r="E1418" t="s">
        <v>52</v>
      </c>
      <c r="F1418" t="s">
        <v>20</v>
      </c>
      <c r="G1418" t="s">
        <v>1309</v>
      </c>
      <c r="H1418" t="s">
        <v>88</v>
      </c>
      <c r="I1418" t="s">
        <v>46</v>
      </c>
      <c r="J1418" t="s">
        <v>24</v>
      </c>
      <c r="K1418">
        <v>9</v>
      </c>
      <c r="L1418">
        <v>60</v>
      </c>
      <c r="M1418">
        <v>217.04828597836553</v>
      </c>
      <c r="N1418" t="s">
        <v>48</v>
      </c>
      <c r="O1418" t="s">
        <v>43</v>
      </c>
      <c r="P1418">
        <v>1</v>
      </c>
      <c r="Q1418" t="s">
        <v>2101</v>
      </c>
    </row>
    <row r="1419" spans="1:17">
      <c r="A1419" t="s">
        <v>1307</v>
      </c>
      <c r="B1419" t="s">
        <v>17</v>
      </c>
      <c r="C1419" t="s">
        <v>35</v>
      </c>
      <c r="D1419">
        <v>1</v>
      </c>
      <c r="E1419" t="s">
        <v>52</v>
      </c>
      <c r="F1419" t="s">
        <v>20</v>
      </c>
      <c r="G1419" t="s">
        <v>812</v>
      </c>
      <c r="H1419" t="s">
        <v>88</v>
      </c>
      <c r="I1419" t="s">
        <v>46</v>
      </c>
      <c r="J1419" t="s">
        <v>41</v>
      </c>
      <c r="K1419">
        <v>17</v>
      </c>
      <c r="L1419">
        <v>60</v>
      </c>
      <c r="M1419">
        <v>217.04828597836553</v>
      </c>
      <c r="N1419" t="s">
        <v>1310</v>
      </c>
      <c r="O1419" t="s">
        <v>26</v>
      </c>
      <c r="P1419">
        <v>1</v>
      </c>
      <c r="Q1419" t="s">
        <v>2101</v>
      </c>
    </row>
    <row r="1420" spans="1:17">
      <c r="A1420" t="s">
        <v>1307</v>
      </c>
      <c r="B1420" t="s">
        <v>17</v>
      </c>
      <c r="C1420" t="s">
        <v>35</v>
      </c>
      <c r="D1420">
        <v>2</v>
      </c>
      <c r="E1420" t="s">
        <v>52</v>
      </c>
      <c r="F1420" t="s">
        <v>20</v>
      </c>
      <c r="G1420" t="s">
        <v>1168</v>
      </c>
      <c r="H1420" t="s">
        <v>88</v>
      </c>
      <c r="I1420" t="s">
        <v>46</v>
      </c>
      <c r="J1420" t="s">
        <v>24</v>
      </c>
      <c r="K1420">
        <v>9</v>
      </c>
      <c r="L1420">
        <v>60</v>
      </c>
      <c r="M1420">
        <v>434.09657195673105</v>
      </c>
      <c r="N1420" t="s">
        <v>48</v>
      </c>
      <c r="O1420" t="s">
        <v>43</v>
      </c>
      <c r="P1420">
        <v>1</v>
      </c>
      <c r="Q1420" t="s">
        <v>2101</v>
      </c>
    </row>
    <row r="1421" spans="1:17">
      <c r="A1421" t="s">
        <v>1689</v>
      </c>
      <c r="B1421" t="s">
        <v>17</v>
      </c>
      <c r="C1421" t="s">
        <v>35</v>
      </c>
      <c r="D1421">
        <v>5</v>
      </c>
      <c r="E1421" t="s">
        <v>52</v>
      </c>
      <c r="F1421" t="s">
        <v>20</v>
      </c>
      <c r="G1421" t="s">
        <v>154</v>
      </c>
      <c r="H1421" t="s">
        <v>88</v>
      </c>
      <c r="I1421" t="s">
        <v>46</v>
      </c>
      <c r="J1421" t="s">
        <v>32</v>
      </c>
      <c r="K1421">
        <v>15</v>
      </c>
      <c r="L1421">
        <v>65</v>
      </c>
      <c r="M1421">
        <v>1085.2414298918277</v>
      </c>
      <c r="N1421" t="s">
        <v>33</v>
      </c>
      <c r="O1421" t="s">
        <v>26</v>
      </c>
      <c r="P1421">
        <v>1</v>
      </c>
      <c r="Q1421" t="s">
        <v>2101</v>
      </c>
    </row>
    <row r="1422" spans="1:17">
      <c r="A1422" t="s">
        <v>708</v>
      </c>
      <c r="B1422" t="s">
        <v>706</v>
      </c>
      <c r="C1422" t="s">
        <v>35</v>
      </c>
      <c r="D1422">
        <v>7</v>
      </c>
      <c r="E1422" t="s">
        <v>52</v>
      </c>
      <c r="F1422" t="s">
        <v>53</v>
      </c>
      <c r="G1422" t="s">
        <v>709</v>
      </c>
      <c r="H1422" t="s">
        <v>55</v>
      </c>
      <c r="I1422" t="s">
        <v>37</v>
      </c>
      <c r="J1422" t="s">
        <v>47</v>
      </c>
      <c r="K1422">
        <v>23</v>
      </c>
      <c r="L1422">
        <v>60</v>
      </c>
      <c r="M1422">
        <v>5189.5789473684208</v>
      </c>
      <c r="N1422" t="s">
        <v>214</v>
      </c>
      <c r="O1422" t="s">
        <v>26</v>
      </c>
      <c r="P1422">
        <v>1</v>
      </c>
      <c r="Q1422" t="s">
        <v>2101</v>
      </c>
    </row>
    <row r="1423" spans="1:17">
      <c r="A1423" t="s">
        <v>1690</v>
      </c>
      <c r="B1423" t="s">
        <v>17</v>
      </c>
      <c r="C1423" t="s">
        <v>147</v>
      </c>
      <c r="D1423">
        <v>3</v>
      </c>
      <c r="E1423" t="s">
        <v>52</v>
      </c>
      <c r="F1423" t="s">
        <v>20</v>
      </c>
      <c r="G1423" t="s">
        <v>1691</v>
      </c>
      <c r="H1423" t="s">
        <v>88</v>
      </c>
      <c r="I1423" t="s">
        <v>37</v>
      </c>
      <c r="J1423" t="s">
        <v>60</v>
      </c>
      <c r="K1423">
        <v>24</v>
      </c>
      <c r="L1423">
        <v>65</v>
      </c>
      <c r="M1423">
        <v>1066.1862695774244</v>
      </c>
      <c r="N1423" t="s">
        <v>833</v>
      </c>
      <c r="O1423" t="s">
        <v>26</v>
      </c>
      <c r="P1423">
        <v>1</v>
      </c>
      <c r="Q1423" t="s">
        <v>2101</v>
      </c>
    </row>
    <row r="1424" spans="1:17">
      <c r="A1424" t="s">
        <v>1690</v>
      </c>
      <c r="B1424" t="s">
        <v>17</v>
      </c>
      <c r="C1424" t="s">
        <v>147</v>
      </c>
      <c r="D1424">
        <v>14</v>
      </c>
      <c r="E1424" t="s">
        <v>52</v>
      </c>
      <c r="F1424" t="s">
        <v>20</v>
      </c>
      <c r="G1424" t="s">
        <v>1692</v>
      </c>
      <c r="H1424" t="s">
        <v>88</v>
      </c>
      <c r="I1424" t="s">
        <v>37</v>
      </c>
      <c r="J1424" t="s">
        <v>38</v>
      </c>
      <c r="K1424">
        <v>14</v>
      </c>
      <c r="L1424">
        <v>65</v>
      </c>
      <c r="M1424">
        <v>4975.5359246946464</v>
      </c>
      <c r="N1424" t="s">
        <v>93</v>
      </c>
      <c r="O1424" t="s">
        <v>26</v>
      </c>
      <c r="P1424">
        <v>1</v>
      </c>
      <c r="Q1424" t="s">
        <v>2101</v>
      </c>
    </row>
    <row r="1425" spans="1:17">
      <c r="A1425" t="s">
        <v>1690</v>
      </c>
      <c r="B1425" t="s">
        <v>17</v>
      </c>
      <c r="C1425" t="s">
        <v>35</v>
      </c>
      <c r="D1425">
        <v>2</v>
      </c>
      <c r="E1425" t="s">
        <v>52</v>
      </c>
      <c r="F1425" t="s">
        <v>20</v>
      </c>
      <c r="G1425" t="s">
        <v>1693</v>
      </c>
      <c r="H1425" t="s">
        <v>88</v>
      </c>
      <c r="I1425" t="s">
        <v>37</v>
      </c>
      <c r="J1425" t="s">
        <v>24</v>
      </c>
      <c r="K1425">
        <v>9</v>
      </c>
      <c r="L1425">
        <v>65</v>
      </c>
      <c r="M1425">
        <v>710.79084638494953</v>
      </c>
      <c r="N1425" t="s">
        <v>48</v>
      </c>
      <c r="O1425" t="s">
        <v>43</v>
      </c>
      <c r="P1425">
        <v>1</v>
      </c>
      <c r="Q1425" t="s">
        <v>2101</v>
      </c>
    </row>
    <row r="1426" spans="1:17">
      <c r="A1426" t="s">
        <v>1690</v>
      </c>
      <c r="B1426" t="s">
        <v>17</v>
      </c>
      <c r="C1426" t="s">
        <v>147</v>
      </c>
      <c r="D1426">
        <v>3</v>
      </c>
      <c r="E1426" t="s">
        <v>52</v>
      </c>
      <c r="F1426" t="s">
        <v>20</v>
      </c>
      <c r="G1426" t="s">
        <v>1694</v>
      </c>
      <c r="H1426" t="s">
        <v>88</v>
      </c>
      <c r="I1426" t="s">
        <v>37</v>
      </c>
      <c r="J1426" t="s">
        <v>24</v>
      </c>
      <c r="K1426">
        <v>14</v>
      </c>
      <c r="L1426">
        <v>65</v>
      </c>
      <c r="M1426">
        <v>1066.1862695774244</v>
      </c>
      <c r="N1426" t="s">
        <v>93</v>
      </c>
      <c r="O1426" t="s">
        <v>26</v>
      </c>
      <c r="P1426">
        <v>1</v>
      </c>
      <c r="Q1426" t="s">
        <v>2101</v>
      </c>
    </row>
    <row r="1427" spans="1:17">
      <c r="A1427" t="s">
        <v>1690</v>
      </c>
      <c r="B1427" t="s">
        <v>17</v>
      </c>
      <c r="C1427" t="s">
        <v>147</v>
      </c>
      <c r="D1427">
        <v>1</v>
      </c>
      <c r="E1427" t="s">
        <v>52</v>
      </c>
      <c r="F1427" t="s">
        <v>20</v>
      </c>
      <c r="G1427" t="s">
        <v>1695</v>
      </c>
      <c r="H1427" t="s">
        <v>88</v>
      </c>
      <c r="I1427" t="s">
        <v>37</v>
      </c>
      <c r="J1427" t="s">
        <v>62</v>
      </c>
      <c r="K1427">
        <v>14</v>
      </c>
      <c r="L1427">
        <v>65</v>
      </c>
      <c r="M1427">
        <v>355.39542319247477</v>
      </c>
      <c r="N1427" t="s">
        <v>93</v>
      </c>
      <c r="O1427" t="s">
        <v>26</v>
      </c>
      <c r="P1427">
        <v>1</v>
      </c>
      <c r="Q1427" t="s">
        <v>2101</v>
      </c>
    </row>
    <row r="1428" spans="1:17">
      <c r="A1428" t="s">
        <v>1690</v>
      </c>
      <c r="B1428" t="s">
        <v>17</v>
      </c>
      <c r="C1428" t="s">
        <v>147</v>
      </c>
      <c r="D1428">
        <v>15</v>
      </c>
      <c r="E1428" t="s">
        <v>52</v>
      </c>
      <c r="F1428" t="s">
        <v>20</v>
      </c>
      <c r="G1428" t="s">
        <v>1696</v>
      </c>
      <c r="H1428" t="s">
        <v>88</v>
      </c>
      <c r="I1428" t="s">
        <v>37</v>
      </c>
      <c r="J1428" t="s">
        <v>38</v>
      </c>
      <c r="K1428">
        <v>14</v>
      </c>
      <c r="L1428">
        <v>65</v>
      </c>
      <c r="M1428">
        <v>5330.9313478871218</v>
      </c>
      <c r="N1428" t="s">
        <v>93</v>
      </c>
      <c r="O1428" t="s">
        <v>26</v>
      </c>
      <c r="P1428">
        <v>1</v>
      </c>
      <c r="Q1428" t="s">
        <v>2101</v>
      </c>
    </row>
    <row r="1429" spans="1:17">
      <c r="A1429" t="s">
        <v>1690</v>
      </c>
      <c r="B1429" t="s">
        <v>17</v>
      </c>
      <c r="C1429" t="s">
        <v>147</v>
      </c>
      <c r="D1429">
        <v>1</v>
      </c>
      <c r="E1429" t="s">
        <v>52</v>
      </c>
      <c r="F1429" t="s">
        <v>20</v>
      </c>
      <c r="G1429" t="s">
        <v>36</v>
      </c>
      <c r="H1429" t="s">
        <v>88</v>
      </c>
      <c r="I1429" t="s">
        <v>37</v>
      </c>
      <c r="J1429" t="s">
        <v>60</v>
      </c>
      <c r="K1429">
        <v>14</v>
      </c>
      <c r="L1429">
        <v>65</v>
      </c>
      <c r="M1429">
        <v>355.39542319247477</v>
      </c>
      <c r="N1429" t="s">
        <v>93</v>
      </c>
      <c r="O1429" t="s">
        <v>26</v>
      </c>
      <c r="P1429">
        <v>1</v>
      </c>
      <c r="Q1429" t="s">
        <v>2101</v>
      </c>
    </row>
    <row r="1430" spans="1:17">
      <c r="A1430" t="s">
        <v>1690</v>
      </c>
      <c r="B1430" t="s">
        <v>17</v>
      </c>
      <c r="C1430" t="s">
        <v>147</v>
      </c>
      <c r="D1430">
        <v>1</v>
      </c>
      <c r="E1430" t="s">
        <v>52</v>
      </c>
      <c r="F1430" t="s">
        <v>20</v>
      </c>
      <c r="G1430" t="s">
        <v>209</v>
      </c>
      <c r="H1430" t="s">
        <v>88</v>
      </c>
      <c r="I1430" t="s">
        <v>37</v>
      </c>
      <c r="J1430" t="s">
        <v>62</v>
      </c>
      <c r="K1430">
        <v>24</v>
      </c>
      <c r="L1430">
        <v>65</v>
      </c>
      <c r="M1430">
        <v>355.39542319247477</v>
      </c>
      <c r="N1430" t="s">
        <v>833</v>
      </c>
      <c r="O1430" t="s">
        <v>26</v>
      </c>
      <c r="P1430">
        <v>1</v>
      </c>
      <c r="Q1430" t="s">
        <v>2101</v>
      </c>
    </row>
    <row r="1431" spans="1:17">
      <c r="A1431" t="s">
        <v>1690</v>
      </c>
      <c r="B1431" t="s">
        <v>17</v>
      </c>
      <c r="C1431" t="s">
        <v>147</v>
      </c>
      <c r="D1431">
        <v>4</v>
      </c>
      <c r="E1431" t="s">
        <v>52</v>
      </c>
      <c r="F1431" t="s">
        <v>20</v>
      </c>
      <c r="G1431" t="s">
        <v>345</v>
      </c>
      <c r="H1431" t="s">
        <v>88</v>
      </c>
      <c r="I1431" t="s">
        <v>37</v>
      </c>
      <c r="J1431" t="s">
        <v>62</v>
      </c>
      <c r="K1431">
        <v>14</v>
      </c>
      <c r="L1431">
        <v>65</v>
      </c>
      <c r="M1431">
        <v>1421.5816927698991</v>
      </c>
      <c r="N1431" t="s">
        <v>93</v>
      </c>
      <c r="O1431" t="s">
        <v>26</v>
      </c>
      <c r="P1431">
        <v>1</v>
      </c>
      <c r="Q1431" t="s">
        <v>2101</v>
      </c>
    </row>
    <row r="1432" spans="1:17">
      <c r="A1432" t="s">
        <v>1311</v>
      </c>
      <c r="B1432" t="s">
        <v>17</v>
      </c>
      <c r="C1432" t="s">
        <v>35</v>
      </c>
      <c r="D1432">
        <v>14</v>
      </c>
      <c r="E1432" t="s">
        <v>52</v>
      </c>
      <c r="F1432" t="s">
        <v>20</v>
      </c>
      <c r="G1432" t="s">
        <v>1312</v>
      </c>
      <c r="H1432" t="s">
        <v>88</v>
      </c>
      <c r="I1432" t="s">
        <v>23</v>
      </c>
      <c r="J1432" t="s">
        <v>135</v>
      </c>
      <c r="K1432">
        <v>13</v>
      </c>
      <c r="L1432">
        <v>60</v>
      </c>
      <c r="M1432">
        <v>501.06573195764213</v>
      </c>
      <c r="N1432" t="s">
        <v>61</v>
      </c>
      <c r="O1432" t="s">
        <v>43</v>
      </c>
      <c r="P1432">
        <v>1</v>
      </c>
      <c r="Q1432" t="s">
        <v>2101</v>
      </c>
    </row>
    <row r="1433" spans="1:17">
      <c r="A1433" t="s">
        <v>1311</v>
      </c>
      <c r="B1433" t="s">
        <v>17</v>
      </c>
      <c r="C1433" t="s">
        <v>35</v>
      </c>
      <c r="D1433">
        <v>14</v>
      </c>
      <c r="E1433" t="s">
        <v>52</v>
      </c>
      <c r="F1433" t="s">
        <v>20</v>
      </c>
      <c r="G1433" t="s">
        <v>1313</v>
      </c>
      <c r="H1433" t="s">
        <v>88</v>
      </c>
      <c r="I1433" t="s">
        <v>23</v>
      </c>
      <c r="J1433" t="s">
        <v>135</v>
      </c>
      <c r="K1433">
        <v>14</v>
      </c>
      <c r="L1433">
        <v>60</v>
      </c>
      <c r="M1433">
        <v>501.06573195764213</v>
      </c>
      <c r="N1433" t="s">
        <v>93</v>
      </c>
      <c r="O1433" t="s">
        <v>26</v>
      </c>
      <c r="P1433">
        <v>1</v>
      </c>
      <c r="Q1433" t="s">
        <v>2101</v>
      </c>
    </row>
    <row r="1434" spans="1:17">
      <c r="A1434" t="s">
        <v>1311</v>
      </c>
      <c r="B1434" t="s">
        <v>17</v>
      </c>
      <c r="C1434" t="s">
        <v>35</v>
      </c>
      <c r="D1434">
        <v>8</v>
      </c>
      <c r="E1434" t="s">
        <v>52</v>
      </c>
      <c r="F1434" t="s">
        <v>20</v>
      </c>
      <c r="G1434" t="s">
        <v>1314</v>
      </c>
      <c r="H1434" t="s">
        <v>88</v>
      </c>
      <c r="I1434" t="s">
        <v>23</v>
      </c>
      <c r="J1434" t="s">
        <v>135</v>
      </c>
      <c r="K1434">
        <v>14</v>
      </c>
      <c r="L1434">
        <v>60</v>
      </c>
      <c r="M1434">
        <v>286.32327540436694</v>
      </c>
      <c r="N1434" t="s">
        <v>93</v>
      </c>
      <c r="O1434" t="s">
        <v>26</v>
      </c>
      <c r="P1434">
        <v>1</v>
      </c>
      <c r="Q1434" t="s">
        <v>2101</v>
      </c>
    </row>
    <row r="1435" spans="1:17">
      <c r="A1435" t="s">
        <v>1311</v>
      </c>
      <c r="B1435" t="s">
        <v>17</v>
      </c>
      <c r="C1435" t="s">
        <v>35</v>
      </c>
      <c r="D1435">
        <v>14</v>
      </c>
      <c r="E1435" t="s">
        <v>52</v>
      </c>
      <c r="F1435" t="s">
        <v>20</v>
      </c>
      <c r="G1435" t="s">
        <v>1315</v>
      </c>
      <c r="H1435" t="s">
        <v>88</v>
      </c>
      <c r="I1435" t="s">
        <v>23</v>
      </c>
      <c r="J1435" t="s">
        <v>135</v>
      </c>
      <c r="K1435">
        <v>14</v>
      </c>
      <c r="L1435">
        <v>60</v>
      </c>
      <c r="M1435">
        <v>501.06573195764213</v>
      </c>
      <c r="N1435" t="s">
        <v>93</v>
      </c>
      <c r="O1435" t="s">
        <v>26</v>
      </c>
      <c r="P1435">
        <v>1</v>
      </c>
      <c r="Q1435" t="s">
        <v>2101</v>
      </c>
    </row>
    <row r="1436" spans="1:17">
      <c r="A1436" t="s">
        <v>1311</v>
      </c>
      <c r="B1436" t="s">
        <v>17</v>
      </c>
      <c r="C1436" t="s">
        <v>35</v>
      </c>
      <c r="D1436">
        <v>7</v>
      </c>
      <c r="E1436" t="s">
        <v>52</v>
      </c>
      <c r="F1436" t="s">
        <v>20</v>
      </c>
      <c r="G1436" t="s">
        <v>1316</v>
      </c>
      <c r="H1436" t="s">
        <v>88</v>
      </c>
      <c r="I1436" t="s">
        <v>23</v>
      </c>
      <c r="J1436" t="s">
        <v>135</v>
      </c>
      <c r="K1436">
        <v>13</v>
      </c>
      <c r="L1436">
        <v>60</v>
      </c>
      <c r="M1436">
        <v>250.53286597882106</v>
      </c>
      <c r="N1436" t="s">
        <v>61</v>
      </c>
      <c r="O1436" t="s">
        <v>43</v>
      </c>
      <c r="P1436">
        <v>1</v>
      </c>
      <c r="Q1436" t="s">
        <v>2101</v>
      </c>
    </row>
    <row r="1437" spans="1:17">
      <c r="A1437" t="s">
        <v>1311</v>
      </c>
      <c r="B1437" t="s">
        <v>17</v>
      </c>
      <c r="C1437" t="s">
        <v>35</v>
      </c>
      <c r="D1437">
        <v>6</v>
      </c>
      <c r="E1437" t="s">
        <v>52</v>
      </c>
      <c r="F1437" t="s">
        <v>20</v>
      </c>
      <c r="G1437" t="s">
        <v>1317</v>
      </c>
      <c r="H1437" t="s">
        <v>88</v>
      </c>
      <c r="I1437" t="s">
        <v>23</v>
      </c>
      <c r="J1437" t="s">
        <v>135</v>
      </c>
      <c r="K1437">
        <v>23</v>
      </c>
      <c r="L1437">
        <v>60</v>
      </c>
      <c r="M1437">
        <v>214.74245655327519</v>
      </c>
      <c r="N1437" t="s">
        <v>65</v>
      </c>
      <c r="O1437" t="s">
        <v>26</v>
      </c>
      <c r="P1437">
        <v>1</v>
      </c>
      <c r="Q1437" t="s">
        <v>2101</v>
      </c>
    </row>
    <row r="1438" spans="1:17">
      <c r="A1438" t="s">
        <v>1311</v>
      </c>
      <c r="B1438" t="s">
        <v>17</v>
      </c>
      <c r="C1438" t="s">
        <v>35</v>
      </c>
      <c r="D1438">
        <v>6</v>
      </c>
      <c r="E1438" t="s">
        <v>52</v>
      </c>
      <c r="F1438" t="s">
        <v>20</v>
      </c>
      <c r="G1438" t="s">
        <v>1318</v>
      </c>
      <c r="H1438" t="s">
        <v>88</v>
      </c>
      <c r="I1438" t="s">
        <v>23</v>
      </c>
      <c r="J1438" t="s">
        <v>135</v>
      </c>
      <c r="K1438">
        <v>23</v>
      </c>
      <c r="L1438">
        <v>60</v>
      </c>
      <c r="M1438">
        <v>214.74245655327519</v>
      </c>
      <c r="N1438" t="s">
        <v>65</v>
      </c>
      <c r="O1438" t="s">
        <v>26</v>
      </c>
      <c r="P1438">
        <v>1</v>
      </c>
      <c r="Q1438" t="s">
        <v>2101</v>
      </c>
    </row>
    <row r="1439" spans="1:17">
      <c r="A1439" t="s">
        <v>1311</v>
      </c>
      <c r="B1439" t="s">
        <v>17</v>
      </c>
      <c r="C1439" t="s">
        <v>35</v>
      </c>
      <c r="D1439">
        <v>1</v>
      </c>
      <c r="E1439" t="s">
        <v>52</v>
      </c>
      <c r="F1439" t="s">
        <v>20</v>
      </c>
      <c r="G1439" t="s">
        <v>294</v>
      </c>
      <c r="H1439" t="s">
        <v>88</v>
      </c>
      <c r="I1439" t="s">
        <v>23</v>
      </c>
      <c r="J1439" t="s">
        <v>832</v>
      </c>
      <c r="K1439">
        <v>23</v>
      </c>
      <c r="L1439">
        <v>60</v>
      </c>
      <c r="M1439">
        <v>35.790409425545867</v>
      </c>
      <c r="N1439" t="s">
        <v>65</v>
      </c>
      <c r="O1439" t="s">
        <v>26</v>
      </c>
      <c r="P1439">
        <v>1</v>
      </c>
      <c r="Q1439" t="s">
        <v>2101</v>
      </c>
    </row>
    <row r="1440" spans="1:17">
      <c r="A1440" t="s">
        <v>1311</v>
      </c>
      <c r="B1440" t="s">
        <v>17</v>
      </c>
      <c r="C1440" t="s">
        <v>35</v>
      </c>
      <c r="D1440">
        <v>1</v>
      </c>
      <c r="E1440" t="s">
        <v>52</v>
      </c>
      <c r="F1440" t="s">
        <v>20</v>
      </c>
      <c r="G1440" t="s">
        <v>1319</v>
      </c>
      <c r="H1440" t="s">
        <v>88</v>
      </c>
      <c r="I1440" t="s">
        <v>23</v>
      </c>
      <c r="J1440" t="s">
        <v>24</v>
      </c>
      <c r="K1440">
        <v>23</v>
      </c>
      <c r="L1440">
        <v>60</v>
      </c>
      <c r="M1440">
        <v>35.790409425545867</v>
      </c>
      <c r="N1440" t="s">
        <v>65</v>
      </c>
      <c r="O1440" t="s">
        <v>26</v>
      </c>
      <c r="P1440">
        <v>1</v>
      </c>
      <c r="Q1440" t="s">
        <v>2101</v>
      </c>
    </row>
    <row r="1441" spans="1:17">
      <c r="A1441" t="s">
        <v>1311</v>
      </c>
      <c r="B1441" t="s">
        <v>17</v>
      </c>
      <c r="C1441" t="s">
        <v>35</v>
      </c>
      <c r="D1441">
        <v>18</v>
      </c>
      <c r="E1441" t="s">
        <v>52</v>
      </c>
      <c r="F1441" t="s">
        <v>20</v>
      </c>
      <c r="G1441" t="s">
        <v>1320</v>
      </c>
      <c r="H1441" t="s">
        <v>88</v>
      </c>
      <c r="I1441" t="s">
        <v>23</v>
      </c>
      <c r="J1441" t="s">
        <v>135</v>
      </c>
      <c r="K1441">
        <v>23</v>
      </c>
      <c r="L1441">
        <v>60</v>
      </c>
      <c r="M1441">
        <v>644.22736965982563</v>
      </c>
      <c r="N1441" t="s">
        <v>65</v>
      </c>
      <c r="O1441" t="s">
        <v>26</v>
      </c>
      <c r="P1441">
        <v>1</v>
      </c>
      <c r="Q1441" t="s">
        <v>2101</v>
      </c>
    </row>
    <row r="1442" spans="1:17">
      <c r="A1442" t="s">
        <v>1311</v>
      </c>
      <c r="B1442" t="s">
        <v>17</v>
      </c>
      <c r="C1442" t="s">
        <v>35</v>
      </c>
      <c r="D1442">
        <v>6</v>
      </c>
      <c r="E1442" t="s">
        <v>52</v>
      </c>
      <c r="F1442" t="s">
        <v>20</v>
      </c>
      <c r="G1442" t="s">
        <v>1321</v>
      </c>
      <c r="H1442" t="s">
        <v>88</v>
      </c>
      <c r="I1442" t="s">
        <v>23</v>
      </c>
      <c r="J1442" t="s">
        <v>135</v>
      </c>
      <c r="K1442">
        <v>14</v>
      </c>
      <c r="L1442">
        <v>60</v>
      </c>
      <c r="M1442">
        <v>214.74245655327519</v>
      </c>
      <c r="N1442" t="s">
        <v>93</v>
      </c>
      <c r="O1442" t="s">
        <v>26</v>
      </c>
      <c r="P1442">
        <v>1</v>
      </c>
      <c r="Q1442" t="s">
        <v>2101</v>
      </c>
    </row>
    <row r="1443" spans="1:17">
      <c r="A1443" t="s">
        <v>1311</v>
      </c>
      <c r="B1443" t="s">
        <v>17</v>
      </c>
      <c r="C1443" t="s">
        <v>35</v>
      </c>
      <c r="D1443">
        <v>8</v>
      </c>
      <c r="E1443" t="s">
        <v>52</v>
      </c>
      <c r="F1443" t="s">
        <v>20</v>
      </c>
      <c r="G1443" t="s">
        <v>1322</v>
      </c>
      <c r="H1443" t="s">
        <v>88</v>
      </c>
      <c r="I1443" t="s">
        <v>23</v>
      </c>
      <c r="J1443" t="s">
        <v>135</v>
      </c>
      <c r="K1443">
        <v>14</v>
      </c>
      <c r="L1443">
        <v>60</v>
      </c>
      <c r="M1443">
        <v>286.32327540436694</v>
      </c>
      <c r="N1443" t="s">
        <v>93</v>
      </c>
      <c r="O1443" t="s">
        <v>26</v>
      </c>
      <c r="P1443">
        <v>1</v>
      </c>
      <c r="Q1443" t="s">
        <v>2101</v>
      </c>
    </row>
    <row r="1444" spans="1:17">
      <c r="A1444" t="s">
        <v>1311</v>
      </c>
      <c r="B1444" t="s">
        <v>17</v>
      </c>
      <c r="C1444" t="s">
        <v>35</v>
      </c>
      <c r="D1444">
        <v>6</v>
      </c>
      <c r="E1444" t="s">
        <v>52</v>
      </c>
      <c r="F1444" t="s">
        <v>20</v>
      </c>
      <c r="G1444" t="s">
        <v>1323</v>
      </c>
      <c r="H1444" t="s">
        <v>88</v>
      </c>
      <c r="I1444" t="s">
        <v>23</v>
      </c>
      <c r="J1444" t="s">
        <v>135</v>
      </c>
      <c r="K1444">
        <v>23</v>
      </c>
      <c r="L1444">
        <v>60</v>
      </c>
      <c r="M1444">
        <v>214.74245655327519</v>
      </c>
      <c r="N1444" t="s">
        <v>65</v>
      </c>
      <c r="O1444" t="s">
        <v>26</v>
      </c>
      <c r="P1444">
        <v>1</v>
      </c>
      <c r="Q1444" t="s">
        <v>2101</v>
      </c>
    </row>
    <row r="1445" spans="1:17">
      <c r="A1445" t="s">
        <v>1311</v>
      </c>
      <c r="B1445" t="s">
        <v>17</v>
      </c>
      <c r="C1445" t="s">
        <v>35</v>
      </c>
      <c r="D1445">
        <v>1</v>
      </c>
      <c r="E1445" t="s">
        <v>52</v>
      </c>
      <c r="F1445" t="s">
        <v>20</v>
      </c>
      <c r="G1445" t="s">
        <v>1324</v>
      </c>
      <c r="H1445" t="s">
        <v>88</v>
      </c>
      <c r="I1445" t="s">
        <v>23</v>
      </c>
      <c r="J1445" t="s">
        <v>60</v>
      </c>
      <c r="K1445">
        <v>13</v>
      </c>
      <c r="L1445">
        <v>60</v>
      </c>
      <c r="M1445">
        <v>35.790409425545867</v>
      </c>
      <c r="N1445" t="s">
        <v>61</v>
      </c>
      <c r="O1445" t="s">
        <v>43</v>
      </c>
      <c r="P1445">
        <v>1</v>
      </c>
      <c r="Q1445" t="s">
        <v>2101</v>
      </c>
    </row>
    <row r="1446" spans="1:17">
      <c r="A1446" t="s">
        <v>1311</v>
      </c>
      <c r="B1446" t="s">
        <v>17</v>
      </c>
      <c r="C1446" t="s">
        <v>35</v>
      </c>
      <c r="D1446">
        <v>16</v>
      </c>
      <c r="E1446" t="s">
        <v>52</v>
      </c>
      <c r="F1446" t="s">
        <v>20</v>
      </c>
      <c r="G1446" t="s">
        <v>1325</v>
      </c>
      <c r="H1446" t="s">
        <v>88</v>
      </c>
      <c r="I1446" t="s">
        <v>23</v>
      </c>
      <c r="J1446" t="s">
        <v>135</v>
      </c>
      <c r="K1446">
        <v>14</v>
      </c>
      <c r="L1446">
        <v>60</v>
      </c>
      <c r="M1446">
        <v>572.64655080873388</v>
      </c>
      <c r="N1446" t="s">
        <v>93</v>
      </c>
      <c r="O1446" t="s">
        <v>26</v>
      </c>
      <c r="P1446">
        <v>1</v>
      </c>
      <c r="Q1446" t="s">
        <v>2101</v>
      </c>
    </row>
    <row r="1447" spans="1:17">
      <c r="A1447" t="s">
        <v>1311</v>
      </c>
      <c r="B1447" t="s">
        <v>17</v>
      </c>
      <c r="C1447" t="s">
        <v>35</v>
      </c>
      <c r="D1447">
        <v>8</v>
      </c>
      <c r="E1447" t="s">
        <v>52</v>
      </c>
      <c r="F1447" t="s">
        <v>20</v>
      </c>
      <c r="G1447" t="s">
        <v>1326</v>
      </c>
      <c r="H1447" t="s">
        <v>88</v>
      </c>
      <c r="I1447" t="s">
        <v>23</v>
      </c>
      <c r="J1447" t="s">
        <v>135</v>
      </c>
      <c r="K1447">
        <v>14</v>
      </c>
      <c r="L1447">
        <v>60</v>
      </c>
      <c r="M1447">
        <v>286.32327540436694</v>
      </c>
      <c r="N1447" t="s">
        <v>93</v>
      </c>
      <c r="O1447" t="s">
        <v>26</v>
      </c>
      <c r="P1447">
        <v>1</v>
      </c>
      <c r="Q1447" t="s">
        <v>2101</v>
      </c>
    </row>
    <row r="1448" spans="1:17">
      <c r="A1448" t="s">
        <v>1311</v>
      </c>
      <c r="B1448" t="s">
        <v>17</v>
      </c>
      <c r="C1448" t="s">
        <v>35</v>
      </c>
      <c r="D1448">
        <v>7</v>
      </c>
      <c r="E1448" t="s">
        <v>52</v>
      </c>
      <c r="F1448" t="s">
        <v>20</v>
      </c>
      <c r="G1448" t="s">
        <v>1327</v>
      </c>
      <c r="H1448" t="s">
        <v>88</v>
      </c>
      <c r="I1448" t="s">
        <v>23</v>
      </c>
      <c r="J1448" t="s">
        <v>135</v>
      </c>
      <c r="K1448">
        <v>23</v>
      </c>
      <c r="L1448">
        <v>60</v>
      </c>
      <c r="M1448">
        <v>250.53286597882106</v>
      </c>
      <c r="N1448" t="s">
        <v>65</v>
      </c>
      <c r="O1448" t="s">
        <v>26</v>
      </c>
      <c r="P1448">
        <v>1</v>
      </c>
      <c r="Q1448" t="s">
        <v>2101</v>
      </c>
    </row>
    <row r="1449" spans="1:17">
      <c r="A1449" t="s">
        <v>1311</v>
      </c>
      <c r="B1449" t="s">
        <v>17</v>
      </c>
      <c r="C1449" t="s">
        <v>35</v>
      </c>
      <c r="D1449">
        <v>16</v>
      </c>
      <c r="E1449" t="s">
        <v>52</v>
      </c>
      <c r="F1449" t="s">
        <v>20</v>
      </c>
      <c r="G1449" t="s">
        <v>1328</v>
      </c>
      <c r="H1449" t="s">
        <v>88</v>
      </c>
      <c r="I1449" t="s">
        <v>23</v>
      </c>
      <c r="J1449" t="s">
        <v>135</v>
      </c>
      <c r="K1449">
        <v>23</v>
      </c>
      <c r="L1449">
        <v>60</v>
      </c>
      <c r="M1449">
        <v>572.64655080873388</v>
      </c>
      <c r="N1449" t="s">
        <v>65</v>
      </c>
      <c r="O1449" t="s">
        <v>26</v>
      </c>
      <c r="P1449">
        <v>1</v>
      </c>
      <c r="Q1449" t="s">
        <v>2101</v>
      </c>
    </row>
    <row r="1450" spans="1:17">
      <c r="A1450" t="s">
        <v>1311</v>
      </c>
      <c r="B1450" t="s">
        <v>17</v>
      </c>
      <c r="C1450" t="s">
        <v>35</v>
      </c>
      <c r="D1450">
        <v>12</v>
      </c>
      <c r="E1450" t="s">
        <v>52</v>
      </c>
      <c r="F1450" t="s">
        <v>20</v>
      </c>
      <c r="G1450" t="s">
        <v>1329</v>
      </c>
      <c r="H1450" t="s">
        <v>88</v>
      </c>
      <c r="I1450" t="s">
        <v>23</v>
      </c>
      <c r="J1450" t="s">
        <v>135</v>
      </c>
      <c r="K1450">
        <v>14</v>
      </c>
      <c r="L1450">
        <v>60</v>
      </c>
      <c r="M1450">
        <v>429.48491310655038</v>
      </c>
      <c r="N1450" t="s">
        <v>93</v>
      </c>
      <c r="O1450" t="s">
        <v>26</v>
      </c>
      <c r="P1450">
        <v>1</v>
      </c>
      <c r="Q1450" t="s">
        <v>2101</v>
      </c>
    </row>
    <row r="1451" spans="1:17">
      <c r="A1451" t="s">
        <v>1311</v>
      </c>
      <c r="B1451" t="s">
        <v>17</v>
      </c>
      <c r="C1451" t="s">
        <v>35</v>
      </c>
      <c r="D1451">
        <v>6</v>
      </c>
      <c r="E1451" t="s">
        <v>52</v>
      </c>
      <c r="F1451" t="s">
        <v>20</v>
      </c>
      <c r="G1451" t="s">
        <v>1330</v>
      </c>
      <c r="H1451" t="s">
        <v>88</v>
      </c>
      <c r="I1451" t="s">
        <v>23</v>
      </c>
      <c r="J1451" t="s">
        <v>135</v>
      </c>
      <c r="K1451">
        <v>13</v>
      </c>
      <c r="L1451">
        <v>60</v>
      </c>
      <c r="M1451">
        <v>214.74245655327519</v>
      </c>
      <c r="N1451" t="s">
        <v>61</v>
      </c>
      <c r="O1451" t="s">
        <v>43</v>
      </c>
      <c r="P1451">
        <v>1</v>
      </c>
      <c r="Q1451" t="s">
        <v>2101</v>
      </c>
    </row>
    <row r="1452" spans="1:17">
      <c r="A1452" t="s">
        <v>1311</v>
      </c>
      <c r="B1452" t="s">
        <v>17</v>
      </c>
      <c r="C1452" t="s">
        <v>35</v>
      </c>
      <c r="D1452">
        <v>6</v>
      </c>
      <c r="E1452" t="s">
        <v>52</v>
      </c>
      <c r="F1452" t="s">
        <v>20</v>
      </c>
      <c r="G1452" t="s">
        <v>126</v>
      </c>
      <c r="H1452" t="s">
        <v>88</v>
      </c>
      <c r="I1452" t="s">
        <v>23</v>
      </c>
      <c r="J1452" t="s">
        <v>135</v>
      </c>
      <c r="K1452">
        <v>23</v>
      </c>
      <c r="L1452">
        <v>60</v>
      </c>
      <c r="M1452">
        <v>214.74245655327519</v>
      </c>
      <c r="N1452" t="s">
        <v>65</v>
      </c>
      <c r="O1452" t="s">
        <v>26</v>
      </c>
      <c r="P1452">
        <v>1</v>
      </c>
      <c r="Q1452" t="s">
        <v>2101</v>
      </c>
    </row>
    <row r="1453" spans="1:17">
      <c r="A1453" t="s">
        <v>1311</v>
      </c>
      <c r="B1453" t="s">
        <v>17</v>
      </c>
      <c r="C1453" t="s">
        <v>35</v>
      </c>
      <c r="D1453">
        <v>7</v>
      </c>
      <c r="E1453" t="s">
        <v>52</v>
      </c>
      <c r="F1453" t="s">
        <v>20</v>
      </c>
      <c r="G1453" t="s">
        <v>1331</v>
      </c>
      <c r="H1453" t="s">
        <v>88</v>
      </c>
      <c r="I1453" t="s">
        <v>23</v>
      </c>
      <c r="J1453" t="s">
        <v>135</v>
      </c>
      <c r="K1453">
        <v>13</v>
      </c>
      <c r="L1453">
        <v>60</v>
      </c>
      <c r="M1453">
        <v>250.53286597882106</v>
      </c>
      <c r="N1453" t="s">
        <v>61</v>
      </c>
      <c r="O1453" t="s">
        <v>43</v>
      </c>
      <c r="P1453">
        <v>1</v>
      </c>
      <c r="Q1453" t="s">
        <v>2101</v>
      </c>
    </row>
    <row r="1454" spans="1:17">
      <c r="A1454" t="s">
        <v>1311</v>
      </c>
      <c r="B1454" t="s">
        <v>17</v>
      </c>
      <c r="C1454" t="s">
        <v>35</v>
      </c>
      <c r="D1454">
        <v>16</v>
      </c>
      <c r="E1454" t="s">
        <v>52</v>
      </c>
      <c r="F1454" t="s">
        <v>20</v>
      </c>
      <c r="G1454" t="s">
        <v>1332</v>
      </c>
      <c r="H1454" t="s">
        <v>88</v>
      </c>
      <c r="I1454" t="s">
        <v>23</v>
      </c>
      <c r="J1454" t="s">
        <v>135</v>
      </c>
      <c r="K1454">
        <v>14</v>
      </c>
      <c r="L1454">
        <v>60</v>
      </c>
      <c r="M1454">
        <v>572.64655080873388</v>
      </c>
      <c r="N1454" t="s">
        <v>93</v>
      </c>
      <c r="O1454" t="s">
        <v>26</v>
      </c>
      <c r="P1454">
        <v>1</v>
      </c>
      <c r="Q1454" t="s">
        <v>2101</v>
      </c>
    </row>
    <row r="1455" spans="1:17">
      <c r="A1455" t="s">
        <v>1311</v>
      </c>
      <c r="B1455" t="s">
        <v>17</v>
      </c>
      <c r="C1455" t="s">
        <v>35</v>
      </c>
      <c r="D1455">
        <v>8</v>
      </c>
      <c r="E1455" t="s">
        <v>52</v>
      </c>
      <c r="F1455" t="s">
        <v>20</v>
      </c>
      <c r="G1455" t="s">
        <v>1333</v>
      </c>
      <c r="H1455" t="s">
        <v>88</v>
      </c>
      <c r="I1455" t="s">
        <v>23</v>
      </c>
      <c r="J1455" t="s">
        <v>135</v>
      </c>
      <c r="K1455">
        <v>23</v>
      </c>
      <c r="L1455">
        <v>60</v>
      </c>
      <c r="M1455">
        <v>286.32327540436694</v>
      </c>
      <c r="N1455" t="s">
        <v>65</v>
      </c>
      <c r="O1455" t="s">
        <v>26</v>
      </c>
      <c r="P1455">
        <v>1</v>
      </c>
      <c r="Q1455" t="s">
        <v>2101</v>
      </c>
    </row>
    <row r="1456" spans="1:17">
      <c r="A1456" t="s">
        <v>1311</v>
      </c>
      <c r="B1456" t="s">
        <v>17</v>
      </c>
      <c r="C1456" t="s">
        <v>35</v>
      </c>
      <c r="D1456">
        <v>1</v>
      </c>
      <c r="E1456" t="s">
        <v>52</v>
      </c>
      <c r="F1456" t="s">
        <v>20</v>
      </c>
      <c r="G1456" t="s">
        <v>1334</v>
      </c>
      <c r="H1456" t="s">
        <v>88</v>
      </c>
      <c r="I1456" t="s">
        <v>23</v>
      </c>
      <c r="J1456" t="s">
        <v>60</v>
      </c>
      <c r="K1456">
        <v>14</v>
      </c>
      <c r="L1456">
        <v>60</v>
      </c>
      <c r="M1456">
        <v>35.790409425545867</v>
      </c>
      <c r="N1456" t="s">
        <v>93</v>
      </c>
      <c r="O1456" t="s">
        <v>26</v>
      </c>
      <c r="P1456">
        <v>1</v>
      </c>
      <c r="Q1456" t="s">
        <v>2101</v>
      </c>
    </row>
    <row r="1457" spans="1:17">
      <c r="A1457" t="s">
        <v>1311</v>
      </c>
      <c r="B1457" t="s">
        <v>17</v>
      </c>
      <c r="C1457" t="s">
        <v>35</v>
      </c>
      <c r="D1457">
        <v>7</v>
      </c>
      <c r="E1457" t="s">
        <v>52</v>
      </c>
      <c r="F1457" t="s">
        <v>20</v>
      </c>
      <c r="G1457" t="s">
        <v>1335</v>
      </c>
      <c r="H1457" t="s">
        <v>88</v>
      </c>
      <c r="I1457" t="s">
        <v>23</v>
      </c>
      <c r="J1457" t="s">
        <v>135</v>
      </c>
      <c r="K1457">
        <v>23</v>
      </c>
      <c r="L1457">
        <v>60</v>
      </c>
      <c r="M1457">
        <v>250.53286597882106</v>
      </c>
      <c r="N1457" t="s">
        <v>65</v>
      </c>
      <c r="O1457" t="s">
        <v>26</v>
      </c>
      <c r="P1457">
        <v>1</v>
      </c>
      <c r="Q1457" t="s">
        <v>2101</v>
      </c>
    </row>
    <row r="1458" spans="1:17">
      <c r="A1458" t="s">
        <v>1311</v>
      </c>
      <c r="B1458" t="s">
        <v>17</v>
      </c>
      <c r="C1458" t="s">
        <v>35</v>
      </c>
      <c r="D1458">
        <v>6</v>
      </c>
      <c r="E1458" t="s">
        <v>52</v>
      </c>
      <c r="F1458" t="s">
        <v>20</v>
      </c>
      <c r="G1458" t="s">
        <v>1336</v>
      </c>
      <c r="H1458" t="s">
        <v>88</v>
      </c>
      <c r="I1458" t="s">
        <v>23</v>
      </c>
      <c r="J1458" t="s">
        <v>135</v>
      </c>
      <c r="K1458">
        <v>23</v>
      </c>
      <c r="L1458">
        <v>60</v>
      </c>
      <c r="M1458">
        <v>214.74245655327519</v>
      </c>
      <c r="N1458" t="s">
        <v>65</v>
      </c>
      <c r="O1458" t="s">
        <v>26</v>
      </c>
      <c r="P1458">
        <v>1</v>
      </c>
      <c r="Q1458" t="s">
        <v>2101</v>
      </c>
    </row>
    <row r="1459" spans="1:17">
      <c r="A1459" t="s">
        <v>1311</v>
      </c>
      <c r="B1459" t="s">
        <v>17</v>
      </c>
      <c r="C1459" t="s">
        <v>35</v>
      </c>
      <c r="D1459">
        <v>7</v>
      </c>
      <c r="E1459" t="s">
        <v>52</v>
      </c>
      <c r="F1459" t="s">
        <v>20</v>
      </c>
      <c r="G1459" t="s">
        <v>1337</v>
      </c>
      <c r="H1459" t="s">
        <v>88</v>
      </c>
      <c r="I1459" t="s">
        <v>23</v>
      </c>
      <c r="J1459" t="s">
        <v>135</v>
      </c>
      <c r="K1459">
        <v>13</v>
      </c>
      <c r="L1459">
        <v>60</v>
      </c>
      <c r="M1459">
        <v>250.53286597882106</v>
      </c>
      <c r="N1459" t="s">
        <v>61</v>
      </c>
      <c r="O1459" t="s">
        <v>43</v>
      </c>
      <c r="P1459">
        <v>1</v>
      </c>
      <c r="Q1459" t="s">
        <v>2101</v>
      </c>
    </row>
    <row r="1460" spans="1:17">
      <c r="A1460" t="s">
        <v>1311</v>
      </c>
      <c r="B1460" t="s">
        <v>17</v>
      </c>
      <c r="C1460" t="s">
        <v>35</v>
      </c>
      <c r="D1460">
        <v>8</v>
      </c>
      <c r="E1460" t="s">
        <v>52</v>
      </c>
      <c r="F1460" t="s">
        <v>20</v>
      </c>
      <c r="G1460" t="s">
        <v>939</v>
      </c>
      <c r="H1460" t="s">
        <v>88</v>
      </c>
      <c r="I1460" t="s">
        <v>23</v>
      </c>
      <c r="J1460" t="s">
        <v>135</v>
      </c>
      <c r="K1460">
        <v>23</v>
      </c>
      <c r="L1460">
        <v>60</v>
      </c>
      <c r="M1460">
        <v>286.32327540436694</v>
      </c>
      <c r="N1460" t="s">
        <v>65</v>
      </c>
      <c r="O1460" t="s">
        <v>26</v>
      </c>
      <c r="P1460">
        <v>1</v>
      </c>
      <c r="Q1460" t="s">
        <v>2101</v>
      </c>
    </row>
    <row r="1461" spans="1:17">
      <c r="A1461" t="s">
        <v>1311</v>
      </c>
      <c r="B1461" t="s">
        <v>17</v>
      </c>
      <c r="C1461" t="s">
        <v>35</v>
      </c>
      <c r="D1461">
        <v>8</v>
      </c>
      <c r="E1461" t="s">
        <v>52</v>
      </c>
      <c r="F1461" t="s">
        <v>20</v>
      </c>
      <c r="G1461" t="s">
        <v>1338</v>
      </c>
      <c r="H1461" t="s">
        <v>88</v>
      </c>
      <c r="I1461" t="s">
        <v>23</v>
      </c>
      <c r="J1461" t="s">
        <v>135</v>
      </c>
      <c r="K1461">
        <v>23</v>
      </c>
      <c r="L1461">
        <v>60</v>
      </c>
      <c r="M1461">
        <v>286.32327540436694</v>
      </c>
      <c r="N1461" t="s">
        <v>65</v>
      </c>
      <c r="O1461" t="s">
        <v>26</v>
      </c>
      <c r="P1461">
        <v>1</v>
      </c>
      <c r="Q1461" t="s">
        <v>2101</v>
      </c>
    </row>
    <row r="1462" spans="1:17">
      <c r="A1462" t="s">
        <v>1311</v>
      </c>
      <c r="B1462" t="s">
        <v>17</v>
      </c>
      <c r="C1462" t="s">
        <v>35</v>
      </c>
      <c r="D1462">
        <v>1</v>
      </c>
      <c r="E1462" t="s">
        <v>52</v>
      </c>
      <c r="F1462" t="s">
        <v>20</v>
      </c>
      <c r="G1462" t="s">
        <v>108</v>
      </c>
      <c r="H1462" t="s">
        <v>88</v>
      </c>
      <c r="I1462" t="s">
        <v>23</v>
      </c>
      <c r="J1462" t="s">
        <v>24</v>
      </c>
      <c r="K1462">
        <v>23</v>
      </c>
      <c r="L1462">
        <v>60</v>
      </c>
      <c r="M1462">
        <v>35.790409425545867</v>
      </c>
      <c r="N1462" t="s">
        <v>65</v>
      </c>
      <c r="O1462" t="s">
        <v>26</v>
      </c>
      <c r="P1462">
        <v>1</v>
      </c>
      <c r="Q1462" t="s">
        <v>2101</v>
      </c>
    </row>
    <row r="1463" spans="1:17">
      <c r="A1463" t="s">
        <v>1311</v>
      </c>
      <c r="B1463" t="s">
        <v>17</v>
      </c>
      <c r="C1463" t="s">
        <v>35</v>
      </c>
      <c r="D1463">
        <v>1</v>
      </c>
      <c r="E1463" t="s">
        <v>52</v>
      </c>
      <c r="F1463" t="s">
        <v>20</v>
      </c>
      <c r="G1463" t="s">
        <v>85</v>
      </c>
      <c r="H1463" t="s">
        <v>88</v>
      </c>
      <c r="I1463" t="s">
        <v>23</v>
      </c>
      <c r="J1463" t="s">
        <v>832</v>
      </c>
      <c r="K1463">
        <v>14</v>
      </c>
      <c r="L1463">
        <v>60</v>
      </c>
      <c r="M1463">
        <v>35.790409425545867</v>
      </c>
      <c r="N1463" t="s">
        <v>93</v>
      </c>
      <c r="O1463" t="s">
        <v>26</v>
      </c>
      <c r="P1463">
        <v>1</v>
      </c>
      <c r="Q1463" t="s">
        <v>2101</v>
      </c>
    </row>
    <row r="1464" spans="1:17">
      <c r="A1464" t="s">
        <v>735</v>
      </c>
      <c r="B1464" t="s">
        <v>50</v>
      </c>
      <c r="C1464" t="s">
        <v>35</v>
      </c>
      <c r="D1464">
        <v>6</v>
      </c>
      <c r="E1464" t="s">
        <v>52</v>
      </c>
      <c r="F1464" t="s">
        <v>53</v>
      </c>
      <c r="G1464" t="s">
        <v>736</v>
      </c>
      <c r="H1464" t="s">
        <v>55</v>
      </c>
      <c r="I1464" t="s">
        <v>56</v>
      </c>
      <c r="J1464" t="s">
        <v>41</v>
      </c>
      <c r="K1464">
        <v>13</v>
      </c>
      <c r="L1464">
        <v>60</v>
      </c>
      <c r="M1464">
        <v>3112.9705882352946</v>
      </c>
      <c r="N1464" t="s">
        <v>57</v>
      </c>
      <c r="O1464" t="s">
        <v>43</v>
      </c>
      <c r="P1464">
        <v>1</v>
      </c>
      <c r="Q1464" t="s">
        <v>2101</v>
      </c>
    </row>
    <row r="1465" spans="1:17">
      <c r="A1465" t="s">
        <v>735</v>
      </c>
      <c r="B1465" t="s">
        <v>50</v>
      </c>
      <c r="C1465" t="s">
        <v>35</v>
      </c>
      <c r="D1465">
        <v>6</v>
      </c>
      <c r="E1465" t="s">
        <v>52</v>
      </c>
      <c r="F1465" t="s">
        <v>53</v>
      </c>
      <c r="G1465" t="s">
        <v>737</v>
      </c>
      <c r="H1465" t="s">
        <v>55</v>
      </c>
      <c r="I1465" t="s">
        <v>56</v>
      </c>
      <c r="J1465" t="s">
        <v>41</v>
      </c>
      <c r="K1465">
        <v>13</v>
      </c>
      <c r="L1465">
        <v>60</v>
      </c>
      <c r="M1465">
        <v>3112.9705882352946</v>
      </c>
      <c r="N1465" t="s">
        <v>57</v>
      </c>
      <c r="O1465" t="s">
        <v>43</v>
      </c>
      <c r="P1465">
        <v>1</v>
      </c>
      <c r="Q1465" t="s">
        <v>2101</v>
      </c>
    </row>
    <row r="1466" spans="1:17">
      <c r="A1466" t="s">
        <v>1339</v>
      </c>
      <c r="B1466" t="s">
        <v>17</v>
      </c>
      <c r="C1466" t="s">
        <v>35</v>
      </c>
      <c r="D1466">
        <v>1</v>
      </c>
      <c r="E1466" t="s">
        <v>52</v>
      </c>
      <c r="F1466" t="s">
        <v>20</v>
      </c>
      <c r="G1466" t="s">
        <v>1340</v>
      </c>
      <c r="H1466" t="s">
        <v>88</v>
      </c>
      <c r="I1466" t="s">
        <v>70</v>
      </c>
      <c r="J1466" t="s">
        <v>32</v>
      </c>
      <c r="K1466">
        <v>23</v>
      </c>
      <c r="L1466">
        <v>60</v>
      </c>
      <c r="M1466">
        <v>506.98633141075709</v>
      </c>
      <c r="N1466" t="s">
        <v>65</v>
      </c>
      <c r="O1466" t="s">
        <v>26</v>
      </c>
      <c r="P1466">
        <v>1</v>
      </c>
      <c r="Q1466" t="s">
        <v>2101</v>
      </c>
    </row>
    <row r="1467" spans="1:17">
      <c r="A1467" t="s">
        <v>1697</v>
      </c>
      <c r="B1467" t="s">
        <v>17</v>
      </c>
      <c r="C1467" t="s">
        <v>147</v>
      </c>
      <c r="D1467">
        <v>16</v>
      </c>
      <c r="E1467" t="s">
        <v>52</v>
      </c>
      <c r="F1467" t="s">
        <v>20</v>
      </c>
      <c r="G1467" t="s">
        <v>105</v>
      </c>
      <c r="H1467" t="s">
        <v>88</v>
      </c>
      <c r="I1467" t="s">
        <v>46</v>
      </c>
      <c r="J1467" t="s">
        <v>103</v>
      </c>
      <c r="K1467">
        <v>16</v>
      </c>
      <c r="L1467">
        <v>65</v>
      </c>
      <c r="M1467">
        <v>3472.7725756538484</v>
      </c>
      <c r="N1467" t="s">
        <v>402</v>
      </c>
      <c r="O1467" t="s">
        <v>26</v>
      </c>
      <c r="P1467">
        <v>1</v>
      </c>
      <c r="Q1467" t="s">
        <v>2101</v>
      </c>
    </row>
    <row r="1468" spans="1:17">
      <c r="A1468" t="s">
        <v>410</v>
      </c>
      <c r="B1468" t="s">
        <v>17</v>
      </c>
      <c r="C1468" t="s">
        <v>35</v>
      </c>
      <c r="D1468">
        <v>36</v>
      </c>
      <c r="E1468" t="s">
        <v>52</v>
      </c>
      <c r="F1468" t="s">
        <v>20</v>
      </c>
      <c r="G1468" t="s">
        <v>411</v>
      </c>
      <c r="H1468" t="s">
        <v>88</v>
      </c>
      <c r="I1468" t="s">
        <v>37</v>
      </c>
      <c r="J1468" t="s">
        <v>24</v>
      </c>
      <c r="K1468">
        <v>14</v>
      </c>
      <c r="L1468">
        <v>50</v>
      </c>
      <c r="M1468">
        <v>14271.516399744311</v>
      </c>
      <c r="N1468" t="s">
        <v>93</v>
      </c>
      <c r="O1468" t="s">
        <v>26</v>
      </c>
      <c r="P1468">
        <v>1</v>
      </c>
      <c r="Q1468" t="s">
        <v>2101</v>
      </c>
    </row>
    <row r="1469" spans="1:17">
      <c r="A1469" t="s">
        <v>410</v>
      </c>
      <c r="B1469" t="s">
        <v>17</v>
      </c>
      <c r="C1469" t="s">
        <v>35</v>
      </c>
      <c r="D1469">
        <v>3</v>
      </c>
      <c r="E1469" t="s">
        <v>52</v>
      </c>
      <c r="F1469" t="s">
        <v>20</v>
      </c>
      <c r="G1469" t="s">
        <v>27</v>
      </c>
      <c r="H1469" t="s">
        <v>88</v>
      </c>
      <c r="I1469" t="s">
        <v>37</v>
      </c>
      <c r="J1469" t="s">
        <v>38</v>
      </c>
      <c r="K1469">
        <v>14</v>
      </c>
      <c r="L1469">
        <v>50</v>
      </c>
      <c r="M1469">
        <v>1189.293033312026</v>
      </c>
      <c r="N1469" t="s">
        <v>93</v>
      </c>
      <c r="O1469" t="s">
        <v>26</v>
      </c>
      <c r="P1469">
        <v>1</v>
      </c>
      <c r="Q1469" t="s">
        <v>2101</v>
      </c>
    </row>
    <row r="1470" spans="1:17">
      <c r="A1470" t="s">
        <v>410</v>
      </c>
      <c r="B1470" t="s">
        <v>17</v>
      </c>
      <c r="C1470" t="s">
        <v>35</v>
      </c>
      <c r="D1470">
        <v>3</v>
      </c>
      <c r="E1470" t="s">
        <v>52</v>
      </c>
      <c r="F1470" t="s">
        <v>20</v>
      </c>
      <c r="G1470" t="s">
        <v>1341</v>
      </c>
      <c r="H1470" t="s">
        <v>88</v>
      </c>
      <c r="I1470" t="s">
        <v>37</v>
      </c>
      <c r="J1470" t="s">
        <v>24</v>
      </c>
      <c r="K1470">
        <v>23</v>
      </c>
      <c r="L1470">
        <v>60</v>
      </c>
      <c r="M1470">
        <v>1189.293033312026</v>
      </c>
      <c r="N1470" t="s">
        <v>65</v>
      </c>
      <c r="O1470" t="s">
        <v>26</v>
      </c>
      <c r="P1470">
        <v>1</v>
      </c>
      <c r="Q1470" t="s">
        <v>2101</v>
      </c>
    </row>
    <row r="1471" spans="1:17">
      <c r="A1471" t="s">
        <v>410</v>
      </c>
      <c r="B1471" t="s">
        <v>17</v>
      </c>
      <c r="C1471" t="s">
        <v>35</v>
      </c>
      <c r="D1471">
        <v>4</v>
      </c>
      <c r="E1471" t="s">
        <v>52</v>
      </c>
      <c r="F1471" t="s">
        <v>20</v>
      </c>
      <c r="G1471" t="s">
        <v>2063</v>
      </c>
      <c r="H1471" t="s">
        <v>88</v>
      </c>
      <c r="I1471" t="s">
        <v>37</v>
      </c>
      <c r="J1471" t="s">
        <v>62</v>
      </c>
      <c r="K1471">
        <v>23</v>
      </c>
      <c r="L1471">
        <v>100</v>
      </c>
      <c r="M1471">
        <v>1585.7240444160345</v>
      </c>
      <c r="N1471" t="s">
        <v>65</v>
      </c>
      <c r="O1471" t="s">
        <v>26</v>
      </c>
      <c r="P1471">
        <v>1</v>
      </c>
      <c r="Q1471" t="s">
        <v>2101</v>
      </c>
    </row>
    <row r="1472" spans="1:17">
      <c r="A1472" t="s">
        <v>346</v>
      </c>
      <c r="B1472" t="s">
        <v>17</v>
      </c>
      <c r="C1472" t="s">
        <v>35</v>
      </c>
      <c r="D1472">
        <v>3</v>
      </c>
      <c r="E1472" t="s">
        <v>52</v>
      </c>
      <c r="F1472" t="s">
        <v>20</v>
      </c>
      <c r="G1472" t="s">
        <v>347</v>
      </c>
      <c r="H1472" t="s">
        <v>88</v>
      </c>
      <c r="I1472" t="s">
        <v>31</v>
      </c>
      <c r="J1472" t="s">
        <v>32</v>
      </c>
      <c r="K1472">
        <v>7</v>
      </c>
      <c r="L1472">
        <v>40</v>
      </c>
      <c r="M1472">
        <v>3419.0412423446678</v>
      </c>
      <c r="N1472" t="s">
        <v>210</v>
      </c>
      <c r="O1472" t="s">
        <v>43</v>
      </c>
      <c r="P1472">
        <v>1</v>
      </c>
      <c r="Q1472" t="s">
        <v>2101</v>
      </c>
    </row>
    <row r="1473" spans="1:17">
      <c r="A1473" t="s">
        <v>681</v>
      </c>
      <c r="B1473" t="s">
        <v>389</v>
      </c>
      <c r="C1473" t="s">
        <v>35</v>
      </c>
      <c r="D1473">
        <v>3</v>
      </c>
      <c r="E1473" t="s">
        <v>52</v>
      </c>
      <c r="F1473" t="s">
        <v>53</v>
      </c>
      <c r="G1473" t="s">
        <v>682</v>
      </c>
      <c r="H1473" t="s">
        <v>55</v>
      </c>
      <c r="I1473" t="s">
        <v>56</v>
      </c>
      <c r="J1473" t="s">
        <v>114</v>
      </c>
      <c r="K1473">
        <v>15</v>
      </c>
      <c r="L1473">
        <v>60</v>
      </c>
      <c r="M1473">
        <v>2224.1052631578946</v>
      </c>
      <c r="N1473" t="s">
        <v>197</v>
      </c>
      <c r="O1473" t="s">
        <v>26</v>
      </c>
      <c r="P1473">
        <v>1</v>
      </c>
      <c r="Q1473" t="s">
        <v>2101</v>
      </c>
    </row>
    <row r="1474" spans="1:17">
      <c r="A1474" t="s">
        <v>1342</v>
      </c>
      <c r="B1474" t="s">
        <v>17</v>
      </c>
      <c r="C1474" t="s">
        <v>35</v>
      </c>
      <c r="D1474">
        <v>5</v>
      </c>
      <c r="E1474" t="s">
        <v>52</v>
      </c>
      <c r="F1474" t="s">
        <v>20</v>
      </c>
      <c r="G1474" t="s">
        <v>105</v>
      </c>
      <c r="H1474" t="s">
        <v>88</v>
      </c>
      <c r="I1474" t="s">
        <v>117</v>
      </c>
      <c r="J1474" t="s">
        <v>103</v>
      </c>
      <c r="K1474">
        <v>14</v>
      </c>
      <c r="L1474">
        <v>60</v>
      </c>
      <c r="M1474">
        <v>1475.2851449962739</v>
      </c>
      <c r="N1474" t="s">
        <v>93</v>
      </c>
      <c r="O1474" t="s">
        <v>26</v>
      </c>
      <c r="P1474">
        <v>1</v>
      </c>
      <c r="Q1474" t="s">
        <v>2101</v>
      </c>
    </row>
    <row r="1475" spans="1:17">
      <c r="A1475" t="s">
        <v>1342</v>
      </c>
      <c r="B1475" t="s">
        <v>17</v>
      </c>
      <c r="C1475" t="s">
        <v>35</v>
      </c>
      <c r="D1475">
        <v>2</v>
      </c>
      <c r="E1475" t="s">
        <v>52</v>
      </c>
      <c r="F1475" t="s">
        <v>20</v>
      </c>
      <c r="G1475" t="s">
        <v>108</v>
      </c>
      <c r="H1475" t="s">
        <v>88</v>
      </c>
      <c r="I1475" t="s">
        <v>117</v>
      </c>
      <c r="J1475" t="s">
        <v>24</v>
      </c>
      <c r="K1475">
        <v>14</v>
      </c>
      <c r="L1475">
        <v>60</v>
      </c>
      <c r="M1475">
        <v>590.11405799850957</v>
      </c>
      <c r="N1475" t="s">
        <v>93</v>
      </c>
      <c r="O1475" t="s">
        <v>26</v>
      </c>
      <c r="P1475">
        <v>1</v>
      </c>
      <c r="Q1475" t="s">
        <v>2101</v>
      </c>
    </row>
    <row r="1476" spans="1:17">
      <c r="A1476" t="s">
        <v>1342</v>
      </c>
      <c r="B1476" t="s">
        <v>17</v>
      </c>
      <c r="C1476" t="s">
        <v>35</v>
      </c>
      <c r="D1476">
        <v>2</v>
      </c>
      <c r="E1476" t="s">
        <v>52</v>
      </c>
      <c r="F1476" t="s">
        <v>20</v>
      </c>
      <c r="G1476" t="s">
        <v>30</v>
      </c>
      <c r="H1476" t="s">
        <v>88</v>
      </c>
      <c r="I1476" t="s">
        <v>117</v>
      </c>
      <c r="J1476" t="s">
        <v>32</v>
      </c>
      <c r="K1476">
        <v>14</v>
      </c>
      <c r="L1476">
        <v>60</v>
      </c>
      <c r="M1476">
        <v>590.11405799850957</v>
      </c>
      <c r="N1476" t="s">
        <v>93</v>
      </c>
      <c r="O1476" t="s">
        <v>26</v>
      </c>
      <c r="P1476">
        <v>1</v>
      </c>
      <c r="Q1476" t="s">
        <v>2101</v>
      </c>
    </row>
    <row r="1477" spans="1:17">
      <c r="A1477" t="s">
        <v>1343</v>
      </c>
      <c r="B1477" t="s">
        <v>17</v>
      </c>
      <c r="C1477" t="s">
        <v>35</v>
      </c>
      <c r="D1477">
        <v>1</v>
      </c>
      <c r="E1477" t="s">
        <v>52</v>
      </c>
      <c r="F1477" t="s">
        <v>20</v>
      </c>
      <c r="G1477" t="s">
        <v>1344</v>
      </c>
      <c r="H1477" t="s">
        <v>88</v>
      </c>
      <c r="I1477" t="s">
        <v>31</v>
      </c>
      <c r="J1477" t="s">
        <v>41</v>
      </c>
      <c r="K1477">
        <v>23</v>
      </c>
      <c r="L1477">
        <v>60</v>
      </c>
      <c r="M1477">
        <v>2234.6272350564609</v>
      </c>
      <c r="N1477" t="s">
        <v>65</v>
      </c>
      <c r="O1477" t="s">
        <v>26</v>
      </c>
      <c r="P1477">
        <v>1</v>
      </c>
      <c r="Q1477" t="s">
        <v>2101</v>
      </c>
    </row>
    <row r="1478" spans="1:17">
      <c r="A1478" t="s">
        <v>1343</v>
      </c>
      <c r="B1478" t="s">
        <v>17</v>
      </c>
      <c r="C1478" t="s">
        <v>35</v>
      </c>
      <c r="D1478">
        <v>3</v>
      </c>
      <c r="E1478" t="s">
        <v>52</v>
      </c>
      <c r="F1478" t="s">
        <v>20</v>
      </c>
      <c r="G1478" t="s">
        <v>1345</v>
      </c>
      <c r="H1478" t="s">
        <v>88</v>
      </c>
      <c r="I1478" t="s">
        <v>31</v>
      </c>
      <c r="J1478" t="s">
        <v>60</v>
      </c>
      <c r="K1478">
        <v>13</v>
      </c>
      <c r="L1478">
        <v>60</v>
      </c>
      <c r="M1478">
        <v>6703.8817051693823</v>
      </c>
      <c r="N1478" t="s">
        <v>61</v>
      </c>
      <c r="O1478" t="s">
        <v>43</v>
      </c>
      <c r="P1478">
        <v>1</v>
      </c>
      <c r="Q1478" t="s">
        <v>2101</v>
      </c>
    </row>
    <row r="1479" spans="1:17">
      <c r="A1479" t="s">
        <v>1343</v>
      </c>
      <c r="B1479" t="s">
        <v>17</v>
      </c>
      <c r="C1479" t="s">
        <v>147</v>
      </c>
      <c r="D1479">
        <v>1</v>
      </c>
      <c r="E1479" t="s">
        <v>52</v>
      </c>
      <c r="F1479" t="s">
        <v>20</v>
      </c>
      <c r="G1479" t="s">
        <v>30</v>
      </c>
      <c r="H1479" t="s">
        <v>88</v>
      </c>
      <c r="I1479" t="s">
        <v>31</v>
      </c>
      <c r="J1479" t="s">
        <v>103</v>
      </c>
      <c r="K1479">
        <v>23</v>
      </c>
      <c r="L1479">
        <v>100</v>
      </c>
      <c r="M1479">
        <v>2234.6272350564609</v>
      </c>
      <c r="N1479" t="s">
        <v>65</v>
      </c>
      <c r="O1479" t="s">
        <v>26</v>
      </c>
      <c r="P1479">
        <v>1</v>
      </c>
      <c r="Q1479" t="s">
        <v>2101</v>
      </c>
    </row>
    <row r="1480" spans="1:17">
      <c r="A1480" t="s">
        <v>1346</v>
      </c>
      <c r="B1480" t="s">
        <v>17</v>
      </c>
      <c r="C1480" t="s">
        <v>35</v>
      </c>
      <c r="D1480">
        <v>1</v>
      </c>
      <c r="E1480" t="s">
        <v>52</v>
      </c>
      <c r="F1480" t="s">
        <v>20</v>
      </c>
      <c r="G1480" t="s">
        <v>105</v>
      </c>
      <c r="H1480" t="s">
        <v>88</v>
      </c>
      <c r="I1480" t="s">
        <v>37</v>
      </c>
      <c r="J1480" t="s">
        <v>41</v>
      </c>
      <c r="K1480">
        <v>20</v>
      </c>
      <c r="L1480">
        <v>60</v>
      </c>
      <c r="M1480">
        <v>396.43101110400863</v>
      </c>
      <c r="N1480" t="s">
        <v>67</v>
      </c>
      <c r="O1480" t="s">
        <v>26</v>
      </c>
      <c r="P1480">
        <v>1</v>
      </c>
      <c r="Q1480" t="s">
        <v>2101</v>
      </c>
    </row>
    <row r="1481" spans="1:17">
      <c r="A1481" t="s">
        <v>1346</v>
      </c>
      <c r="B1481" t="s">
        <v>17</v>
      </c>
      <c r="C1481" t="s">
        <v>35</v>
      </c>
      <c r="D1481">
        <v>3</v>
      </c>
      <c r="E1481" t="s">
        <v>52</v>
      </c>
      <c r="F1481" t="s">
        <v>20</v>
      </c>
      <c r="G1481" t="s">
        <v>30</v>
      </c>
      <c r="H1481" t="s">
        <v>88</v>
      </c>
      <c r="I1481" t="s">
        <v>37</v>
      </c>
      <c r="J1481" t="s">
        <v>41</v>
      </c>
      <c r="K1481">
        <v>20</v>
      </c>
      <c r="L1481">
        <v>60</v>
      </c>
      <c r="M1481">
        <v>1189.293033312026</v>
      </c>
      <c r="N1481" t="s">
        <v>67</v>
      </c>
      <c r="O1481" t="s">
        <v>26</v>
      </c>
      <c r="P1481">
        <v>1</v>
      </c>
      <c r="Q1481" t="s">
        <v>2101</v>
      </c>
    </row>
    <row r="1482" spans="1:17">
      <c r="A1482" t="s">
        <v>1346</v>
      </c>
      <c r="B1482" t="s">
        <v>17</v>
      </c>
      <c r="C1482" t="s">
        <v>35</v>
      </c>
      <c r="D1482">
        <v>1</v>
      </c>
      <c r="E1482" t="s">
        <v>52</v>
      </c>
      <c r="F1482" t="s">
        <v>20</v>
      </c>
      <c r="G1482" t="s">
        <v>27</v>
      </c>
      <c r="H1482" t="s">
        <v>88</v>
      </c>
      <c r="I1482" t="s">
        <v>37</v>
      </c>
      <c r="J1482" t="s">
        <v>38</v>
      </c>
      <c r="K1482">
        <v>14</v>
      </c>
      <c r="L1482">
        <v>60</v>
      </c>
      <c r="M1482">
        <v>396.43101110400863</v>
      </c>
      <c r="N1482" t="s">
        <v>93</v>
      </c>
      <c r="O1482" t="s">
        <v>26</v>
      </c>
      <c r="P1482">
        <v>1</v>
      </c>
      <c r="Q1482" t="s">
        <v>2101</v>
      </c>
    </row>
    <row r="1483" spans="1:17">
      <c r="A1483" t="s">
        <v>1698</v>
      </c>
      <c r="B1483" t="s">
        <v>17</v>
      </c>
      <c r="C1483" t="s">
        <v>35</v>
      </c>
      <c r="D1483">
        <v>11</v>
      </c>
      <c r="E1483" t="s">
        <v>52</v>
      </c>
      <c r="F1483" t="s">
        <v>20</v>
      </c>
      <c r="G1483" t="s">
        <v>1699</v>
      </c>
      <c r="H1483" t="s">
        <v>88</v>
      </c>
      <c r="I1483" t="s">
        <v>70</v>
      </c>
      <c r="J1483" t="s">
        <v>24</v>
      </c>
      <c r="K1483">
        <v>20</v>
      </c>
      <c r="L1483">
        <v>65</v>
      </c>
      <c r="M1483">
        <v>5576.8496455183276</v>
      </c>
      <c r="N1483" t="s">
        <v>67</v>
      </c>
      <c r="O1483" t="s">
        <v>26</v>
      </c>
      <c r="P1483">
        <v>1</v>
      </c>
      <c r="Q1483" t="s">
        <v>2101</v>
      </c>
    </row>
    <row r="1484" spans="1:17">
      <c r="A1484" t="s">
        <v>1698</v>
      </c>
      <c r="B1484" t="s">
        <v>17</v>
      </c>
      <c r="C1484" t="s">
        <v>35</v>
      </c>
      <c r="D1484">
        <v>2</v>
      </c>
      <c r="E1484" t="s">
        <v>52</v>
      </c>
      <c r="F1484" t="s">
        <v>20</v>
      </c>
      <c r="G1484" t="s">
        <v>108</v>
      </c>
      <c r="H1484" t="s">
        <v>88</v>
      </c>
      <c r="I1484" t="s">
        <v>70</v>
      </c>
      <c r="J1484" t="s">
        <v>103</v>
      </c>
      <c r="K1484">
        <v>15</v>
      </c>
      <c r="L1484">
        <v>65</v>
      </c>
      <c r="M1484">
        <v>1013.9726628215142</v>
      </c>
      <c r="N1484" t="s">
        <v>33</v>
      </c>
      <c r="O1484" t="s">
        <v>26</v>
      </c>
      <c r="P1484">
        <v>1</v>
      </c>
      <c r="Q1484" t="s">
        <v>2101</v>
      </c>
    </row>
    <row r="1485" spans="1:17">
      <c r="A1485" t="s">
        <v>1347</v>
      </c>
      <c r="B1485" t="s">
        <v>17</v>
      </c>
      <c r="C1485" t="s">
        <v>35</v>
      </c>
      <c r="D1485">
        <v>6</v>
      </c>
      <c r="E1485" t="s">
        <v>52</v>
      </c>
      <c r="F1485" t="s">
        <v>20</v>
      </c>
      <c r="G1485" t="s">
        <v>1348</v>
      </c>
      <c r="H1485" t="s">
        <v>88</v>
      </c>
      <c r="I1485" t="s">
        <v>23</v>
      </c>
      <c r="J1485" t="s">
        <v>24</v>
      </c>
      <c r="K1485">
        <v>23</v>
      </c>
      <c r="L1485">
        <v>60</v>
      </c>
      <c r="M1485">
        <v>214.74245655327519</v>
      </c>
      <c r="N1485" t="s">
        <v>65</v>
      </c>
      <c r="O1485" t="s">
        <v>26</v>
      </c>
      <c r="P1485">
        <v>1</v>
      </c>
      <c r="Q1485" t="s">
        <v>2101</v>
      </c>
    </row>
    <row r="1486" spans="1:17">
      <c r="A1486" t="s">
        <v>1347</v>
      </c>
      <c r="B1486" t="s">
        <v>17</v>
      </c>
      <c r="C1486" t="s">
        <v>35</v>
      </c>
      <c r="D1486">
        <v>13</v>
      </c>
      <c r="E1486" t="s">
        <v>52</v>
      </c>
      <c r="F1486" t="s">
        <v>20</v>
      </c>
      <c r="G1486" t="s">
        <v>1349</v>
      </c>
      <c r="H1486" t="s">
        <v>88</v>
      </c>
      <c r="I1486" t="s">
        <v>23</v>
      </c>
      <c r="J1486" t="s">
        <v>135</v>
      </c>
      <c r="K1486">
        <v>23</v>
      </c>
      <c r="L1486">
        <v>60</v>
      </c>
      <c r="M1486">
        <v>465.27532253209625</v>
      </c>
      <c r="N1486" t="s">
        <v>65</v>
      </c>
      <c r="O1486" t="s">
        <v>26</v>
      </c>
      <c r="P1486">
        <v>1</v>
      </c>
      <c r="Q1486" t="s">
        <v>2101</v>
      </c>
    </row>
    <row r="1487" spans="1:17">
      <c r="A1487" t="s">
        <v>1347</v>
      </c>
      <c r="B1487" t="s">
        <v>17</v>
      </c>
      <c r="C1487" t="s">
        <v>35</v>
      </c>
      <c r="D1487">
        <v>13</v>
      </c>
      <c r="E1487" t="s">
        <v>52</v>
      </c>
      <c r="F1487" t="s">
        <v>20</v>
      </c>
      <c r="G1487" t="s">
        <v>1350</v>
      </c>
      <c r="H1487" t="s">
        <v>88</v>
      </c>
      <c r="I1487" t="s">
        <v>23</v>
      </c>
      <c r="J1487" t="s">
        <v>135</v>
      </c>
      <c r="K1487">
        <v>23</v>
      </c>
      <c r="L1487">
        <v>60</v>
      </c>
      <c r="M1487">
        <v>465.27532253209625</v>
      </c>
      <c r="N1487" t="s">
        <v>65</v>
      </c>
      <c r="O1487" t="s">
        <v>26</v>
      </c>
      <c r="P1487">
        <v>1</v>
      </c>
      <c r="Q1487" t="s">
        <v>2101</v>
      </c>
    </row>
    <row r="1488" spans="1:17">
      <c r="A1488" t="s">
        <v>1347</v>
      </c>
      <c r="B1488" t="s">
        <v>17</v>
      </c>
      <c r="C1488" t="s">
        <v>35</v>
      </c>
      <c r="D1488">
        <v>6</v>
      </c>
      <c r="E1488" t="s">
        <v>52</v>
      </c>
      <c r="F1488" t="s">
        <v>20</v>
      </c>
      <c r="G1488" t="s">
        <v>1351</v>
      </c>
      <c r="H1488" t="s">
        <v>88</v>
      </c>
      <c r="I1488" t="s">
        <v>23</v>
      </c>
      <c r="J1488" t="s">
        <v>24</v>
      </c>
      <c r="K1488">
        <v>23</v>
      </c>
      <c r="L1488">
        <v>60</v>
      </c>
      <c r="M1488">
        <v>214.74245655327519</v>
      </c>
      <c r="N1488" t="s">
        <v>65</v>
      </c>
      <c r="O1488" t="s">
        <v>26</v>
      </c>
      <c r="P1488">
        <v>1</v>
      </c>
      <c r="Q1488" t="s">
        <v>2101</v>
      </c>
    </row>
    <row r="1489" spans="1:17">
      <c r="A1489" t="s">
        <v>1347</v>
      </c>
      <c r="B1489" t="s">
        <v>17</v>
      </c>
      <c r="C1489" t="s">
        <v>35</v>
      </c>
      <c r="D1489">
        <v>13</v>
      </c>
      <c r="E1489" t="s">
        <v>52</v>
      </c>
      <c r="F1489" t="s">
        <v>20</v>
      </c>
      <c r="G1489" t="s">
        <v>1352</v>
      </c>
      <c r="H1489" t="s">
        <v>88</v>
      </c>
      <c r="I1489" t="s">
        <v>23</v>
      </c>
      <c r="J1489" t="s">
        <v>135</v>
      </c>
      <c r="K1489">
        <v>23</v>
      </c>
      <c r="L1489">
        <v>60</v>
      </c>
      <c r="M1489">
        <v>465.27532253209625</v>
      </c>
      <c r="N1489" t="s">
        <v>65</v>
      </c>
      <c r="O1489" t="s">
        <v>26</v>
      </c>
      <c r="P1489">
        <v>1</v>
      </c>
      <c r="Q1489" t="s">
        <v>2101</v>
      </c>
    </row>
    <row r="1490" spans="1:17">
      <c r="A1490" t="s">
        <v>1347</v>
      </c>
      <c r="B1490" t="s">
        <v>17</v>
      </c>
      <c r="C1490" t="s">
        <v>35</v>
      </c>
      <c r="D1490">
        <v>6</v>
      </c>
      <c r="E1490" t="s">
        <v>52</v>
      </c>
      <c r="F1490" t="s">
        <v>20</v>
      </c>
      <c r="G1490" t="s">
        <v>1353</v>
      </c>
      <c r="H1490" t="s">
        <v>88</v>
      </c>
      <c r="I1490" t="s">
        <v>23</v>
      </c>
      <c r="J1490" t="s">
        <v>24</v>
      </c>
      <c r="K1490">
        <v>23</v>
      </c>
      <c r="L1490">
        <v>60</v>
      </c>
      <c r="M1490">
        <v>214.74245655327519</v>
      </c>
      <c r="N1490" t="s">
        <v>65</v>
      </c>
      <c r="O1490" t="s">
        <v>26</v>
      </c>
      <c r="P1490">
        <v>1</v>
      </c>
      <c r="Q1490" t="s">
        <v>2101</v>
      </c>
    </row>
    <row r="1491" spans="1:17">
      <c r="A1491" t="s">
        <v>1347</v>
      </c>
      <c r="B1491" t="s">
        <v>17</v>
      </c>
      <c r="C1491" t="s">
        <v>35</v>
      </c>
      <c r="D1491">
        <v>13</v>
      </c>
      <c r="E1491" t="s">
        <v>52</v>
      </c>
      <c r="F1491" t="s">
        <v>20</v>
      </c>
      <c r="G1491" t="s">
        <v>1354</v>
      </c>
      <c r="H1491" t="s">
        <v>88</v>
      </c>
      <c r="I1491" t="s">
        <v>23</v>
      </c>
      <c r="J1491" t="s">
        <v>135</v>
      </c>
      <c r="K1491">
        <v>23</v>
      </c>
      <c r="L1491">
        <v>60</v>
      </c>
      <c r="M1491">
        <v>465.27532253209625</v>
      </c>
      <c r="N1491" t="s">
        <v>65</v>
      </c>
      <c r="O1491" t="s">
        <v>26</v>
      </c>
      <c r="P1491">
        <v>1</v>
      </c>
      <c r="Q1491" t="s">
        <v>2101</v>
      </c>
    </row>
    <row r="1492" spans="1:17">
      <c r="A1492" t="s">
        <v>1347</v>
      </c>
      <c r="B1492" t="s">
        <v>17</v>
      </c>
      <c r="C1492" t="s">
        <v>35</v>
      </c>
      <c r="D1492">
        <v>28</v>
      </c>
      <c r="E1492" t="s">
        <v>52</v>
      </c>
      <c r="F1492" t="s">
        <v>20</v>
      </c>
      <c r="G1492" t="s">
        <v>1355</v>
      </c>
      <c r="H1492" t="s">
        <v>88</v>
      </c>
      <c r="I1492" t="s">
        <v>23</v>
      </c>
      <c r="J1492" t="s">
        <v>135</v>
      </c>
      <c r="K1492">
        <v>23</v>
      </c>
      <c r="L1492">
        <v>60</v>
      </c>
      <c r="M1492">
        <v>1002.1314639152843</v>
      </c>
      <c r="N1492" t="s">
        <v>65</v>
      </c>
      <c r="O1492" t="s">
        <v>26</v>
      </c>
      <c r="P1492">
        <v>1</v>
      </c>
      <c r="Q1492" t="s">
        <v>2101</v>
      </c>
    </row>
    <row r="1493" spans="1:17">
      <c r="A1493" t="s">
        <v>1347</v>
      </c>
      <c r="B1493" t="s">
        <v>17</v>
      </c>
      <c r="C1493" t="s">
        <v>35</v>
      </c>
      <c r="D1493">
        <v>13</v>
      </c>
      <c r="E1493" t="s">
        <v>52</v>
      </c>
      <c r="F1493" t="s">
        <v>20</v>
      </c>
      <c r="G1493" t="s">
        <v>1356</v>
      </c>
      <c r="H1493" t="s">
        <v>88</v>
      </c>
      <c r="I1493" t="s">
        <v>23</v>
      </c>
      <c r="J1493" t="s">
        <v>135</v>
      </c>
      <c r="K1493">
        <v>23</v>
      </c>
      <c r="L1493">
        <v>60</v>
      </c>
      <c r="M1493">
        <v>465.27532253209625</v>
      </c>
      <c r="N1493" t="s">
        <v>65</v>
      </c>
      <c r="O1493" t="s">
        <v>26</v>
      </c>
      <c r="P1493">
        <v>1</v>
      </c>
      <c r="Q1493" t="s">
        <v>2101</v>
      </c>
    </row>
    <row r="1494" spans="1:17">
      <c r="A1494" t="s">
        <v>1347</v>
      </c>
      <c r="B1494" t="s">
        <v>17</v>
      </c>
      <c r="C1494" t="s">
        <v>35</v>
      </c>
      <c r="D1494">
        <v>17</v>
      </c>
      <c r="E1494" t="s">
        <v>52</v>
      </c>
      <c r="F1494" t="s">
        <v>20</v>
      </c>
      <c r="G1494" t="s">
        <v>869</v>
      </c>
      <c r="H1494" t="s">
        <v>88</v>
      </c>
      <c r="I1494" t="s">
        <v>23</v>
      </c>
      <c r="J1494" t="s">
        <v>103</v>
      </c>
      <c r="K1494">
        <v>20</v>
      </c>
      <c r="L1494">
        <v>60</v>
      </c>
      <c r="M1494">
        <v>608.4369602342797</v>
      </c>
      <c r="N1494" t="s">
        <v>67</v>
      </c>
      <c r="O1494" t="s">
        <v>26</v>
      </c>
      <c r="P1494">
        <v>1</v>
      </c>
      <c r="Q1494" t="s">
        <v>2101</v>
      </c>
    </row>
    <row r="1495" spans="1:17">
      <c r="A1495" t="s">
        <v>1347</v>
      </c>
      <c r="B1495" t="s">
        <v>17</v>
      </c>
      <c r="C1495" t="s">
        <v>35</v>
      </c>
      <c r="D1495">
        <v>26</v>
      </c>
      <c r="E1495" t="s">
        <v>52</v>
      </c>
      <c r="F1495" t="s">
        <v>20</v>
      </c>
      <c r="G1495" t="s">
        <v>1700</v>
      </c>
      <c r="H1495" t="s">
        <v>88</v>
      </c>
      <c r="I1495" t="s">
        <v>23</v>
      </c>
      <c r="J1495" t="s">
        <v>135</v>
      </c>
      <c r="K1495">
        <v>23</v>
      </c>
      <c r="L1495">
        <v>65</v>
      </c>
      <c r="M1495">
        <v>930.55064506419251</v>
      </c>
      <c r="N1495" t="s">
        <v>65</v>
      </c>
      <c r="O1495" t="s">
        <v>26</v>
      </c>
      <c r="P1495">
        <v>1</v>
      </c>
      <c r="Q1495" t="s">
        <v>2101</v>
      </c>
    </row>
    <row r="1496" spans="1:17">
      <c r="A1496" t="s">
        <v>1347</v>
      </c>
      <c r="B1496" t="s">
        <v>17</v>
      </c>
      <c r="C1496" t="s">
        <v>35</v>
      </c>
      <c r="D1496">
        <v>8</v>
      </c>
      <c r="E1496" t="s">
        <v>52</v>
      </c>
      <c r="F1496" t="s">
        <v>20</v>
      </c>
      <c r="G1496" t="s">
        <v>1701</v>
      </c>
      <c r="H1496" t="s">
        <v>88</v>
      </c>
      <c r="I1496" t="s">
        <v>23</v>
      </c>
      <c r="J1496" t="s">
        <v>24</v>
      </c>
      <c r="K1496">
        <v>18</v>
      </c>
      <c r="L1496">
        <v>65</v>
      </c>
      <c r="M1496">
        <v>286.32327540436694</v>
      </c>
      <c r="N1496" t="s">
        <v>284</v>
      </c>
      <c r="O1496" t="s">
        <v>26</v>
      </c>
      <c r="P1496">
        <v>1</v>
      </c>
      <c r="Q1496" t="s">
        <v>2101</v>
      </c>
    </row>
    <row r="1497" spans="1:17">
      <c r="A1497" t="s">
        <v>1347</v>
      </c>
      <c r="B1497" t="s">
        <v>17</v>
      </c>
      <c r="C1497" t="s">
        <v>35</v>
      </c>
      <c r="D1497">
        <v>15</v>
      </c>
      <c r="E1497" t="s">
        <v>52</v>
      </c>
      <c r="F1497" t="s">
        <v>20</v>
      </c>
      <c r="G1497" t="s">
        <v>1702</v>
      </c>
      <c r="H1497" t="s">
        <v>88</v>
      </c>
      <c r="I1497" t="s">
        <v>23</v>
      </c>
      <c r="J1497" t="s">
        <v>135</v>
      </c>
      <c r="K1497">
        <v>23</v>
      </c>
      <c r="L1497">
        <v>65</v>
      </c>
      <c r="M1497">
        <v>536.85614138318806</v>
      </c>
      <c r="N1497" t="s">
        <v>65</v>
      </c>
      <c r="O1497" t="s">
        <v>26</v>
      </c>
      <c r="P1497">
        <v>1</v>
      </c>
      <c r="Q1497" t="s">
        <v>2101</v>
      </c>
    </row>
    <row r="1498" spans="1:17">
      <c r="A1498" t="s">
        <v>1347</v>
      </c>
      <c r="B1498" t="s">
        <v>17</v>
      </c>
      <c r="C1498" t="s">
        <v>35</v>
      </c>
      <c r="D1498">
        <v>21</v>
      </c>
      <c r="E1498" t="s">
        <v>52</v>
      </c>
      <c r="F1498" t="s">
        <v>20</v>
      </c>
      <c r="G1498" t="s">
        <v>1703</v>
      </c>
      <c r="H1498" t="s">
        <v>88</v>
      </c>
      <c r="I1498" t="s">
        <v>23</v>
      </c>
      <c r="J1498" t="s">
        <v>24</v>
      </c>
      <c r="K1498">
        <v>20</v>
      </c>
      <c r="L1498">
        <v>65</v>
      </c>
      <c r="M1498">
        <v>751.59859793646319</v>
      </c>
      <c r="N1498" t="s">
        <v>67</v>
      </c>
      <c r="O1498" t="s">
        <v>26</v>
      </c>
      <c r="P1498">
        <v>1</v>
      </c>
      <c r="Q1498" t="s">
        <v>2101</v>
      </c>
    </row>
    <row r="1499" spans="1:17">
      <c r="A1499" t="s">
        <v>1347</v>
      </c>
      <c r="B1499" t="s">
        <v>17</v>
      </c>
      <c r="C1499" t="s">
        <v>35</v>
      </c>
      <c r="D1499">
        <v>21</v>
      </c>
      <c r="E1499" t="s">
        <v>52</v>
      </c>
      <c r="F1499" t="s">
        <v>20</v>
      </c>
      <c r="G1499" t="s">
        <v>1704</v>
      </c>
      <c r="H1499" t="s">
        <v>88</v>
      </c>
      <c r="I1499" t="s">
        <v>23</v>
      </c>
      <c r="J1499" t="s">
        <v>24</v>
      </c>
      <c r="K1499">
        <v>20</v>
      </c>
      <c r="L1499">
        <v>65</v>
      </c>
      <c r="M1499">
        <v>751.59859793646319</v>
      </c>
      <c r="N1499" t="s">
        <v>67</v>
      </c>
      <c r="O1499" t="s">
        <v>26</v>
      </c>
      <c r="P1499">
        <v>1</v>
      </c>
      <c r="Q1499" t="s">
        <v>2101</v>
      </c>
    </row>
    <row r="1500" spans="1:17">
      <c r="A1500" t="s">
        <v>1347</v>
      </c>
      <c r="B1500" t="s">
        <v>17</v>
      </c>
      <c r="C1500" t="s">
        <v>35</v>
      </c>
      <c r="D1500">
        <v>21</v>
      </c>
      <c r="E1500" t="s">
        <v>52</v>
      </c>
      <c r="F1500" t="s">
        <v>20</v>
      </c>
      <c r="G1500" t="s">
        <v>1705</v>
      </c>
      <c r="H1500" t="s">
        <v>88</v>
      </c>
      <c r="I1500" t="s">
        <v>23</v>
      </c>
      <c r="J1500" t="s">
        <v>24</v>
      </c>
      <c r="K1500">
        <v>20</v>
      </c>
      <c r="L1500">
        <v>65</v>
      </c>
      <c r="M1500">
        <v>751.59859793646319</v>
      </c>
      <c r="N1500" t="s">
        <v>67</v>
      </c>
      <c r="O1500" t="s">
        <v>26</v>
      </c>
      <c r="P1500">
        <v>1</v>
      </c>
      <c r="Q1500" t="s">
        <v>2101</v>
      </c>
    </row>
    <row r="1501" spans="1:17">
      <c r="A1501" t="s">
        <v>1347</v>
      </c>
      <c r="B1501" t="s">
        <v>17</v>
      </c>
      <c r="C1501" t="s">
        <v>35</v>
      </c>
      <c r="D1501">
        <v>26</v>
      </c>
      <c r="E1501" t="s">
        <v>52</v>
      </c>
      <c r="F1501" t="s">
        <v>20</v>
      </c>
      <c r="G1501" t="s">
        <v>1706</v>
      </c>
      <c r="H1501" t="s">
        <v>88</v>
      </c>
      <c r="I1501" t="s">
        <v>23</v>
      </c>
      <c r="J1501" t="s">
        <v>41</v>
      </c>
      <c r="K1501">
        <v>23</v>
      </c>
      <c r="L1501">
        <v>65</v>
      </c>
      <c r="M1501">
        <v>930.55064506419251</v>
      </c>
      <c r="N1501" t="s">
        <v>65</v>
      </c>
      <c r="O1501" t="s">
        <v>26</v>
      </c>
      <c r="P1501">
        <v>1</v>
      </c>
      <c r="Q1501" t="s">
        <v>2101</v>
      </c>
    </row>
    <row r="1502" spans="1:17">
      <c r="A1502" t="s">
        <v>1347</v>
      </c>
      <c r="B1502" t="s">
        <v>17</v>
      </c>
      <c r="C1502" t="s">
        <v>35</v>
      </c>
      <c r="D1502">
        <v>28</v>
      </c>
      <c r="E1502" t="s">
        <v>52</v>
      </c>
      <c r="F1502" t="s">
        <v>20</v>
      </c>
      <c r="G1502" t="s">
        <v>1707</v>
      </c>
      <c r="H1502" t="s">
        <v>88</v>
      </c>
      <c r="I1502" t="s">
        <v>23</v>
      </c>
      <c r="J1502" t="s">
        <v>41</v>
      </c>
      <c r="K1502">
        <v>23</v>
      </c>
      <c r="L1502">
        <v>65</v>
      </c>
      <c r="M1502">
        <v>1002.1314639152843</v>
      </c>
      <c r="N1502" t="s">
        <v>65</v>
      </c>
      <c r="O1502" t="s">
        <v>26</v>
      </c>
      <c r="P1502">
        <v>1</v>
      </c>
      <c r="Q1502" t="s">
        <v>2101</v>
      </c>
    </row>
    <row r="1503" spans="1:17">
      <c r="A1503" t="s">
        <v>1347</v>
      </c>
      <c r="B1503" t="s">
        <v>17</v>
      </c>
      <c r="C1503" t="s">
        <v>35</v>
      </c>
      <c r="D1503">
        <v>26</v>
      </c>
      <c r="E1503" t="s">
        <v>52</v>
      </c>
      <c r="F1503" t="s">
        <v>20</v>
      </c>
      <c r="G1503" t="s">
        <v>1708</v>
      </c>
      <c r="H1503" t="s">
        <v>88</v>
      </c>
      <c r="I1503" t="s">
        <v>23</v>
      </c>
      <c r="J1503" t="s">
        <v>135</v>
      </c>
      <c r="K1503">
        <v>23</v>
      </c>
      <c r="L1503">
        <v>65</v>
      </c>
      <c r="M1503">
        <v>930.55064506419251</v>
      </c>
      <c r="N1503" t="s">
        <v>65</v>
      </c>
      <c r="O1503" t="s">
        <v>26</v>
      </c>
      <c r="P1503">
        <v>1</v>
      </c>
      <c r="Q1503" t="s">
        <v>2101</v>
      </c>
    </row>
    <row r="1504" spans="1:17">
      <c r="A1504" t="s">
        <v>1347</v>
      </c>
      <c r="B1504" t="s">
        <v>17</v>
      </c>
      <c r="C1504" t="s">
        <v>35</v>
      </c>
      <c r="D1504">
        <v>26</v>
      </c>
      <c r="E1504" t="s">
        <v>52</v>
      </c>
      <c r="F1504" t="s">
        <v>20</v>
      </c>
      <c r="G1504" t="s">
        <v>1709</v>
      </c>
      <c r="H1504" t="s">
        <v>88</v>
      </c>
      <c r="I1504" t="s">
        <v>23</v>
      </c>
      <c r="J1504" t="s">
        <v>41</v>
      </c>
      <c r="K1504">
        <v>23</v>
      </c>
      <c r="L1504">
        <v>65</v>
      </c>
      <c r="M1504">
        <v>930.55064506419251</v>
      </c>
      <c r="N1504" t="s">
        <v>65</v>
      </c>
      <c r="O1504" t="s">
        <v>26</v>
      </c>
      <c r="P1504">
        <v>1</v>
      </c>
      <c r="Q1504" t="s">
        <v>2101</v>
      </c>
    </row>
    <row r="1505" spans="1:17">
      <c r="A1505" t="s">
        <v>1347</v>
      </c>
      <c r="B1505" t="s">
        <v>17</v>
      </c>
      <c r="C1505" t="s">
        <v>35</v>
      </c>
      <c r="D1505">
        <v>8</v>
      </c>
      <c r="E1505" t="s">
        <v>52</v>
      </c>
      <c r="F1505" t="s">
        <v>20</v>
      </c>
      <c r="G1505" t="s">
        <v>333</v>
      </c>
      <c r="H1505" t="s">
        <v>88</v>
      </c>
      <c r="I1505" t="s">
        <v>23</v>
      </c>
      <c r="J1505" t="s">
        <v>24</v>
      </c>
      <c r="K1505">
        <v>18</v>
      </c>
      <c r="L1505">
        <v>65</v>
      </c>
      <c r="M1505">
        <v>286.32327540436694</v>
      </c>
      <c r="N1505" t="s">
        <v>284</v>
      </c>
      <c r="O1505" t="s">
        <v>26</v>
      </c>
      <c r="P1505">
        <v>1</v>
      </c>
      <c r="Q1505" t="s">
        <v>2101</v>
      </c>
    </row>
    <row r="1506" spans="1:17">
      <c r="A1506" t="s">
        <v>1347</v>
      </c>
      <c r="B1506" t="s">
        <v>17</v>
      </c>
      <c r="C1506" t="s">
        <v>35</v>
      </c>
      <c r="D1506">
        <v>22</v>
      </c>
      <c r="E1506" t="s">
        <v>52</v>
      </c>
      <c r="F1506" t="s">
        <v>20</v>
      </c>
      <c r="G1506" t="s">
        <v>80</v>
      </c>
      <c r="H1506" t="s">
        <v>88</v>
      </c>
      <c r="I1506" t="s">
        <v>23</v>
      </c>
      <c r="J1506" t="s">
        <v>103</v>
      </c>
      <c r="K1506">
        <v>23</v>
      </c>
      <c r="L1506">
        <v>65</v>
      </c>
      <c r="M1506">
        <v>787.38900736200912</v>
      </c>
      <c r="N1506" t="s">
        <v>65</v>
      </c>
      <c r="O1506" t="s">
        <v>26</v>
      </c>
      <c r="P1506">
        <v>1</v>
      </c>
      <c r="Q1506" t="s">
        <v>2101</v>
      </c>
    </row>
    <row r="1507" spans="1:17">
      <c r="A1507" t="s">
        <v>348</v>
      </c>
      <c r="B1507" t="s">
        <v>17</v>
      </c>
      <c r="C1507" t="s">
        <v>35</v>
      </c>
      <c r="D1507">
        <v>12</v>
      </c>
      <c r="E1507" t="s">
        <v>52</v>
      </c>
      <c r="F1507" t="s">
        <v>20</v>
      </c>
      <c r="G1507" t="s">
        <v>349</v>
      </c>
      <c r="H1507" t="s">
        <v>88</v>
      </c>
      <c r="I1507" t="s">
        <v>46</v>
      </c>
      <c r="J1507" t="s">
        <v>46</v>
      </c>
      <c r="K1507">
        <v>9</v>
      </c>
      <c r="L1507">
        <v>40</v>
      </c>
      <c r="M1507">
        <v>2604.5794317403861</v>
      </c>
      <c r="N1507" t="s">
        <v>48</v>
      </c>
      <c r="O1507" t="s">
        <v>43</v>
      </c>
      <c r="P1507">
        <v>1</v>
      </c>
      <c r="Q1507" t="s">
        <v>2101</v>
      </c>
    </row>
    <row r="1508" spans="1:17">
      <c r="A1508" t="s">
        <v>348</v>
      </c>
      <c r="B1508" t="s">
        <v>17</v>
      </c>
      <c r="C1508" t="s">
        <v>35</v>
      </c>
      <c r="D1508">
        <v>1</v>
      </c>
      <c r="E1508" t="s">
        <v>52</v>
      </c>
      <c r="F1508" t="s">
        <v>20</v>
      </c>
      <c r="G1508" t="s">
        <v>80</v>
      </c>
      <c r="H1508" t="s">
        <v>88</v>
      </c>
      <c r="I1508" t="s">
        <v>46</v>
      </c>
      <c r="J1508" t="s">
        <v>103</v>
      </c>
      <c r="K1508">
        <v>9</v>
      </c>
      <c r="L1508">
        <v>60</v>
      </c>
      <c r="M1508">
        <v>217.04828597836553</v>
      </c>
      <c r="N1508" t="s">
        <v>48</v>
      </c>
      <c r="O1508" t="s">
        <v>43</v>
      </c>
      <c r="P1508">
        <v>1</v>
      </c>
      <c r="Q1508" t="s">
        <v>2101</v>
      </c>
    </row>
    <row r="1509" spans="1:17">
      <c r="A1509" t="s">
        <v>348</v>
      </c>
      <c r="B1509" t="s">
        <v>17</v>
      </c>
      <c r="C1509" t="s">
        <v>35</v>
      </c>
      <c r="D1509">
        <v>2</v>
      </c>
      <c r="E1509" t="s">
        <v>52</v>
      </c>
      <c r="F1509" t="s">
        <v>20</v>
      </c>
      <c r="G1509" t="s">
        <v>1309</v>
      </c>
      <c r="H1509" t="s">
        <v>88</v>
      </c>
      <c r="I1509" t="s">
        <v>46</v>
      </c>
      <c r="J1509" t="s">
        <v>46</v>
      </c>
      <c r="K1509">
        <v>23</v>
      </c>
      <c r="L1509">
        <v>75</v>
      </c>
      <c r="M1509">
        <v>434.09657195673105</v>
      </c>
      <c r="N1509" t="s">
        <v>65</v>
      </c>
      <c r="O1509" t="s">
        <v>26</v>
      </c>
      <c r="P1509">
        <v>1</v>
      </c>
      <c r="Q1509" t="s">
        <v>2101</v>
      </c>
    </row>
    <row r="1510" spans="1:17">
      <c r="A1510" t="s">
        <v>348</v>
      </c>
      <c r="B1510" t="s">
        <v>17</v>
      </c>
      <c r="C1510" t="s">
        <v>35</v>
      </c>
      <c r="D1510">
        <v>1</v>
      </c>
      <c r="E1510" t="s">
        <v>52</v>
      </c>
      <c r="F1510" t="s">
        <v>20</v>
      </c>
      <c r="G1510" t="s">
        <v>723</v>
      </c>
      <c r="H1510" t="s">
        <v>88</v>
      </c>
      <c r="I1510" t="s">
        <v>46</v>
      </c>
      <c r="J1510" t="s">
        <v>47</v>
      </c>
      <c r="K1510">
        <v>20</v>
      </c>
      <c r="L1510">
        <v>75</v>
      </c>
      <c r="M1510">
        <v>217.04828597836553</v>
      </c>
      <c r="N1510" t="s">
        <v>67</v>
      </c>
      <c r="O1510" t="s">
        <v>26</v>
      </c>
      <c r="P1510">
        <v>1</v>
      </c>
      <c r="Q1510" t="s">
        <v>2101</v>
      </c>
    </row>
    <row r="1511" spans="1:17">
      <c r="A1511" t="s">
        <v>348</v>
      </c>
      <c r="B1511" t="s">
        <v>17</v>
      </c>
      <c r="C1511" t="s">
        <v>35</v>
      </c>
      <c r="D1511">
        <v>1</v>
      </c>
      <c r="E1511" t="s">
        <v>52</v>
      </c>
      <c r="F1511" t="s">
        <v>20</v>
      </c>
      <c r="G1511" t="s">
        <v>30</v>
      </c>
      <c r="H1511" t="s">
        <v>88</v>
      </c>
      <c r="I1511" t="s">
        <v>46</v>
      </c>
      <c r="J1511" t="s">
        <v>47</v>
      </c>
      <c r="K1511">
        <v>25</v>
      </c>
      <c r="L1511">
        <v>75</v>
      </c>
      <c r="M1511">
        <v>217.04828597836553</v>
      </c>
      <c r="N1511" t="s">
        <v>281</v>
      </c>
      <c r="O1511" t="s">
        <v>26</v>
      </c>
      <c r="P1511">
        <v>1</v>
      </c>
      <c r="Q1511" t="s">
        <v>2101</v>
      </c>
    </row>
    <row r="1512" spans="1:17">
      <c r="A1512" t="s">
        <v>1357</v>
      </c>
      <c r="B1512" t="s">
        <v>17</v>
      </c>
      <c r="C1512" t="s">
        <v>35</v>
      </c>
      <c r="D1512">
        <v>2</v>
      </c>
      <c r="E1512" t="s">
        <v>52</v>
      </c>
      <c r="F1512" t="s">
        <v>20</v>
      </c>
      <c r="G1512" t="s">
        <v>1358</v>
      </c>
      <c r="H1512" t="s">
        <v>88</v>
      </c>
      <c r="I1512" t="s">
        <v>37</v>
      </c>
      <c r="J1512" t="s">
        <v>24</v>
      </c>
      <c r="K1512">
        <v>13</v>
      </c>
      <c r="L1512">
        <v>60</v>
      </c>
      <c r="M1512">
        <v>792.86202220801727</v>
      </c>
      <c r="N1512" t="s">
        <v>61</v>
      </c>
      <c r="O1512" t="s">
        <v>43</v>
      </c>
      <c r="P1512">
        <v>1</v>
      </c>
      <c r="Q1512" t="s">
        <v>2101</v>
      </c>
    </row>
    <row r="1513" spans="1:17">
      <c r="A1513" t="s">
        <v>1357</v>
      </c>
      <c r="B1513" t="s">
        <v>17</v>
      </c>
      <c r="C1513" t="s">
        <v>35</v>
      </c>
      <c r="D1513">
        <v>19</v>
      </c>
      <c r="E1513" t="s">
        <v>52</v>
      </c>
      <c r="F1513" t="s">
        <v>20</v>
      </c>
      <c r="G1513" t="s">
        <v>827</v>
      </c>
      <c r="H1513" t="s">
        <v>88</v>
      </c>
      <c r="I1513" t="s">
        <v>37</v>
      </c>
      <c r="J1513" t="s">
        <v>38</v>
      </c>
      <c r="K1513">
        <v>13</v>
      </c>
      <c r="L1513">
        <v>60</v>
      </c>
      <c r="M1513">
        <v>7532.1892109761638</v>
      </c>
      <c r="N1513" t="s">
        <v>61</v>
      </c>
      <c r="O1513" t="s">
        <v>43</v>
      </c>
      <c r="P1513">
        <v>1</v>
      </c>
      <c r="Q1513" t="s">
        <v>2101</v>
      </c>
    </row>
    <row r="1514" spans="1:17">
      <c r="A1514" t="s">
        <v>1357</v>
      </c>
      <c r="B1514" t="s">
        <v>17</v>
      </c>
      <c r="C1514" t="s">
        <v>35</v>
      </c>
      <c r="D1514">
        <v>19</v>
      </c>
      <c r="E1514" t="s">
        <v>52</v>
      </c>
      <c r="F1514" t="s">
        <v>20</v>
      </c>
      <c r="G1514" t="s">
        <v>1359</v>
      </c>
      <c r="H1514" t="s">
        <v>88</v>
      </c>
      <c r="I1514" t="s">
        <v>37</v>
      </c>
      <c r="J1514" t="s">
        <v>38</v>
      </c>
      <c r="K1514">
        <v>13</v>
      </c>
      <c r="L1514">
        <v>60</v>
      </c>
      <c r="M1514">
        <v>7532.1892109761638</v>
      </c>
      <c r="N1514" t="s">
        <v>61</v>
      </c>
      <c r="O1514" t="s">
        <v>43</v>
      </c>
      <c r="P1514">
        <v>1</v>
      </c>
      <c r="Q1514" t="s">
        <v>2101</v>
      </c>
    </row>
    <row r="1515" spans="1:17">
      <c r="A1515" t="s">
        <v>1360</v>
      </c>
      <c r="B1515" t="s">
        <v>17</v>
      </c>
      <c r="C1515" t="s">
        <v>35</v>
      </c>
      <c r="D1515">
        <v>19</v>
      </c>
      <c r="E1515" t="s">
        <v>52</v>
      </c>
      <c r="F1515" t="s">
        <v>20</v>
      </c>
      <c r="G1515" t="s">
        <v>1361</v>
      </c>
      <c r="H1515" t="s">
        <v>88</v>
      </c>
      <c r="I1515" t="s">
        <v>23</v>
      </c>
      <c r="J1515" t="s">
        <v>135</v>
      </c>
      <c r="K1515">
        <v>14</v>
      </c>
      <c r="L1515">
        <v>60</v>
      </c>
      <c r="M1515">
        <v>680.01777908537144</v>
      </c>
      <c r="N1515" t="s">
        <v>93</v>
      </c>
      <c r="O1515" t="s">
        <v>26</v>
      </c>
      <c r="P1515">
        <v>1</v>
      </c>
      <c r="Q1515" t="s">
        <v>2101</v>
      </c>
    </row>
    <row r="1516" spans="1:17">
      <c r="A1516" t="s">
        <v>1360</v>
      </c>
      <c r="B1516" t="s">
        <v>17</v>
      </c>
      <c r="C1516" t="s">
        <v>35</v>
      </c>
      <c r="D1516">
        <v>6</v>
      </c>
      <c r="E1516" t="s">
        <v>52</v>
      </c>
      <c r="F1516" t="s">
        <v>20</v>
      </c>
      <c r="G1516" t="s">
        <v>1362</v>
      </c>
      <c r="H1516" t="s">
        <v>88</v>
      </c>
      <c r="I1516" t="s">
        <v>23</v>
      </c>
      <c r="J1516" t="s">
        <v>135</v>
      </c>
      <c r="K1516">
        <v>14</v>
      </c>
      <c r="L1516">
        <v>60</v>
      </c>
      <c r="M1516">
        <v>214.74245655327519</v>
      </c>
      <c r="N1516" t="s">
        <v>93</v>
      </c>
      <c r="O1516" t="s">
        <v>26</v>
      </c>
      <c r="P1516">
        <v>1</v>
      </c>
      <c r="Q1516" t="s">
        <v>2101</v>
      </c>
    </row>
    <row r="1517" spans="1:17">
      <c r="A1517" t="s">
        <v>1360</v>
      </c>
      <c r="B1517" t="s">
        <v>17</v>
      </c>
      <c r="C1517" t="s">
        <v>35</v>
      </c>
      <c r="D1517">
        <v>19</v>
      </c>
      <c r="E1517" t="s">
        <v>52</v>
      </c>
      <c r="F1517" t="s">
        <v>20</v>
      </c>
      <c r="G1517" t="s">
        <v>1363</v>
      </c>
      <c r="H1517" t="s">
        <v>88</v>
      </c>
      <c r="I1517" t="s">
        <v>23</v>
      </c>
      <c r="J1517" t="s">
        <v>135</v>
      </c>
      <c r="K1517">
        <v>23</v>
      </c>
      <c r="L1517">
        <v>60</v>
      </c>
      <c r="M1517">
        <v>680.01777908537144</v>
      </c>
      <c r="N1517" t="s">
        <v>65</v>
      </c>
      <c r="O1517" t="s">
        <v>26</v>
      </c>
      <c r="P1517">
        <v>1</v>
      </c>
      <c r="Q1517" t="s">
        <v>2101</v>
      </c>
    </row>
    <row r="1518" spans="1:17">
      <c r="A1518" t="s">
        <v>1360</v>
      </c>
      <c r="B1518" t="s">
        <v>17</v>
      </c>
      <c r="C1518" t="s">
        <v>35</v>
      </c>
      <c r="D1518">
        <v>8</v>
      </c>
      <c r="E1518" t="s">
        <v>52</v>
      </c>
      <c r="F1518" t="s">
        <v>20</v>
      </c>
      <c r="G1518" t="s">
        <v>1364</v>
      </c>
      <c r="H1518" t="s">
        <v>88</v>
      </c>
      <c r="I1518" t="s">
        <v>23</v>
      </c>
      <c r="J1518" t="s">
        <v>135</v>
      </c>
      <c r="K1518">
        <v>15</v>
      </c>
      <c r="L1518">
        <v>60</v>
      </c>
      <c r="M1518">
        <v>286.32327540436694</v>
      </c>
      <c r="N1518" t="s">
        <v>33</v>
      </c>
      <c r="O1518" t="s">
        <v>26</v>
      </c>
      <c r="P1518">
        <v>1</v>
      </c>
      <c r="Q1518" t="s">
        <v>2101</v>
      </c>
    </row>
    <row r="1519" spans="1:17">
      <c r="A1519" t="s">
        <v>1360</v>
      </c>
      <c r="B1519" t="s">
        <v>17</v>
      </c>
      <c r="C1519" t="s">
        <v>35</v>
      </c>
      <c r="D1519">
        <v>19</v>
      </c>
      <c r="E1519" t="s">
        <v>52</v>
      </c>
      <c r="F1519" t="s">
        <v>20</v>
      </c>
      <c r="G1519" t="s">
        <v>1365</v>
      </c>
      <c r="H1519" t="s">
        <v>88</v>
      </c>
      <c r="I1519" t="s">
        <v>23</v>
      </c>
      <c r="J1519" t="s">
        <v>135</v>
      </c>
      <c r="K1519">
        <v>14</v>
      </c>
      <c r="L1519">
        <v>60</v>
      </c>
      <c r="M1519">
        <v>680.01777908537144</v>
      </c>
      <c r="N1519" t="s">
        <v>93</v>
      </c>
      <c r="O1519" t="s">
        <v>26</v>
      </c>
      <c r="P1519">
        <v>1</v>
      </c>
      <c r="Q1519" t="s">
        <v>2101</v>
      </c>
    </row>
    <row r="1520" spans="1:17">
      <c r="A1520" t="s">
        <v>1360</v>
      </c>
      <c r="B1520" t="s">
        <v>17</v>
      </c>
      <c r="C1520" t="s">
        <v>35</v>
      </c>
      <c r="D1520">
        <v>8</v>
      </c>
      <c r="E1520" t="s">
        <v>52</v>
      </c>
      <c r="F1520" t="s">
        <v>20</v>
      </c>
      <c r="G1520" t="s">
        <v>1366</v>
      </c>
      <c r="H1520" t="s">
        <v>88</v>
      </c>
      <c r="I1520" t="s">
        <v>23</v>
      </c>
      <c r="J1520" t="s">
        <v>135</v>
      </c>
      <c r="K1520">
        <v>13</v>
      </c>
      <c r="L1520">
        <v>60</v>
      </c>
      <c r="M1520">
        <v>286.32327540436694</v>
      </c>
      <c r="N1520" t="s">
        <v>61</v>
      </c>
      <c r="O1520" t="s">
        <v>43</v>
      </c>
      <c r="P1520">
        <v>1</v>
      </c>
      <c r="Q1520" t="s">
        <v>2101</v>
      </c>
    </row>
    <row r="1521" spans="1:17">
      <c r="A1521" t="s">
        <v>1360</v>
      </c>
      <c r="B1521" t="s">
        <v>17</v>
      </c>
      <c r="C1521" t="s">
        <v>35</v>
      </c>
      <c r="D1521">
        <v>1</v>
      </c>
      <c r="E1521" t="s">
        <v>52</v>
      </c>
      <c r="F1521" t="s">
        <v>20</v>
      </c>
      <c r="G1521" t="s">
        <v>1367</v>
      </c>
      <c r="H1521" t="s">
        <v>88</v>
      </c>
      <c r="I1521" t="s">
        <v>23</v>
      </c>
      <c r="J1521" t="s">
        <v>24</v>
      </c>
      <c r="K1521">
        <v>13</v>
      </c>
      <c r="L1521">
        <v>60</v>
      </c>
      <c r="M1521">
        <v>35.790409425545867</v>
      </c>
      <c r="N1521" t="s">
        <v>61</v>
      </c>
      <c r="O1521" t="s">
        <v>43</v>
      </c>
      <c r="P1521">
        <v>1</v>
      </c>
      <c r="Q1521" t="s">
        <v>2101</v>
      </c>
    </row>
    <row r="1522" spans="1:17">
      <c r="A1522" t="s">
        <v>1360</v>
      </c>
      <c r="B1522" t="s">
        <v>17</v>
      </c>
      <c r="C1522" t="s">
        <v>35</v>
      </c>
      <c r="D1522">
        <v>6</v>
      </c>
      <c r="E1522" t="s">
        <v>52</v>
      </c>
      <c r="F1522" t="s">
        <v>20</v>
      </c>
      <c r="G1522" t="s">
        <v>1368</v>
      </c>
      <c r="H1522" t="s">
        <v>88</v>
      </c>
      <c r="I1522" t="s">
        <v>23</v>
      </c>
      <c r="J1522" t="s">
        <v>135</v>
      </c>
      <c r="K1522">
        <v>13</v>
      </c>
      <c r="L1522">
        <v>60</v>
      </c>
      <c r="M1522">
        <v>214.74245655327519</v>
      </c>
      <c r="N1522" t="s">
        <v>61</v>
      </c>
      <c r="O1522" t="s">
        <v>43</v>
      </c>
      <c r="P1522">
        <v>1</v>
      </c>
      <c r="Q1522" t="s">
        <v>2101</v>
      </c>
    </row>
    <row r="1523" spans="1:17">
      <c r="A1523" t="s">
        <v>1360</v>
      </c>
      <c r="B1523" t="s">
        <v>17</v>
      </c>
      <c r="C1523" t="s">
        <v>35</v>
      </c>
      <c r="D1523">
        <v>4</v>
      </c>
      <c r="E1523" t="s">
        <v>52</v>
      </c>
      <c r="F1523" t="s">
        <v>20</v>
      </c>
      <c r="G1523" t="s">
        <v>1369</v>
      </c>
      <c r="H1523" t="s">
        <v>88</v>
      </c>
      <c r="I1523" t="s">
        <v>23</v>
      </c>
      <c r="J1523" t="s">
        <v>135</v>
      </c>
      <c r="K1523">
        <v>14</v>
      </c>
      <c r="L1523">
        <v>60</v>
      </c>
      <c r="M1523">
        <v>143.16163770218347</v>
      </c>
      <c r="N1523" t="s">
        <v>93</v>
      </c>
      <c r="O1523" t="s">
        <v>26</v>
      </c>
      <c r="P1523">
        <v>1</v>
      </c>
      <c r="Q1523" t="s">
        <v>2101</v>
      </c>
    </row>
    <row r="1524" spans="1:17">
      <c r="A1524" t="s">
        <v>1360</v>
      </c>
      <c r="B1524" t="s">
        <v>17</v>
      </c>
      <c r="C1524" t="s">
        <v>35</v>
      </c>
      <c r="D1524">
        <v>3</v>
      </c>
      <c r="E1524" t="s">
        <v>52</v>
      </c>
      <c r="F1524" t="s">
        <v>20</v>
      </c>
      <c r="G1524" t="s">
        <v>1370</v>
      </c>
      <c r="H1524" t="s">
        <v>88</v>
      </c>
      <c r="I1524" t="s">
        <v>23</v>
      </c>
      <c r="J1524" t="s">
        <v>135</v>
      </c>
      <c r="K1524">
        <v>15</v>
      </c>
      <c r="L1524">
        <v>60</v>
      </c>
      <c r="M1524">
        <v>107.37122827663759</v>
      </c>
      <c r="N1524" t="s">
        <v>33</v>
      </c>
      <c r="O1524" t="s">
        <v>26</v>
      </c>
      <c r="P1524">
        <v>1</v>
      </c>
      <c r="Q1524" t="s">
        <v>2101</v>
      </c>
    </row>
    <row r="1525" spans="1:17">
      <c r="A1525" t="s">
        <v>1360</v>
      </c>
      <c r="B1525" t="s">
        <v>17</v>
      </c>
      <c r="C1525" t="s">
        <v>35</v>
      </c>
      <c r="D1525">
        <v>19</v>
      </c>
      <c r="E1525" t="s">
        <v>52</v>
      </c>
      <c r="F1525" t="s">
        <v>20</v>
      </c>
      <c r="G1525" t="s">
        <v>1371</v>
      </c>
      <c r="H1525" t="s">
        <v>88</v>
      </c>
      <c r="I1525" t="s">
        <v>23</v>
      </c>
      <c r="J1525" t="s">
        <v>135</v>
      </c>
      <c r="K1525">
        <v>11</v>
      </c>
      <c r="L1525">
        <v>60</v>
      </c>
      <c r="M1525">
        <v>680.01777908537144</v>
      </c>
      <c r="N1525" t="s">
        <v>42</v>
      </c>
      <c r="O1525" t="s">
        <v>43</v>
      </c>
      <c r="P1525">
        <v>1</v>
      </c>
      <c r="Q1525" t="s">
        <v>2101</v>
      </c>
    </row>
    <row r="1526" spans="1:17">
      <c r="A1526" t="s">
        <v>1360</v>
      </c>
      <c r="B1526" t="s">
        <v>17</v>
      </c>
      <c r="C1526" t="s">
        <v>35</v>
      </c>
      <c r="D1526">
        <v>19</v>
      </c>
      <c r="E1526" t="s">
        <v>52</v>
      </c>
      <c r="F1526" t="s">
        <v>20</v>
      </c>
      <c r="G1526" t="s">
        <v>1372</v>
      </c>
      <c r="H1526" t="s">
        <v>88</v>
      </c>
      <c r="I1526" t="s">
        <v>23</v>
      </c>
      <c r="J1526" t="s">
        <v>135</v>
      </c>
      <c r="K1526">
        <v>15</v>
      </c>
      <c r="L1526">
        <v>60</v>
      </c>
      <c r="M1526">
        <v>680.01777908537144</v>
      </c>
      <c r="N1526" t="s">
        <v>33</v>
      </c>
      <c r="O1526" t="s">
        <v>26</v>
      </c>
      <c r="P1526">
        <v>1</v>
      </c>
      <c r="Q1526" t="s">
        <v>2101</v>
      </c>
    </row>
    <row r="1527" spans="1:17">
      <c r="A1527" t="s">
        <v>1360</v>
      </c>
      <c r="B1527" t="s">
        <v>17</v>
      </c>
      <c r="C1527" t="s">
        <v>35</v>
      </c>
      <c r="D1527">
        <v>16</v>
      </c>
      <c r="E1527" t="s">
        <v>52</v>
      </c>
      <c r="F1527" t="s">
        <v>20</v>
      </c>
      <c r="G1527" t="s">
        <v>1373</v>
      </c>
      <c r="H1527" t="s">
        <v>88</v>
      </c>
      <c r="I1527" t="s">
        <v>23</v>
      </c>
      <c r="J1527" t="s">
        <v>135</v>
      </c>
      <c r="K1527">
        <v>14</v>
      </c>
      <c r="L1527">
        <v>60</v>
      </c>
      <c r="M1527">
        <v>572.64655080873388</v>
      </c>
      <c r="N1527" t="s">
        <v>93</v>
      </c>
      <c r="O1527" t="s">
        <v>26</v>
      </c>
      <c r="P1527">
        <v>1</v>
      </c>
      <c r="Q1527" t="s">
        <v>2101</v>
      </c>
    </row>
    <row r="1528" spans="1:17">
      <c r="A1528" t="s">
        <v>1360</v>
      </c>
      <c r="B1528" t="s">
        <v>17</v>
      </c>
      <c r="C1528" t="s">
        <v>35</v>
      </c>
      <c r="D1528">
        <v>38</v>
      </c>
      <c r="E1528" t="s">
        <v>52</v>
      </c>
      <c r="F1528" t="s">
        <v>20</v>
      </c>
      <c r="G1528" t="s">
        <v>1374</v>
      </c>
      <c r="H1528" t="s">
        <v>88</v>
      </c>
      <c r="I1528" t="s">
        <v>23</v>
      </c>
      <c r="J1528" t="s">
        <v>135</v>
      </c>
      <c r="K1528">
        <v>14</v>
      </c>
      <c r="L1528">
        <v>60</v>
      </c>
      <c r="M1528">
        <v>1360.0355581707429</v>
      </c>
      <c r="N1528" t="s">
        <v>93</v>
      </c>
      <c r="O1528" t="s">
        <v>26</v>
      </c>
      <c r="P1528">
        <v>1</v>
      </c>
      <c r="Q1528" t="s">
        <v>2101</v>
      </c>
    </row>
    <row r="1529" spans="1:17">
      <c r="A1529" t="s">
        <v>1360</v>
      </c>
      <c r="B1529" t="s">
        <v>17</v>
      </c>
      <c r="C1529" t="s">
        <v>35</v>
      </c>
      <c r="D1529">
        <v>3</v>
      </c>
      <c r="E1529" t="s">
        <v>52</v>
      </c>
      <c r="F1529" t="s">
        <v>20</v>
      </c>
      <c r="G1529" t="s">
        <v>260</v>
      </c>
      <c r="H1529" t="s">
        <v>88</v>
      </c>
      <c r="I1529" t="s">
        <v>23</v>
      </c>
      <c r="J1529" t="s">
        <v>135</v>
      </c>
      <c r="K1529">
        <v>15</v>
      </c>
      <c r="L1529">
        <v>60</v>
      </c>
      <c r="M1529">
        <v>107.37122827663759</v>
      </c>
      <c r="N1529" t="s">
        <v>33</v>
      </c>
      <c r="O1529" t="s">
        <v>26</v>
      </c>
      <c r="P1529">
        <v>1</v>
      </c>
      <c r="Q1529" t="s">
        <v>2101</v>
      </c>
    </row>
    <row r="1530" spans="1:17">
      <c r="A1530" t="s">
        <v>1360</v>
      </c>
      <c r="B1530" t="s">
        <v>17</v>
      </c>
      <c r="C1530" t="s">
        <v>35</v>
      </c>
      <c r="D1530">
        <v>38</v>
      </c>
      <c r="E1530" t="s">
        <v>52</v>
      </c>
      <c r="F1530" t="s">
        <v>20</v>
      </c>
      <c r="G1530" t="s">
        <v>66</v>
      </c>
      <c r="H1530" t="s">
        <v>88</v>
      </c>
      <c r="I1530" t="s">
        <v>23</v>
      </c>
      <c r="J1530" t="s">
        <v>135</v>
      </c>
      <c r="K1530">
        <v>14</v>
      </c>
      <c r="L1530">
        <v>60</v>
      </c>
      <c r="M1530">
        <v>1360.0355581707429</v>
      </c>
      <c r="N1530" t="s">
        <v>93</v>
      </c>
      <c r="O1530" t="s">
        <v>26</v>
      </c>
      <c r="P1530">
        <v>1</v>
      </c>
      <c r="Q1530" t="s">
        <v>2101</v>
      </c>
    </row>
    <row r="1531" spans="1:17">
      <c r="A1531" t="s">
        <v>1360</v>
      </c>
      <c r="B1531" t="s">
        <v>17</v>
      </c>
      <c r="C1531" t="s">
        <v>35</v>
      </c>
      <c r="D1531">
        <v>12</v>
      </c>
      <c r="E1531" t="s">
        <v>52</v>
      </c>
      <c r="F1531" t="s">
        <v>20</v>
      </c>
      <c r="G1531" t="s">
        <v>108</v>
      </c>
      <c r="H1531" t="s">
        <v>88</v>
      </c>
      <c r="I1531" t="s">
        <v>23</v>
      </c>
      <c r="J1531" t="s">
        <v>103</v>
      </c>
      <c r="K1531">
        <v>14</v>
      </c>
      <c r="L1531">
        <v>60</v>
      </c>
      <c r="M1531">
        <v>429.48491310655038</v>
      </c>
      <c r="N1531" t="s">
        <v>93</v>
      </c>
      <c r="O1531" t="s">
        <v>26</v>
      </c>
      <c r="P1531">
        <v>1</v>
      </c>
      <c r="Q1531" t="s">
        <v>2101</v>
      </c>
    </row>
    <row r="1532" spans="1:17">
      <c r="A1532" t="s">
        <v>1360</v>
      </c>
      <c r="B1532" t="s">
        <v>17</v>
      </c>
      <c r="C1532" t="s">
        <v>35</v>
      </c>
      <c r="D1532">
        <v>8</v>
      </c>
      <c r="E1532" t="s">
        <v>52</v>
      </c>
      <c r="F1532" t="s">
        <v>20</v>
      </c>
      <c r="G1532" t="s">
        <v>1145</v>
      </c>
      <c r="H1532" t="s">
        <v>88</v>
      </c>
      <c r="I1532" t="s">
        <v>23</v>
      </c>
      <c r="J1532" t="s">
        <v>135</v>
      </c>
      <c r="K1532">
        <v>14</v>
      </c>
      <c r="L1532">
        <v>60</v>
      </c>
      <c r="M1532">
        <v>286.32327540436694</v>
      </c>
      <c r="N1532" t="s">
        <v>93</v>
      </c>
      <c r="O1532" t="s">
        <v>26</v>
      </c>
      <c r="P1532">
        <v>1</v>
      </c>
      <c r="Q1532" t="s">
        <v>2101</v>
      </c>
    </row>
    <row r="1533" spans="1:17">
      <c r="A1533" t="s">
        <v>1360</v>
      </c>
      <c r="B1533" t="s">
        <v>17</v>
      </c>
      <c r="C1533" t="s">
        <v>35</v>
      </c>
      <c r="D1533">
        <v>2</v>
      </c>
      <c r="E1533" t="s">
        <v>52</v>
      </c>
      <c r="F1533" t="s">
        <v>20</v>
      </c>
      <c r="G1533" t="s">
        <v>345</v>
      </c>
      <c r="H1533" t="s">
        <v>88</v>
      </c>
      <c r="I1533" t="s">
        <v>23</v>
      </c>
      <c r="J1533" t="s">
        <v>24</v>
      </c>
      <c r="K1533">
        <v>15</v>
      </c>
      <c r="L1533">
        <v>60</v>
      </c>
      <c r="M1533">
        <v>71.580818851091735</v>
      </c>
      <c r="N1533" t="s">
        <v>33</v>
      </c>
      <c r="O1533" t="s">
        <v>26</v>
      </c>
      <c r="P1533">
        <v>1</v>
      </c>
      <c r="Q1533" t="s">
        <v>2101</v>
      </c>
    </row>
    <row r="1534" spans="1:17">
      <c r="A1534" t="s">
        <v>350</v>
      </c>
      <c r="B1534" t="s">
        <v>17</v>
      </c>
      <c r="C1534" t="s">
        <v>35</v>
      </c>
      <c r="D1534">
        <v>4</v>
      </c>
      <c r="E1534" t="s">
        <v>52</v>
      </c>
      <c r="F1534" t="s">
        <v>20</v>
      </c>
      <c r="G1534" t="s">
        <v>351</v>
      </c>
      <c r="H1534" t="s">
        <v>88</v>
      </c>
      <c r="I1534" t="s">
        <v>31</v>
      </c>
      <c r="J1534" t="s">
        <v>32</v>
      </c>
      <c r="K1534">
        <v>13</v>
      </c>
      <c r="L1534">
        <v>40</v>
      </c>
      <c r="M1534">
        <v>4558.7216564595574</v>
      </c>
      <c r="N1534" t="s">
        <v>61</v>
      </c>
      <c r="O1534" t="s">
        <v>43</v>
      </c>
      <c r="P1534">
        <v>1</v>
      </c>
      <c r="Q1534" t="s">
        <v>2101</v>
      </c>
    </row>
    <row r="1535" spans="1:17">
      <c r="A1535" t="s">
        <v>1375</v>
      </c>
      <c r="B1535" t="s">
        <v>17</v>
      </c>
      <c r="C1535" t="s">
        <v>35</v>
      </c>
      <c r="D1535">
        <v>1</v>
      </c>
      <c r="E1535" t="s">
        <v>52</v>
      </c>
      <c r="F1535" t="s">
        <v>20</v>
      </c>
      <c r="G1535" t="s">
        <v>1340</v>
      </c>
      <c r="H1535" t="s">
        <v>88</v>
      </c>
      <c r="I1535" t="s">
        <v>46</v>
      </c>
      <c r="J1535" t="s">
        <v>60</v>
      </c>
      <c r="K1535">
        <v>14</v>
      </c>
      <c r="L1535">
        <v>60</v>
      </c>
      <c r="M1535">
        <v>217.04828597836553</v>
      </c>
      <c r="N1535" t="s">
        <v>93</v>
      </c>
      <c r="O1535" t="s">
        <v>26</v>
      </c>
      <c r="P1535">
        <v>1</v>
      </c>
      <c r="Q1535" t="s">
        <v>2101</v>
      </c>
    </row>
    <row r="1536" spans="1:17">
      <c r="A1536" t="s">
        <v>1376</v>
      </c>
      <c r="B1536" t="s">
        <v>17</v>
      </c>
      <c r="C1536" t="s">
        <v>35</v>
      </c>
      <c r="D1536">
        <v>1</v>
      </c>
      <c r="E1536" t="s">
        <v>52</v>
      </c>
      <c r="F1536" t="s">
        <v>20</v>
      </c>
      <c r="G1536" t="s">
        <v>1377</v>
      </c>
      <c r="H1536" t="s">
        <v>88</v>
      </c>
      <c r="I1536" t="s">
        <v>70</v>
      </c>
      <c r="J1536" t="s">
        <v>41</v>
      </c>
      <c r="K1536">
        <v>13</v>
      </c>
      <c r="L1536">
        <v>60</v>
      </c>
      <c r="M1536">
        <v>506.98633141075709</v>
      </c>
      <c r="N1536" t="s">
        <v>61</v>
      </c>
      <c r="O1536" t="s">
        <v>43</v>
      </c>
      <c r="P1536">
        <v>1</v>
      </c>
      <c r="Q1536" t="s">
        <v>2101</v>
      </c>
    </row>
    <row r="1537" spans="1:17">
      <c r="A1537" t="s">
        <v>1376</v>
      </c>
      <c r="B1537" t="s">
        <v>17</v>
      </c>
      <c r="C1537" t="s">
        <v>35</v>
      </c>
      <c r="D1537">
        <v>1</v>
      </c>
      <c r="E1537" t="s">
        <v>52</v>
      </c>
      <c r="F1537" t="s">
        <v>20</v>
      </c>
      <c r="G1537" t="s">
        <v>1378</v>
      </c>
      <c r="H1537" t="s">
        <v>88</v>
      </c>
      <c r="I1537" t="s">
        <v>70</v>
      </c>
      <c r="J1537" t="s">
        <v>32</v>
      </c>
      <c r="K1537">
        <v>13</v>
      </c>
      <c r="L1537">
        <v>60</v>
      </c>
      <c r="M1537">
        <v>506.98633141075709</v>
      </c>
      <c r="N1537" t="s">
        <v>61</v>
      </c>
      <c r="O1537" t="s">
        <v>43</v>
      </c>
      <c r="P1537">
        <v>1</v>
      </c>
      <c r="Q1537" t="s">
        <v>2101</v>
      </c>
    </row>
    <row r="1538" spans="1:17">
      <c r="A1538" t="s">
        <v>2064</v>
      </c>
      <c r="B1538" t="s">
        <v>17</v>
      </c>
      <c r="C1538" t="s">
        <v>35</v>
      </c>
      <c r="D1538">
        <v>1</v>
      </c>
      <c r="E1538" t="s">
        <v>52</v>
      </c>
      <c r="F1538" t="s">
        <v>20</v>
      </c>
      <c r="G1538" t="s">
        <v>2065</v>
      </c>
      <c r="H1538" t="s">
        <v>88</v>
      </c>
      <c r="I1538" t="s">
        <v>70</v>
      </c>
      <c r="J1538" t="s">
        <v>32</v>
      </c>
      <c r="K1538">
        <v>23</v>
      </c>
      <c r="L1538">
        <v>100</v>
      </c>
      <c r="M1538">
        <v>2234.6272350564609</v>
      </c>
      <c r="N1538" t="s">
        <v>65</v>
      </c>
      <c r="O1538" t="s">
        <v>26</v>
      </c>
      <c r="P1538">
        <v>1</v>
      </c>
      <c r="Q1538" t="s">
        <v>2101</v>
      </c>
    </row>
    <row r="1539" spans="1:17">
      <c r="A1539" t="s">
        <v>2064</v>
      </c>
      <c r="B1539" t="s">
        <v>17</v>
      </c>
      <c r="C1539" t="s">
        <v>35</v>
      </c>
      <c r="D1539">
        <v>2</v>
      </c>
      <c r="E1539" t="s">
        <v>52</v>
      </c>
      <c r="F1539" t="s">
        <v>20</v>
      </c>
      <c r="G1539" t="s">
        <v>2066</v>
      </c>
      <c r="H1539" t="s">
        <v>88</v>
      </c>
      <c r="I1539" t="s">
        <v>70</v>
      </c>
      <c r="J1539" t="s">
        <v>47</v>
      </c>
      <c r="K1539">
        <v>13</v>
      </c>
      <c r="L1539">
        <v>100</v>
      </c>
      <c r="M1539">
        <v>4469.2544701129218</v>
      </c>
      <c r="N1539" t="s">
        <v>61</v>
      </c>
      <c r="O1539" t="s">
        <v>43</v>
      </c>
      <c r="P1539">
        <v>1</v>
      </c>
      <c r="Q1539" t="s">
        <v>2101</v>
      </c>
    </row>
    <row r="1540" spans="1:17">
      <c r="A1540" t="s">
        <v>2064</v>
      </c>
      <c r="B1540" t="s">
        <v>17</v>
      </c>
      <c r="C1540" t="s">
        <v>35</v>
      </c>
      <c r="D1540">
        <v>1</v>
      </c>
      <c r="E1540" t="s">
        <v>52</v>
      </c>
      <c r="F1540" t="s">
        <v>20</v>
      </c>
      <c r="G1540" t="s">
        <v>85</v>
      </c>
      <c r="H1540" t="s">
        <v>88</v>
      </c>
      <c r="I1540" t="s">
        <v>70</v>
      </c>
      <c r="J1540" t="s">
        <v>32</v>
      </c>
      <c r="K1540">
        <v>23</v>
      </c>
      <c r="L1540">
        <v>100</v>
      </c>
      <c r="M1540">
        <v>2234.6272350564609</v>
      </c>
      <c r="N1540" t="s">
        <v>65</v>
      </c>
      <c r="O1540" t="s">
        <v>26</v>
      </c>
      <c r="P1540">
        <v>1</v>
      </c>
      <c r="Q1540" t="s">
        <v>2101</v>
      </c>
    </row>
    <row r="1541" spans="1:17">
      <c r="A1541" t="s">
        <v>1752</v>
      </c>
      <c r="B1541" t="s">
        <v>17</v>
      </c>
      <c r="C1541" t="s">
        <v>147</v>
      </c>
      <c r="D1541">
        <v>5</v>
      </c>
      <c r="E1541" t="s">
        <v>52</v>
      </c>
      <c r="F1541" t="s">
        <v>20</v>
      </c>
      <c r="G1541" t="s">
        <v>105</v>
      </c>
      <c r="H1541" t="s">
        <v>88</v>
      </c>
      <c r="I1541" t="s">
        <v>37</v>
      </c>
      <c r="J1541" t="s">
        <v>103</v>
      </c>
      <c r="K1541">
        <v>23</v>
      </c>
      <c r="L1541">
        <v>70</v>
      </c>
      <c r="M1541">
        <v>1776.9771159623738</v>
      </c>
      <c r="N1541" t="s">
        <v>65</v>
      </c>
      <c r="O1541" t="s">
        <v>26</v>
      </c>
      <c r="P1541">
        <v>1</v>
      </c>
      <c r="Q1541" t="s">
        <v>2101</v>
      </c>
    </row>
    <row r="1542" spans="1:17">
      <c r="A1542" t="s">
        <v>1752</v>
      </c>
      <c r="B1542" t="s">
        <v>17</v>
      </c>
      <c r="C1542" t="s">
        <v>147</v>
      </c>
      <c r="D1542">
        <v>2</v>
      </c>
      <c r="E1542" t="s">
        <v>52</v>
      </c>
      <c r="F1542" t="s">
        <v>20</v>
      </c>
      <c r="G1542" t="s">
        <v>108</v>
      </c>
      <c r="H1542" t="s">
        <v>88</v>
      </c>
      <c r="I1542" t="s">
        <v>37</v>
      </c>
      <c r="J1542" t="s">
        <v>103</v>
      </c>
      <c r="K1542">
        <v>23</v>
      </c>
      <c r="L1542">
        <v>70</v>
      </c>
      <c r="M1542">
        <v>710.79084638494953</v>
      </c>
      <c r="N1542" t="s">
        <v>65</v>
      </c>
      <c r="O1542" t="s">
        <v>26</v>
      </c>
      <c r="P1542">
        <v>1</v>
      </c>
      <c r="Q1542" t="s">
        <v>2101</v>
      </c>
    </row>
    <row r="1543" spans="1:17">
      <c r="A1543" t="s">
        <v>1893</v>
      </c>
      <c r="B1543" t="s">
        <v>17</v>
      </c>
      <c r="C1543" t="s">
        <v>147</v>
      </c>
      <c r="D1543">
        <v>1</v>
      </c>
      <c r="E1543" t="s">
        <v>52</v>
      </c>
      <c r="F1543" t="s">
        <v>20</v>
      </c>
      <c r="G1543" t="s">
        <v>1894</v>
      </c>
      <c r="H1543" t="s">
        <v>88</v>
      </c>
      <c r="I1543" t="s">
        <v>37</v>
      </c>
      <c r="J1543" t="s">
        <v>41</v>
      </c>
      <c r="K1543">
        <v>15</v>
      </c>
      <c r="L1543">
        <v>75</v>
      </c>
      <c r="M1543">
        <v>396.43101110400863</v>
      </c>
      <c r="N1543" t="s">
        <v>33</v>
      </c>
      <c r="O1543" t="s">
        <v>26</v>
      </c>
      <c r="P1543">
        <v>1</v>
      </c>
      <c r="Q1543" t="s">
        <v>2101</v>
      </c>
    </row>
    <row r="1544" spans="1:17">
      <c r="A1544" t="s">
        <v>1893</v>
      </c>
      <c r="B1544" t="s">
        <v>17</v>
      </c>
      <c r="C1544" t="s">
        <v>147</v>
      </c>
      <c r="D1544">
        <v>3</v>
      </c>
      <c r="E1544" t="s">
        <v>52</v>
      </c>
      <c r="F1544" t="s">
        <v>20</v>
      </c>
      <c r="G1544" t="s">
        <v>1895</v>
      </c>
      <c r="H1544" t="s">
        <v>88</v>
      </c>
      <c r="I1544" t="s">
        <v>37</v>
      </c>
      <c r="J1544" t="s">
        <v>38</v>
      </c>
      <c r="K1544">
        <v>23</v>
      </c>
      <c r="L1544">
        <v>75</v>
      </c>
      <c r="M1544">
        <v>1189.293033312026</v>
      </c>
      <c r="N1544" t="s">
        <v>65</v>
      </c>
      <c r="O1544" t="s">
        <v>26</v>
      </c>
      <c r="P1544">
        <v>1</v>
      </c>
      <c r="Q1544" t="s">
        <v>2101</v>
      </c>
    </row>
    <row r="1545" spans="1:17">
      <c r="A1545" t="s">
        <v>683</v>
      </c>
      <c r="B1545" t="s">
        <v>389</v>
      </c>
      <c r="C1545" t="s">
        <v>35</v>
      </c>
      <c r="D1545">
        <v>54</v>
      </c>
      <c r="E1545" t="s">
        <v>52</v>
      </c>
      <c r="F1545" t="s">
        <v>53</v>
      </c>
      <c r="G1545" t="s">
        <v>684</v>
      </c>
      <c r="H1545" t="s">
        <v>55</v>
      </c>
      <c r="I1545" t="s">
        <v>23</v>
      </c>
      <c r="J1545" t="s">
        <v>135</v>
      </c>
      <c r="K1545">
        <v>14</v>
      </c>
      <c r="L1545">
        <v>60</v>
      </c>
      <c r="M1545">
        <v>3800.3916083916083</v>
      </c>
      <c r="N1545" t="s">
        <v>197</v>
      </c>
      <c r="O1545" t="s">
        <v>26</v>
      </c>
      <c r="P1545">
        <v>1</v>
      </c>
      <c r="Q1545" t="s">
        <v>2101</v>
      </c>
    </row>
    <row r="1546" spans="1:17">
      <c r="A1546" t="s">
        <v>683</v>
      </c>
      <c r="B1546" t="s">
        <v>389</v>
      </c>
      <c r="C1546" t="s">
        <v>35</v>
      </c>
      <c r="D1546">
        <v>1</v>
      </c>
      <c r="E1546" t="s">
        <v>52</v>
      </c>
      <c r="F1546" t="s">
        <v>53</v>
      </c>
      <c r="G1546" t="s">
        <v>685</v>
      </c>
      <c r="H1546" t="s">
        <v>55</v>
      </c>
      <c r="I1546" t="s">
        <v>23</v>
      </c>
      <c r="J1546" t="s">
        <v>47</v>
      </c>
      <c r="K1546">
        <v>14</v>
      </c>
      <c r="L1546">
        <v>60</v>
      </c>
      <c r="M1546">
        <v>70.377622377622373</v>
      </c>
      <c r="N1546" t="s">
        <v>197</v>
      </c>
      <c r="O1546" t="s">
        <v>26</v>
      </c>
      <c r="P1546">
        <v>1</v>
      </c>
      <c r="Q1546" t="s">
        <v>2101</v>
      </c>
    </row>
    <row r="1547" spans="1:17">
      <c r="A1547" t="s">
        <v>683</v>
      </c>
      <c r="B1547" t="s">
        <v>389</v>
      </c>
      <c r="C1547" t="s">
        <v>35</v>
      </c>
      <c r="D1547">
        <v>13</v>
      </c>
      <c r="E1547" t="s">
        <v>52</v>
      </c>
      <c r="F1547" t="s">
        <v>53</v>
      </c>
      <c r="G1547" t="s">
        <v>686</v>
      </c>
      <c r="H1547" t="s">
        <v>55</v>
      </c>
      <c r="I1547" t="s">
        <v>23</v>
      </c>
      <c r="J1547" t="s">
        <v>135</v>
      </c>
      <c r="K1547">
        <v>14</v>
      </c>
      <c r="L1547">
        <v>60</v>
      </c>
      <c r="M1547">
        <v>914.90909090909088</v>
      </c>
      <c r="N1547" t="s">
        <v>197</v>
      </c>
      <c r="O1547" t="s">
        <v>26</v>
      </c>
      <c r="P1547">
        <v>1</v>
      </c>
      <c r="Q1547" t="s">
        <v>2101</v>
      </c>
    </row>
    <row r="1548" spans="1:17">
      <c r="A1548" t="s">
        <v>683</v>
      </c>
      <c r="B1548" t="s">
        <v>389</v>
      </c>
      <c r="C1548" t="s">
        <v>35</v>
      </c>
      <c r="D1548">
        <v>5</v>
      </c>
      <c r="E1548" t="s">
        <v>52</v>
      </c>
      <c r="F1548" t="s">
        <v>53</v>
      </c>
      <c r="G1548" t="s">
        <v>687</v>
      </c>
      <c r="H1548" t="s">
        <v>55</v>
      </c>
      <c r="I1548" t="s">
        <v>23</v>
      </c>
      <c r="J1548" t="s">
        <v>47</v>
      </c>
      <c r="K1548">
        <v>14</v>
      </c>
      <c r="L1548">
        <v>60</v>
      </c>
      <c r="M1548">
        <v>351.88811188811189</v>
      </c>
      <c r="N1548" t="s">
        <v>197</v>
      </c>
      <c r="O1548" t="s">
        <v>26</v>
      </c>
      <c r="P1548">
        <v>1</v>
      </c>
      <c r="Q1548" t="s">
        <v>2101</v>
      </c>
    </row>
    <row r="1549" spans="1:17">
      <c r="A1549" t="s">
        <v>683</v>
      </c>
      <c r="B1549" t="s">
        <v>389</v>
      </c>
      <c r="C1549" t="s">
        <v>35</v>
      </c>
      <c r="D1549">
        <v>2</v>
      </c>
      <c r="E1549" t="s">
        <v>52</v>
      </c>
      <c r="F1549" t="s">
        <v>53</v>
      </c>
      <c r="G1549" t="s">
        <v>688</v>
      </c>
      <c r="H1549" t="s">
        <v>55</v>
      </c>
      <c r="I1549" t="s">
        <v>23</v>
      </c>
      <c r="J1549" t="s">
        <v>47</v>
      </c>
      <c r="K1549">
        <v>14</v>
      </c>
      <c r="L1549">
        <v>60</v>
      </c>
      <c r="M1549">
        <v>140.75524475524475</v>
      </c>
      <c r="N1549" t="s">
        <v>197</v>
      </c>
      <c r="O1549" t="s">
        <v>26</v>
      </c>
      <c r="P1549">
        <v>1</v>
      </c>
      <c r="Q1549" t="s">
        <v>2101</v>
      </c>
    </row>
    <row r="1550" spans="1:17">
      <c r="A1550" t="s">
        <v>683</v>
      </c>
      <c r="B1550" t="s">
        <v>389</v>
      </c>
      <c r="C1550" t="s">
        <v>35</v>
      </c>
      <c r="D1550">
        <v>12</v>
      </c>
      <c r="E1550" t="s">
        <v>52</v>
      </c>
      <c r="F1550" t="s">
        <v>53</v>
      </c>
      <c r="G1550" t="s">
        <v>689</v>
      </c>
      <c r="H1550" t="s">
        <v>55</v>
      </c>
      <c r="I1550" t="s">
        <v>23</v>
      </c>
      <c r="J1550" t="s">
        <v>135</v>
      </c>
      <c r="K1550">
        <v>14</v>
      </c>
      <c r="L1550">
        <v>60</v>
      </c>
      <c r="M1550">
        <v>844.53146853146848</v>
      </c>
      <c r="N1550" t="s">
        <v>197</v>
      </c>
      <c r="O1550" t="s">
        <v>26</v>
      </c>
      <c r="P1550">
        <v>1</v>
      </c>
      <c r="Q1550" t="s">
        <v>2101</v>
      </c>
    </row>
    <row r="1551" spans="1:17">
      <c r="A1551" t="s">
        <v>683</v>
      </c>
      <c r="B1551" t="s">
        <v>389</v>
      </c>
      <c r="C1551" t="s">
        <v>35</v>
      </c>
      <c r="D1551">
        <v>3</v>
      </c>
      <c r="E1551" t="s">
        <v>52</v>
      </c>
      <c r="F1551" t="s">
        <v>53</v>
      </c>
      <c r="G1551" t="s">
        <v>690</v>
      </c>
      <c r="H1551" t="s">
        <v>55</v>
      </c>
      <c r="I1551" t="s">
        <v>23</v>
      </c>
      <c r="J1551" t="s">
        <v>47</v>
      </c>
      <c r="K1551">
        <v>14</v>
      </c>
      <c r="L1551">
        <v>60</v>
      </c>
      <c r="M1551">
        <v>211.13286713286712</v>
      </c>
      <c r="N1551" t="s">
        <v>197</v>
      </c>
      <c r="O1551" t="s">
        <v>26</v>
      </c>
      <c r="P1551">
        <v>1</v>
      </c>
      <c r="Q1551" t="s">
        <v>2101</v>
      </c>
    </row>
    <row r="1552" spans="1:17">
      <c r="A1552" t="s">
        <v>683</v>
      </c>
      <c r="B1552" t="s">
        <v>389</v>
      </c>
      <c r="C1552" t="s">
        <v>35</v>
      </c>
      <c r="D1552">
        <v>24</v>
      </c>
      <c r="E1552" t="s">
        <v>52</v>
      </c>
      <c r="F1552" t="s">
        <v>53</v>
      </c>
      <c r="G1552" t="s">
        <v>691</v>
      </c>
      <c r="H1552" t="s">
        <v>55</v>
      </c>
      <c r="I1552" t="s">
        <v>23</v>
      </c>
      <c r="J1552" t="s">
        <v>135</v>
      </c>
      <c r="K1552">
        <v>14</v>
      </c>
      <c r="L1552">
        <v>60</v>
      </c>
      <c r="M1552">
        <v>1689.062937062937</v>
      </c>
      <c r="N1552" t="s">
        <v>197</v>
      </c>
      <c r="O1552" t="s">
        <v>26</v>
      </c>
      <c r="P1552">
        <v>1</v>
      </c>
      <c r="Q1552" t="s">
        <v>2101</v>
      </c>
    </row>
    <row r="1553" spans="1:17">
      <c r="A1553" t="s">
        <v>683</v>
      </c>
      <c r="B1553" t="s">
        <v>389</v>
      </c>
      <c r="C1553" t="s">
        <v>35</v>
      </c>
      <c r="D1553">
        <v>12</v>
      </c>
      <c r="E1553" t="s">
        <v>52</v>
      </c>
      <c r="F1553" t="s">
        <v>53</v>
      </c>
      <c r="G1553" t="s">
        <v>692</v>
      </c>
      <c r="H1553" t="s">
        <v>55</v>
      </c>
      <c r="I1553" t="s">
        <v>23</v>
      </c>
      <c r="J1553" t="s">
        <v>135</v>
      </c>
      <c r="K1553">
        <v>14</v>
      </c>
      <c r="L1553">
        <v>60</v>
      </c>
      <c r="M1553">
        <v>844.53146853146848</v>
      </c>
      <c r="N1553" t="s">
        <v>197</v>
      </c>
      <c r="O1553" t="s">
        <v>26</v>
      </c>
      <c r="P1553">
        <v>1</v>
      </c>
      <c r="Q1553" t="s">
        <v>2101</v>
      </c>
    </row>
    <row r="1554" spans="1:17">
      <c r="A1554" t="s">
        <v>683</v>
      </c>
      <c r="B1554" t="s">
        <v>389</v>
      </c>
      <c r="C1554" t="s">
        <v>35</v>
      </c>
      <c r="D1554">
        <v>5</v>
      </c>
      <c r="E1554" t="s">
        <v>52</v>
      </c>
      <c r="F1554" t="s">
        <v>53</v>
      </c>
      <c r="G1554" t="s">
        <v>693</v>
      </c>
      <c r="H1554" t="s">
        <v>55</v>
      </c>
      <c r="I1554" t="s">
        <v>23</v>
      </c>
      <c r="J1554" t="s">
        <v>47</v>
      </c>
      <c r="K1554">
        <v>14</v>
      </c>
      <c r="L1554">
        <v>60</v>
      </c>
      <c r="M1554">
        <v>351.88811188811189</v>
      </c>
      <c r="N1554" t="s">
        <v>197</v>
      </c>
      <c r="O1554" t="s">
        <v>26</v>
      </c>
      <c r="P1554">
        <v>1</v>
      </c>
      <c r="Q1554" t="s">
        <v>2101</v>
      </c>
    </row>
    <row r="1555" spans="1:17">
      <c r="A1555" t="s">
        <v>683</v>
      </c>
      <c r="B1555" t="s">
        <v>389</v>
      </c>
      <c r="C1555" t="s">
        <v>35</v>
      </c>
      <c r="D1555">
        <v>9</v>
      </c>
      <c r="E1555" t="s">
        <v>52</v>
      </c>
      <c r="F1555" t="s">
        <v>53</v>
      </c>
      <c r="G1555" t="s">
        <v>694</v>
      </c>
      <c r="H1555" t="s">
        <v>55</v>
      </c>
      <c r="I1555" t="s">
        <v>23</v>
      </c>
      <c r="J1555" t="s">
        <v>47</v>
      </c>
      <c r="K1555">
        <v>14</v>
      </c>
      <c r="L1555">
        <v>60</v>
      </c>
      <c r="M1555">
        <v>633.39860139860139</v>
      </c>
      <c r="N1555" t="s">
        <v>197</v>
      </c>
      <c r="O1555" t="s">
        <v>26</v>
      </c>
      <c r="P1555">
        <v>1</v>
      </c>
      <c r="Q1555" t="s">
        <v>2101</v>
      </c>
    </row>
    <row r="1556" spans="1:17">
      <c r="A1556" t="s">
        <v>683</v>
      </c>
      <c r="B1556" t="s">
        <v>389</v>
      </c>
      <c r="C1556" t="s">
        <v>35</v>
      </c>
      <c r="D1556">
        <v>36</v>
      </c>
      <c r="E1556" t="s">
        <v>52</v>
      </c>
      <c r="F1556" t="s">
        <v>53</v>
      </c>
      <c r="G1556" t="s">
        <v>695</v>
      </c>
      <c r="H1556" t="s">
        <v>55</v>
      </c>
      <c r="I1556" t="s">
        <v>23</v>
      </c>
      <c r="J1556" t="s">
        <v>135</v>
      </c>
      <c r="K1556">
        <v>14</v>
      </c>
      <c r="L1556">
        <v>60</v>
      </c>
      <c r="M1556">
        <v>2533.5944055944055</v>
      </c>
      <c r="N1556" t="s">
        <v>197</v>
      </c>
      <c r="O1556" t="s">
        <v>26</v>
      </c>
      <c r="P1556">
        <v>1</v>
      </c>
      <c r="Q1556" t="s">
        <v>2101</v>
      </c>
    </row>
    <row r="1557" spans="1:17">
      <c r="A1557" t="s">
        <v>683</v>
      </c>
      <c r="B1557" t="s">
        <v>389</v>
      </c>
      <c r="C1557" t="s">
        <v>35</v>
      </c>
      <c r="D1557">
        <v>1</v>
      </c>
      <c r="E1557" t="s">
        <v>52</v>
      </c>
      <c r="F1557" t="s">
        <v>53</v>
      </c>
      <c r="G1557" t="s">
        <v>696</v>
      </c>
      <c r="H1557" t="s">
        <v>55</v>
      </c>
      <c r="I1557" t="s">
        <v>23</v>
      </c>
      <c r="J1557" t="s">
        <v>47</v>
      </c>
      <c r="K1557">
        <v>14</v>
      </c>
      <c r="L1557">
        <v>60</v>
      </c>
      <c r="M1557">
        <v>70.377622377622373</v>
      </c>
      <c r="N1557" t="s">
        <v>197</v>
      </c>
      <c r="O1557" t="s">
        <v>26</v>
      </c>
      <c r="P1557">
        <v>1</v>
      </c>
      <c r="Q1557" t="s">
        <v>2101</v>
      </c>
    </row>
    <row r="1558" spans="1:17">
      <c r="A1558" t="s">
        <v>683</v>
      </c>
      <c r="B1558" t="s">
        <v>389</v>
      </c>
      <c r="C1558" t="s">
        <v>35</v>
      </c>
      <c r="D1558">
        <v>4</v>
      </c>
      <c r="E1558" t="s">
        <v>52</v>
      </c>
      <c r="F1558" t="s">
        <v>53</v>
      </c>
      <c r="G1558" t="s">
        <v>697</v>
      </c>
      <c r="H1558" t="s">
        <v>55</v>
      </c>
      <c r="I1558" t="s">
        <v>23</v>
      </c>
      <c r="J1558" t="s">
        <v>47</v>
      </c>
      <c r="K1558">
        <v>14</v>
      </c>
      <c r="L1558">
        <v>60</v>
      </c>
      <c r="M1558">
        <v>281.51048951048949</v>
      </c>
      <c r="N1558" t="s">
        <v>197</v>
      </c>
      <c r="O1558" t="s">
        <v>26</v>
      </c>
      <c r="P1558">
        <v>1</v>
      </c>
      <c r="Q1558" t="s">
        <v>2101</v>
      </c>
    </row>
    <row r="1559" spans="1:17">
      <c r="A1559" t="s">
        <v>683</v>
      </c>
      <c r="B1559" t="s">
        <v>389</v>
      </c>
      <c r="C1559" t="s">
        <v>35</v>
      </c>
      <c r="D1559">
        <v>4</v>
      </c>
      <c r="E1559" t="s">
        <v>52</v>
      </c>
      <c r="F1559" t="s">
        <v>53</v>
      </c>
      <c r="G1559" t="s">
        <v>698</v>
      </c>
      <c r="H1559" t="s">
        <v>55</v>
      </c>
      <c r="I1559" t="s">
        <v>23</v>
      </c>
      <c r="J1559" t="s">
        <v>47</v>
      </c>
      <c r="K1559">
        <v>14</v>
      </c>
      <c r="L1559">
        <v>60</v>
      </c>
      <c r="M1559">
        <v>281.51048951048949</v>
      </c>
      <c r="N1559" t="s">
        <v>197</v>
      </c>
      <c r="O1559" t="s">
        <v>26</v>
      </c>
      <c r="P1559">
        <v>1</v>
      </c>
      <c r="Q1559" t="s">
        <v>2101</v>
      </c>
    </row>
    <row r="1560" spans="1:17">
      <c r="A1560" t="s">
        <v>683</v>
      </c>
      <c r="B1560" t="s">
        <v>389</v>
      </c>
      <c r="C1560" t="s">
        <v>35</v>
      </c>
      <c r="D1560">
        <v>11</v>
      </c>
      <c r="E1560" t="s">
        <v>52</v>
      </c>
      <c r="F1560" t="s">
        <v>53</v>
      </c>
      <c r="G1560" t="s">
        <v>699</v>
      </c>
      <c r="H1560" t="s">
        <v>55</v>
      </c>
      <c r="I1560" t="s">
        <v>23</v>
      </c>
      <c r="J1560" t="s">
        <v>47</v>
      </c>
      <c r="K1560">
        <v>14</v>
      </c>
      <c r="L1560">
        <v>60</v>
      </c>
      <c r="M1560">
        <v>774.15384615384608</v>
      </c>
      <c r="N1560" t="s">
        <v>197</v>
      </c>
      <c r="O1560" t="s">
        <v>26</v>
      </c>
      <c r="P1560">
        <v>1</v>
      </c>
      <c r="Q1560" t="s">
        <v>2101</v>
      </c>
    </row>
    <row r="1561" spans="1:17">
      <c r="A1561" t="s">
        <v>683</v>
      </c>
      <c r="B1561" t="s">
        <v>389</v>
      </c>
      <c r="C1561" t="s">
        <v>35</v>
      </c>
      <c r="D1561">
        <v>6</v>
      </c>
      <c r="E1561" t="s">
        <v>52</v>
      </c>
      <c r="F1561" t="s">
        <v>53</v>
      </c>
      <c r="G1561" t="s">
        <v>700</v>
      </c>
      <c r="H1561" t="s">
        <v>55</v>
      </c>
      <c r="I1561" t="s">
        <v>23</v>
      </c>
      <c r="J1561" t="s">
        <v>47</v>
      </c>
      <c r="K1561">
        <v>14</v>
      </c>
      <c r="L1561">
        <v>60</v>
      </c>
      <c r="M1561">
        <v>422.26573426573424</v>
      </c>
      <c r="N1561" t="s">
        <v>197</v>
      </c>
      <c r="O1561" t="s">
        <v>26</v>
      </c>
      <c r="P1561">
        <v>1</v>
      </c>
      <c r="Q1561" t="s">
        <v>2101</v>
      </c>
    </row>
    <row r="1562" spans="1:17">
      <c r="A1562" t="s">
        <v>683</v>
      </c>
      <c r="B1562" t="s">
        <v>389</v>
      </c>
      <c r="C1562" t="s">
        <v>35</v>
      </c>
      <c r="D1562">
        <v>10</v>
      </c>
      <c r="E1562" t="s">
        <v>52</v>
      </c>
      <c r="F1562" t="s">
        <v>53</v>
      </c>
      <c r="G1562" t="s">
        <v>678</v>
      </c>
      <c r="H1562" t="s">
        <v>55</v>
      </c>
      <c r="I1562" t="s">
        <v>23</v>
      </c>
      <c r="J1562" t="s">
        <v>47</v>
      </c>
      <c r="K1562">
        <v>14</v>
      </c>
      <c r="L1562">
        <v>60</v>
      </c>
      <c r="M1562">
        <v>703.77622377622379</v>
      </c>
      <c r="N1562" t="s">
        <v>197</v>
      </c>
      <c r="O1562" t="s">
        <v>26</v>
      </c>
      <c r="P1562">
        <v>1</v>
      </c>
      <c r="Q1562" t="s">
        <v>2101</v>
      </c>
    </row>
    <row r="1563" spans="1:17">
      <c r="A1563" t="s">
        <v>683</v>
      </c>
      <c r="B1563" t="s">
        <v>389</v>
      </c>
      <c r="C1563" t="s">
        <v>35</v>
      </c>
      <c r="D1563">
        <v>2</v>
      </c>
      <c r="E1563" t="s">
        <v>52</v>
      </c>
      <c r="F1563" t="s">
        <v>53</v>
      </c>
      <c r="G1563" t="s">
        <v>701</v>
      </c>
      <c r="H1563" t="s">
        <v>55</v>
      </c>
      <c r="I1563" t="s">
        <v>23</v>
      </c>
      <c r="J1563" t="s">
        <v>47</v>
      </c>
      <c r="K1563">
        <v>14</v>
      </c>
      <c r="L1563">
        <v>60</v>
      </c>
      <c r="M1563">
        <v>140.75524475524475</v>
      </c>
      <c r="N1563" t="s">
        <v>197</v>
      </c>
      <c r="O1563" t="s">
        <v>26</v>
      </c>
      <c r="P1563">
        <v>1</v>
      </c>
      <c r="Q1563" t="s">
        <v>2101</v>
      </c>
    </row>
    <row r="1564" spans="1:17">
      <c r="A1564" t="s">
        <v>683</v>
      </c>
      <c r="B1564" t="s">
        <v>389</v>
      </c>
      <c r="C1564" t="s">
        <v>35</v>
      </c>
      <c r="D1564">
        <v>46</v>
      </c>
      <c r="E1564" t="s">
        <v>52</v>
      </c>
      <c r="F1564" t="s">
        <v>53</v>
      </c>
      <c r="G1564" t="s">
        <v>702</v>
      </c>
      <c r="H1564" t="s">
        <v>55</v>
      </c>
      <c r="I1564" t="s">
        <v>23</v>
      </c>
      <c r="J1564" t="s">
        <v>103</v>
      </c>
      <c r="K1564">
        <v>14</v>
      </c>
      <c r="L1564">
        <v>60</v>
      </c>
      <c r="M1564">
        <v>3237.3706293706291</v>
      </c>
      <c r="N1564" t="s">
        <v>197</v>
      </c>
      <c r="O1564" t="s">
        <v>26</v>
      </c>
      <c r="P1564">
        <v>1</v>
      </c>
      <c r="Q1564" t="s">
        <v>2101</v>
      </c>
    </row>
    <row r="1565" spans="1:17">
      <c r="A1565" t="s">
        <v>388</v>
      </c>
      <c r="B1565" t="s">
        <v>389</v>
      </c>
      <c r="C1565" t="s">
        <v>35</v>
      </c>
      <c r="D1565">
        <v>1</v>
      </c>
      <c r="E1565" t="s">
        <v>52</v>
      </c>
      <c r="F1565" t="s">
        <v>53</v>
      </c>
      <c r="G1565" t="s">
        <v>390</v>
      </c>
      <c r="H1565" t="s">
        <v>172</v>
      </c>
      <c r="I1565" t="s">
        <v>46</v>
      </c>
      <c r="J1565" t="s">
        <v>24</v>
      </c>
      <c r="K1565">
        <v>15</v>
      </c>
      <c r="L1565">
        <v>50</v>
      </c>
      <c r="M1565">
        <v>119.59574468085107</v>
      </c>
      <c r="N1565" t="s">
        <v>197</v>
      </c>
      <c r="O1565" t="s">
        <v>26</v>
      </c>
      <c r="P1565">
        <v>1</v>
      </c>
      <c r="Q1565" t="s">
        <v>2101</v>
      </c>
    </row>
    <row r="1566" spans="1:17">
      <c r="A1566" t="s">
        <v>388</v>
      </c>
      <c r="B1566" t="s">
        <v>389</v>
      </c>
      <c r="C1566" t="s">
        <v>35</v>
      </c>
      <c r="D1566">
        <v>4</v>
      </c>
      <c r="E1566" t="s">
        <v>52</v>
      </c>
      <c r="F1566" t="s">
        <v>53</v>
      </c>
      <c r="G1566" t="s">
        <v>391</v>
      </c>
      <c r="H1566" t="s">
        <v>172</v>
      </c>
      <c r="I1566" t="s">
        <v>46</v>
      </c>
      <c r="J1566" t="s">
        <v>24</v>
      </c>
      <c r="K1566">
        <v>15</v>
      </c>
      <c r="L1566">
        <v>50</v>
      </c>
      <c r="M1566">
        <v>478.38297872340428</v>
      </c>
      <c r="N1566" t="s">
        <v>197</v>
      </c>
      <c r="O1566" t="s">
        <v>26</v>
      </c>
      <c r="P1566">
        <v>1</v>
      </c>
      <c r="Q1566" t="s">
        <v>2101</v>
      </c>
    </row>
    <row r="1567" spans="1:17">
      <c r="A1567" t="s">
        <v>388</v>
      </c>
      <c r="B1567" t="s">
        <v>389</v>
      </c>
      <c r="C1567" t="s">
        <v>35</v>
      </c>
      <c r="D1567">
        <v>1</v>
      </c>
      <c r="E1567" t="s">
        <v>52</v>
      </c>
      <c r="F1567" t="s">
        <v>53</v>
      </c>
      <c r="G1567" t="s">
        <v>392</v>
      </c>
      <c r="H1567" t="s">
        <v>172</v>
      </c>
      <c r="I1567" t="s">
        <v>46</v>
      </c>
      <c r="J1567" t="s">
        <v>47</v>
      </c>
      <c r="K1567">
        <v>15</v>
      </c>
      <c r="L1567">
        <v>50</v>
      </c>
      <c r="M1567">
        <v>119.59574468085107</v>
      </c>
      <c r="N1567" t="s">
        <v>197</v>
      </c>
      <c r="O1567" t="s">
        <v>26</v>
      </c>
      <c r="P1567">
        <v>1</v>
      </c>
      <c r="Q1567" t="s">
        <v>2101</v>
      </c>
    </row>
    <row r="1568" spans="1:17">
      <c r="A1568" t="s">
        <v>388</v>
      </c>
      <c r="B1568" t="s">
        <v>389</v>
      </c>
      <c r="C1568" t="s">
        <v>35</v>
      </c>
      <c r="D1568">
        <v>1</v>
      </c>
      <c r="E1568" t="s">
        <v>52</v>
      </c>
      <c r="F1568" t="s">
        <v>53</v>
      </c>
      <c r="G1568" t="s">
        <v>393</v>
      </c>
      <c r="H1568" t="s">
        <v>172</v>
      </c>
      <c r="I1568" t="s">
        <v>46</v>
      </c>
      <c r="J1568" t="s">
        <v>24</v>
      </c>
      <c r="K1568">
        <v>15</v>
      </c>
      <c r="L1568">
        <v>50</v>
      </c>
      <c r="M1568">
        <v>119.59574468085107</v>
      </c>
      <c r="N1568" t="s">
        <v>197</v>
      </c>
      <c r="O1568" t="s">
        <v>26</v>
      </c>
      <c r="P1568">
        <v>1</v>
      </c>
      <c r="Q1568" t="s">
        <v>2101</v>
      </c>
    </row>
    <row r="1569" spans="1:17">
      <c r="A1569" t="s">
        <v>388</v>
      </c>
      <c r="B1569" t="s">
        <v>389</v>
      </c>
      <c r="C1569" t="s">
        <v>35</v>
      </c>
      <c r="D1569">
        <v>1</v>
      </c>
      <c r="E1569" t="s">
        <v>52</v>
      </c>
      <c r="F1569" t="s">
        <v>53</v>
      </c>
      <c r="G1569" t="s">
        <v>394</v>
      </c>
      <c r="H1569" t="s">
        <v>172</v>
      </c>
      <c r="I1569" t="s">
        <v>46</v>
      </c>
      <c r="J1569" t="s">
        <v>47</v>
      </c>
      <c r="K1569">
        <v>15</v>
      </c>
      <c r="L1569">
        <v>50</v>
      </c>
      <c r="M1569">
        <v>119.59574468085107</v>
      </c>
      <c r="N1569" t="s">
        <v>197</v>
      </c>
      <c r="O1569" t="s">
        <v>26</v>
      </c>
      <c r="P1569">
        <v>1</v>
      </c>
      <c r="Q1569" t="s">
        <v>2101</v>
      </c>
    </row>
    <row r="1570" spans="1:17">
      <c r="A1570" t="s">
        <v>388</v>
      </c>
      <c r="B1570" t="s">
        <v>389</v>
      </c>
      <c r="C1570" t="s">
        <v>35</v>
      </c>
      <c r="D1570">
        <v>1</v>
      </c>
      <c r="E1570" t="s">
        <v>52</v>
      </c>
      <c r="F1570" t="s">
        <v>53</v>
      </c>
      <c r="G1570" t="s">
        <v>395</v>
      </c>
      <c r="H1570" t="s">
        <v>172</v>
      </c>
      <c r="I1570" t="s">
        <v>46</v>
      </c>
      <c r="J1570" t="s">
        <v>41</v>
      </c>
      <c r="K1570">
        <v>15</v>
      </c>
      <c r="L1570">
        <v>50</v>
      </c>
      <c r="M1570">
        <v>119.59574468085107</v>
      </c>
      <c r="N1570" t="s">
        <v>197</v>
      </c>
      <c r="O1570" t="s">
        <v>26</v>
      </c>
      <c r="P1570">
        <v>1</v>
      </c>
      <c r="Q1570" t="s">
        <v>2101</v>
      </c>
    </row>
    <row r="1571" spans="1:17">
      <c r="A1571" t="s">
        <v>388</v>
      </c>
      <c r="B1571" t="s">
        <v>389</v>
      </c>
      <c r="C1571" t="s">
        <v>35</v>
      </c>
      <c r="D1571">
        <v>1</v>
      </c>
      <c r="E1571" t="s">
        <v>52</v>
      </c>
      <c r="F1571" t="s">
        <v>53</v>
      </c>
      <c r="G1571" t="s">
        <v>396</v>
      </c>
      <c r="H1571" t="s">
        <v>172</v>
      </c>
      <c r="I1571" t="s">
        <v>46</v>
      </c>
      <c r="J1571" t="s">
        <v>24</v>
      </c>
      <c r="K1571">
        <v>15</v>
      </c>
      <c r="L1571">
        <v>50</v>
      </c>
      <c r="M1571">
        <v>119.59574468085107</v>
      </c>
      <c r="N1571" t="s">
        <v>197</v>
      </c>
      <c r="O1571" t="s">
        <v>26</v>
      </c>
      <c r="P1571">
        <v>1</v>
      </c>
      <c r="Q1571" t="s">
        <v>2101</v>
      </c>
    </row>
    <row r="1572" spans="1:17">
      <c r="A1572" t="s">
        <v>388</v>
      </c>
      <c r="B1572" t="s">
        <v>389</v>
      </c>
      <c r="C1572" t="s">
        <v>35</v>
      </c>
      <c r="D1572">
        <v>2</v>
      </c>
      <c r="E1572" t="s">
        <v>52</v>
      </c>
      <c r="F1572" t="s">
        <v>53</v>
      </c>
      <c r="G1572" t="s">
        <v>341</v>
      </c>
      <c r="H1572" t="s">
        <v>172</v>
      </c>
      <c r="I1572" t="s">
        <v>46</v>
      </c>
      <c r="J1572" t="s">
        <v>46</v>
      </c>
      <c r="K1572">
        <v>15</v>
      </c>
      <c r="L1572">
        <v>50</v>
      </c>
      <c r="M1572">
        <v>239.19148936170214</v>
      </c>
      <c r="N1572" t="s">
        <v>197</v>
      </c>
      <c r="O1572" t="s">
        <v>26</v>
      </c>
      <c r="P1572">
        <v>1</v>
      </c>
      <c r="Q1572" t="s">
        <v>2101</v>
      </c>
    </row>
    <row r="1573" spans="1:17">
      <c r="A1573" t="s">
        <v>388</v>
      </c>
      <c r="B1573" t="s">
        <v>389</v>
      </c>
      <c r="C1573" t="s">
        <v>35</v>
      </c>
      <c r="D1573">
        <v>3</v>
      </c>
      <c r="E1573" t="s">
        <v>52</v>
      </c>
      <c r="F1573" t="s">
        <v>53</v>
      </c>
      <c r="G1573" t="s">
        <v>397</v>
      </c>
      <c r="H1573" t="s">
        <v>172</v>
      </c>
      <c r="I1573" t="s">
        <v>46</v>
      </c>
      <c r="J1573" t="s">
        <v>24</v>
      </c>
      <c r="K1573">
        <v>15</v>
      </c>
      <c r="L1573">
        <v>50</v>
      </c>
      <c r="M1573">
        <v>358.78723404255322</v>
      </c>
      <c r="N1573" t="s">
        <v>197</v>
      </c>
      <c r="O1573" t="s">
        <v>26</v>
      </c>
      <c r="P1573">
        <v>1</v>
      </c>
      <c r="Q1573" t="s">
        <v>2101</v>
      </c>
    </row>
    <row r="1574" spans="1:17">
      <c r="A1574" t="s">
        <v>388</v>
      </c>
      <c r="B1574" t="s">
        <v>389</v>
      </c>
      <c r="C1574" t="s">
        <v>35</v>
      </c>
      <c r="D1574">
        <v>6</v>
      </c>
      <c r="E1574" t="s">
        <v>52</v>
      </c>
      <c r="F1574" t="s">
        <v>53</v>
      </c>
      <c r="G1574" t="s">
        <v>398</v>
      </c>
      <c r="H1574" t="s">
        <v>172</v>
      </c>
      <c r="I1574" t="s">
        <v>46</v>
      </c>
      <c r="J1574" t="s">
        <v>24</v>
      </c>
      <c r="K1574">
        <v>15</v>
      </c>
      <c r="L1574">
        <v>50</v>
      </c>
      <c r="M1574">
        <v>717.57446808510645</v>
      </c>
      <c r="N1574" t="s">
        <v>197</v>
      </c>
      <c r="O1574" t="s">
        <v>26</v>
      </c>
      <c r="P1574">
        <v>1</v>
      </c>
      <c r="Q1574" t="s">
        <v>2101</v>
      </c>
    </row>
    <row r="1575" spans="1:17">
      <c r="A1575" t="s">
        <v>388</v>
      </c>
      <c r="B1575" t="s">
        <v>389</v>
      </c>
      <c r="C1575" t="s">
        <v>35</v>
      </c>
      <c r="D1575">
        <v>4</v>
      </c>
      <c r="E1575" t="s">
        <v>52</v>
      </c>
      <c r="F1575" t="s">
        <v>53</v>
      </c>
      <c r="G1575" t="s">
        <v>399</v>
      </c>
      <c r="H1575" t="s">
        <v>172</v>
      </c>
      <c r="I1575" t="s">
        <v>46</v>
      </c>
      <c r="J1575" t="s">
        <v>103</v>
      </c>
      <c r="K1575">
        <v>15</v>
      </c>
      <c r="L1575">
        <v>50</v>
      </c>
      <c r="M1575">
        <v>478.38297872340428</v>
      </c>
      <c r="N1575" t="s">
        <v>197</v>
      </c>
      <c r="O1575" t="s">
        <v>26</v>
      </c>
      <c r="P1575">
        <v>1</v>
      </c>
      <c r="Q1575" t="s">
        <v>2101</v>
      </c>
    </row>
    <row r="1576" spans="1:17">
      <c r="A1576" t="s">
        <v>388</v>
      </c>
      <c r="B1576" t="s">
        <v>389</v>
      </c>
      <c r="C1576" t="s">
        <v>35</v>
      </c>
      <c r="D1576">
        <v>1</v>
      </c>
      <c r="E1576" t="s">
        <v>52</v>
      </c>
      <c r="F1576" t="s">
        <v>53</v>
      </c>
      <c r="G1576" t="s">
        <v>400</v>
      </c>
      <c r="H1576" t="s">
        <v>172</v>
      </c>
      <c r="I1576" t="s">
        <v>46</v>
      </c>
      <c r="J1576" t="s">
        <v>47</v>
      </c>
      <c r="K1576">
        <v>15</v>
      </c>
      <c r="L1576">
        <v>50</v>
      </c>
      <c r="M1576">
        <v>119.59574468085107</v>
      </c>
      <c r="N1576" t="s">
        <v>197</v>
      </c>
      <c r="O1576" t="s">
        <v>26</v>
      </c>
      <c r="P1576">
        <v>1</v>
      </c>
      <c r="Q1576" t="s">
        <v>2101</v>
      </c>
    </row>
    <row r="1577" spans="1:17">
      <c r="A1577" t="s">
        <v>748</v>
      </c>
      <c r="B1577" t="s">
        <v>749</v>
      </c>
      <c r="C1577" t="s">
        <v>35</v>
      </c>
      <c r="D1577">
        <v>2</v>
      </c>
      <c r="E1577" t="s">
        <v>52</v>
      </c>
      <c r="F1577" t="s">
        <v>53</v>
      </c>
      <c r="G1577" t="s">
        <v>750</v>
      </c>
      <c r="H1577" t="s">
        <v>172</v>
      </c>
      <c r="I1577" t="s">
        <v>46</v>
      </c>
      <c r="J1577" t="s">
        <v>103</v>
      </c>
      <c r="K1577">
        <v>27</v>
      </c>
      <c r="L1577">
        <v>60</v>
      </c>
      <c r="M1577">
        <v>146.49404761904762</v>
      </c>
      <c r="N1577" t="s">
        <v>635</v>
      </c>
      <c r="O1577" t="s">
        <v>107</v>
      </c>
      <c r="P1577">
        <v>1</v>
      </c>
      <c r="Q1577" t="s">
        <v>2101</v>
      </c>
    </row>
    <row r="1578" spans="1:17">
      <c r="A1578" t="s">
        <v>748</v>
      </c>
      <c r="B1578" t="s">
        <v>1613</v>
      </c>
      <c r="C1578" t="s">
        <v>35</v>
      </c>
      <c r="D1578">
        <v>7</v>
      </c>
      <c r="E1578" t="s">
        <v>52</v>
      </c>
      <c r="F1578" t="s">
        <v>53</v>
      </c>
      <c r="G1578" t="s">
        <v>1614</v>
      </c>
      <c r="H1578" t="s">
        <v>172</v>
      </c>
      <c r="I1578" t="s">
        <v>46</v>
      </c>
      <c r="J1578" t="s">
        <v>24</v>
      </c>
      <c r="K1578">
        <v>16</v>
      </c>
      <c r="L1578">
        <v>65</v>
      </c>
      <c r="M1578">
        <v>512.72916666666663</v>
      </c>
      <c r="N1578" t="s">
        <v>214</v>
      </c>
      <c r="O1578" t="s">
        <v>26</v>
      </c>
      <c r="P1578">
        <v>1</v>
      </c>
      <c r="Q1578" t="s">
        <v>2101</v>
      </c>
    </row>
    <row r="1579" spans="1:17">
      <c r="A1579" t="s">
        <v>748</v>
      </c>
      <c r="B1579" t="s">
        <v>1613</v>
      </c>
      <c r="C1579" t="s">
        <v>35</v>
      </c>
      <c r="D1579">
        <v>6</v>
      </c>
      <c r="E1579" t="s">
        <v>52</v>
      </c>
      <c r="F1579" t="s">
        <v>53</v>
      </c>
      <c r="G1579" t="s">
        <v>1615</v>
      </c>
      <c r="H1579" t="s">
        <v>172</v>
      </c>
      <c r="I1579" t="s">
        <v>46</v>
      </c>
      <c r="J1579" t="s">
        <v>47</v>
      </c>
      <c r="K1579">
        <v>16</v>
      </c>
      <c r="L1579">
        <v>65</v>
      </c>
      <c r="M1579">
        <v>439.48214285714289</v>
      </c>
      <c r="N1579" t="s">
        <v>214</v>
      </c>
      <c r="O1579" t="s">
        <v>26</v>
      </c>
      <c r="P1579">
        <v>1</v>
      </c>
      <c r="Q1579" t="s">
        <v>2101</v>
      </c>
    </row>
    <row r="1580" spans="1:17">
      <c r="A1580" t="s">
        <v>1711</v>
      </c>
      <c r="B1580" t="s">
        <v>17</v>
      </c>
      <c r="C1580" t="s">
        <v>35</v>
      </c>
      <c r="D1580">
        <v>10</v>
      </c>
      <c r="E1580" t="s">
        <v>95</v>
      </c>
      <c r="F1580" t="s">
        <v>20</v>
      </c>
      <c r="G1580" t="s">
        <v>105</v>
      </c>
      <c r="H1580" t="s">
        <v>97</v>
      </c>
      <c r="I1580" t="s">
        <v>46</v>
      </c>
      <c r="J1580" t="s">
        <v>103</v>
      </c>
      <c r="K1580">
        <v>23</v>
      </c>
      <c r="L1580">
        <v>65</v>
      </c>
      <c r="M1580">
        <v>1773.4424201017791</v>
      </c>
      <c r="N1580" t="s">
        <v>65</v>
      </c>
      <c r="O1580" t="s">
        <v>26</v>
      </c>
      <c r="P1580">
        <v>1</v>
      </c>
      <c r="Q1580" t="s">
        <v>2101</v>
      </c>
    </row>
    <row r="1581" spans="1:17">
      <c r="A1581" t="s">
        <v>1426</v>
      </c>
      <c r="B1581" t="s">
        <v>17</v>
      </c>
      <c r="C1581" t="s">
        <v>35</v>
      </c>
      <c r="D1581">
        <v>20</v>
      </c>
      <c r="E1581" t="s">
        <v>95</v>
      </c>
      <c r="F1581" t="s">
        <v>20</v>
      </c>
      <c r="G1581" t="s">
        <v>1181</v>
      </c>
      <c r="H1581" t="s">
        <v>97</v>
      </c>
      <c r="I1581" t="s">
        <v>117</v>
      </c>
      <c r="J1581" t="s">
        <v>41</v>
      </c>
      <c r="K1581">
        <v>14</v>
      </c>
      <c r="L1581">
        <v>60</v>
      </c>
      <c r="M1581">
        <v>925.97821746051079</v>
      </c>
      <c r="N1581" t="s">
        <v>93</v>
      </c>
      <c r="O1581" t="s">
        <v>26</v>
      </c>
      <c r="P1581">
        <v>1</v>
      </c>
      <c r="Q1581" t="s">
        <v>2101</v>
      </c>
    </row>
    <row r="1582" spans="1:17">
      <c r="A1582" t="s">
        <v>1426</v>
      </c>
      <c r="B1582" t="s">
        <v>17</v>
      </c>
      <c r="C1582" t="s">
        <v>35</v>
      </c>
      <c r="D1582">
        <v>24</v>
      </c>
      <c r="E1582" t="s">
        <v>95</v>
      </c>
      <c r="F1582" t="s">
        <v>20</v>
      </c>
      <c r="G1582" t="s">
        <v>1427</v>
      </c>
      <c r="H1582" t="s">
        <v>97</v>
      </c>
      <c r="I1582" t="s">
        <v>117</v>
      </c>
      <c r="J1582" t="s">
        <v>41</v>
      </c>
      <c r="K1582">
        <v>14</v>
      </c>
      <c r="L1582">
        <v>60</v>
      </c>
      <c r="M1582">
        <v>1111.173860952613</v>
      </c>
      <c r="N1582" t="s">
        <v>93</v>
      </c>
      <c r="O1582" t="s">
        <v>26</v>
      </c>
      <c r="P1582">
        <v>1</v>
      </c>
      <c r="Q1582" t="s">
        <v>2101</v>
      </c>
    </row>
    <row r="1583" spans="1:17">
      <c r="A1583" t="s">
        <v>1426</v>
      </c>
      <c r="B1583" t="s">
        <v>17</v>
      </c>
      <c r="C1583" t="s">
        <v>35</v>
      </c>
      <c r="D1583">
        <v>22</v>
      </c>
      <c r="E1583" t="s">
        <v>95</v>
      </c>
      <c r="F1583" t="s">
        <v>20</v>
      </c>
      <c r="G1583" t="s">
        <v>1428</v>
      </c>
      <c r="H1583" t="s">
        <v>97</v>
      </c>
      <c r="I1583" t="s">
        <v>117</v>
      </c>
      <c r="J1583" t="s">
        <v>41</v>
      </c>
      <c r="K1583">
        <v>14</v>
      </c>
      <c r="L1583">
        <v>60</v>
      </c>
      <c r="M1583">
        <v>1018.5760392065619</v>
      </c>
      <c r="N1583" t="s">
        <v>93</v>
      </c>
      <c r="O1583" t="s">
        <v>26</v>
      </c>
      <c r="P1583">
        <v>1</v>
      </c>
      <c r="Q1583" t="s">
        <v>2101</v>
      </c>
    </row>
    <row r="1584" spans="1:17">
      <c r="A1584" t="s">
        <v>1426</v>
      </c>
      <c r="B1584" t="s">
        <v>17</v>
      </c>
      <c r="C1584" t="s">
        <v>35</v>
      </c>
      <c r="D1584">
        <v>46</v>
      </c>
      <c r="E1584" t="s">
        <v>95</v>
      </c>
      <c r="F1584" t="s">
        <v>20</v>
      </c>
      <c r="G1584" t="s">
        <v>1429</v>
      </c>
      <c r="H1584" t="s">
        <v>97</v>
      </c>
      <c r="I1584" t="s">
        <v>117</v>
      </c>
      <c r="J1584" t="s">
        <v>41</v>
      </c>
      <c r="K1584">
        <v>14</v>
      </c>
      <c r="L1584">
        <v>60</v>
      </c>
      <c r="M1584">
        <v>2129.749900159175</v>
      </c>
      <c r="N1584" t="s">
        <v>93</v>
      </c>
      <c r="O1584" t="s">
        <v>26</v>
      </c>
      <c r="P1584">
        <v>1</v>
      </c>
      <c r="Q1584" t="s">
        <v>2101</v>
      </c>
    </row>
    <row r="1585" spans="1:17">
      <c r="A1585" t="s">
        <v>1426</v>
      </c>
      <c r="B1585" t="s">
        <v>17</v>
      </c>
      <c r="C1585" t="s">
        <v>35</v>
      </c>
      <c r="D1585">
        <v>30</v>
      </c>
      <c r="E1585" t="s">
        <v>95</v>
      </c>
      <c r="F1585" t="s">
        <v>20</v>
      </c>
      <c r="G1585" t="s">
        <v>36</v>
      </c>
      <c r="H1585" t="s">
        <v>97</v>
      </c>
      <c r="I1585" t="s">
        <v>117</v>
      </c>
      <c r="J1585" t="s">
        <v>47</v>
      </c>
      <c r="K1585">
        <v>14</v>
      </c>
      <c r="L1585">
        <v>60</v>
      </c>
      <c r="M1585">
        <v>1388.9673261907662</v>
      </c>
      <c r="N1585" t="s">
        <v>93</v>
      </c>
      <c r="O1585" t="s">
        <v>26</v>
      </c>
      <c r="P1585">
        <v>1</v>
      </c>
      <c r="Q1585" t="s">
        <v>2101</v>
      </c>
    </row>
    <row r="1586" spans="1:17">
      <c r="A1586" t="s">
        <v>1430</v>
      </c>
      <c r="B1586" t="s">
        <v>17</v>
      </c>
      <c r="C1586" t="s">
        <v>35</v>
      </c>
      <c r="D1586">
        <v>1</v>
      </c>
      <c r="E1586" t="s">
        <v>95</v>
      </c>
      <c r="F1586" t="s">
        <v>20</v>
      </c>
      <c r="G1586" t="s">
        <v>1431</v>
      </c>
      <c r="H1586" t="s">
        <v>97</v>
      </c>
      <c r="I1586" t="s">
        <v>31</v>
      </c>
      <c r="J1586" t="s">
        <v>41</v>
      </c>
      <c r="K1586">
        <v>20</v>
      </c>
      <c r="L1586">
        <v>60</v>
      </c>
      <c r="M1586">
        <v>222.49998671845367</v>
      </c>
      <c r="N1586" t="s">
        <v>67</v>
      </c>
      <c r="O1586" t="s">
        <v>26</v>
      </c>
      <c r="P1586">
        <v>1</v>
      </c>
      <c r="Q1586" t="s">
        <v>2101</v>
      </c>
    </row>
    <row r="1587" spans="1:17">
      <c r="A1587" t="s">
        <v>1430</v>
      </c>
      <c r="B1587" t="s">
        <v>17</v>
      </c>
      <c r="C1587" t="s">
        <v>35</v>
      </c>
      <c r="D1587">
        <v>1</v>
      </c>
      <c r="E1587" t="s">
        <v>95</v>
      </c>
      <c r="F1587" t="s">
        <v>20</v>
      </c>
      <c r="G1587" t="s">
        <v>1432</v>
      </c>
      <c r="H1587" t="s">
        <v>97</v>
      </c>
      <c r="I1587" t="s">
        <v>31</v>
      </c>
      <c r="J1587" t="s">
        <v>24</v>
      </c>
      <c r="K1587">
        <v>23</v>
      </c>
      <c r="L1587">
        <v>60</v>
      </c>
      <c r="M1587">
        <v>222.49998671845367</v>
      </c>
      <c r="N1587" t="s">
        <v>65</v>
      </c>
      <c r="O1587" t="s">
        <v>26</v>
      </c>
      <c r="P1587">
        <v>1</v>
      </c>
      <c r="Q1587" t="s">
        <v>2101</v>
      </c>
    </row>
    <row r="1588" spans="1:17">
      <c r="A1588" t="s">
        <v>1430</v>
      </c>
      <c r="B1588" t="s">
        <v>17</v>
      </c>
      <c r="C1588" t="s">
        <v>35</v>
      </c>
      <c r="D1588">
        <v>1</v>
      </c>
      <c r="E1588" t="s">
        <v>95</v>
      </c>
      <c r="F1588" t="s">
        <v>20</v>
      </c>
      <c r="G1588" t="s">
        <v>30</v>
      </c>
      <c r="H1588" t="s">
        <v>97</v>
      </c>
      <c r="I1588" t="s">
        <v>31</v>
      </c>
      <c r="J1588" t="s">
        <v>103</v>
      </c>
      <c r="K1588">
        <v>23</v>
      </c>
      <c r="L1588">
        <v>60</v>
      </c>
      <c r="M1588">
        <v>222.49998671845367</v>
      </c>
      <c r="N1588" t="s">
        <v>65</v>
      </c>
      <c r="O1588" t="s">
        <v>26</v>
      </c>
      <c r="P1588">
        <v>1</v>
      </c>
      <c r="Q1588" t="s">
        <v>2101</v>
      </c>
    </row>
    <row r="1589" spans="1:17">
      <c r="A1589" t="s">
        <v>1433</v>
      </c>
      <c r="B1589" t="s">
        <v>17</v>
      </c>
      <c r="C1589" t="s">
        <v>35</v>
      </c>
      <c r="D1589">
        <v>1</v>
      </c>
      <c r="E1589" t="s">
        <v>95</v>
      </c>
      <c r="F1589" t="s">
        <v>20</v>
      </c>
      <c r="G1589" t="s">
        <v>1434</v>
      </c>
      <c r="H1589" t="s">
        <v>97</v>
      </c>
      <c r="I1589" t="s">
        <v>70</v>
      </c>
      <c r="J1589" t="s">
        <v>24</v>
      </c>
      <c r="K1589">
        <v>13</v>
      </c>
      <c r="L1589">
        <v>60</v>
      </c>
      <c r="M1589">
        <v>200.69150976881156</v>
      </c>
      <c r="N1589" t="s">
        <v>61</v>
      </c>
      <c r="O1589" t="s">
        <v>43</v>
      </c>
      <c r="P1589">
        <v>1</v>
      </c>
      <c r="Q1589" t="s">
        <v>2101</v>
      </c>
    </row>
    <row r="1590" spans="1:17">
      <c r="A1590" t="s">
        <v>1433</v>
      </c>
      <c r="B1590" t="s">
        <v>17</v>
      </c>
      <c r="C1590" t="s">
        <v>35</v>
      </c>
      <c r="D1590">
        <v>1</v>
      </c>
      <c r="E1590" t="s">
        <v>95</v>
      </c>
      <c r="F1590" t="s">
        <v>20</v>
      </c>
      <c r="G1590" t="s">
        <v>1435</v>
      </c>
      <c r="H1590" t="s">
        <v>97</v>
      </c>
      <c r="I1590" t="s">
        <v>70</v>
      </c>
      <c r="J1590" t="s">
        <v>41</v>
      </c>
      <c r="K1590">
        <v>27</v>
      </c>
      <c r="L1590">
        <v>60</v>
      </c>
      <c r="M1590">
        <v>200.69150976881156</v>
      </c>
      <c r="N1590" t="s">
        <v>106</v>
      </c>
      <c r="O1590" t="s">
        <v>107</v>
      </c>
      <c r="P1590">
        <v>1</v>
      </c>
      <c r="Q1590" t="s">
        <v>2101</v>
      </c>
    </row>
    <row r="1591" spans="1:17">
      <c r="A1591" t="s">
        <v>1433</v>
      </c>
      <c r="B1591" t="s">
        <v>17</v>
      </c>
      <c r="C1591" t="s">
        <v>35</v>
      </c>
      <c r="D1591">
        <v>1</v>
      </c>
      <c r="E1591" t="s">
        <v>95</v>
      </c>
      <c r="F1591" t="s">
        <v>20</v>
      </c>
      <c r="G1591" t="s">
        <v>1436</v>
      </c>
      <c r="H1591" t="s">
        <v>97</v>
      </c>
      <c r="I1591" t="s">
        <v>70</v>
      </c>
      <c r="J1591" t="s">
        <v>24</v>
      </c>
      <c r="K1591">
        <v>27</v>
      </c>
      <c r="L1591">
        <v>60</v>
      </c>
      <c r="M1591">
        <v>200.69150976881156</v>
      </c>
      <c r="N1591" t="s">
        <v>106</v>
      </c>
      <c r="O1591" t="s">
        <v>107</v>
      </c>
      <c r="P1591">
        <v>1</v>
      </c>
      <c r="Q1591" t="s">
        <v>2101</v>
      </c>
    </row>
    <row r="1592" spans="1:17">
      <c r="A1592" t="s">
        <v>1433</v>
      </c>
      <c r="B1592" t="s">
        <v>17</v>
      </c>
      <c r="C1592" t="s">
        <v>35</v>
      </c>
      <c r="D1592">
        <v>1</v>
      </c>
      <c r="E1592" t="s">
        <v>95</v>
      </c>
      <c r="F1592" t="s">
        <v>20</v>
      </c>
      <c r="G1592" t="s">
        <v>1437</v>
      </c>
      <c r="H1592" t="s">
        <v>97</v>
      </c>
      <c r="I1592" t="s">
        <v>70</v>
      </c>
      <c r="J1592" t="s">
        <v>24</v>
      </c>
      <c r="K1592">
        <v>13</v>
      </c>
      <c r="L1592">
        <v>60</v>
      </c>
      <c r="M1592">
        <v>200.69150976881156</v>
      </c>
      <c r="N1592" t="s">
        <v>61</v>
      </c>
      <c r="O1592" t="s">
        <v>43</v>
      </c>
      <c r="P1592">
        <v>1</v>
      </c>
      <c r="Q1592" t="s">
        <v>2101</v>
      </c>
    </row>
    <row r="1593" spans="1:17">
      <c r="A1593" t="s">
        <v>1433</v>
      </c>
      <c r="B1593" t="s">
        <v>17</v>
      </c>
      <c r="C1593" t="s">
        <v>35</v>
      </c>
      <c r="D1593">
        <v>1</v>
      </c>
      <c r="E1593" t="s">
        <v>95</v>
      </c>
      <c r="F1593" t="s">
        <v>20</v>
      </c>
      <c r="G1593" t="s">
        <v>1438</v>
      </c>
      <c r="H1593" t="s">
        <v>97</v>
      </c>
      <c r="I1593" t="s">
        <v>70</v>
      </c>
      <c r="J1593" t="s">
        <v>24</v>
      </c>
      <c r="K1593">
        <v>14</v>
      </c>
      <c r="L1593">
        <v>60</v>
      </c>
      <c r="M1593">
        <v>200.69150976881156</v>
      </c>
      <c r="N1593" t="s">
        <v>93</v>
      </c>
      <c r="O1593" t="s">
        <v>26</v>
      </c>
      <c r="P1593">
        <v>1</v>
      </c>
      <c r="Q1593" t="s">
        <v>2101</v>
      </c>
    </row>
    <row r="1594" spans="1:17">
      <c r="A1594" t="s">
        <v>1433</v>
      </c>
      <c r="B1594" t="s">
        <v>17</v>
      </c>
      <c r="C1594" t="s">
        <v>35</v>
      </c>
      <c r="D1594">
        <v>1</v>
      </c>
      <c r="E1594" t="s">
        <v>95</v>
      </c>
      <c r="F1594" t="s">
        <v>20</v>
      </c>
      <c r="G1594" t="s">
        <v>1439</v>
      </c>
      <c r="H1594" t="s">
        <v>97</v>
      </c>
      <c r="I1594" t="s">
        <v>70</v>
      </c>
      <c r="J1594" t="s">
        <v>24</v>
      </c>
      <c r="K1594">
        <v>27</v>
      </c>
      <c r="L1594">
        <v>60</v>
      </c>
      <c r="M1594">
        <v>200.69150976881156</v>
      </c>
      <c r="N1594" t="s">
        <v>106</v>
      </c>
      <c r="O1594" t="s">
        <v>107</v>
      </c>
      <c r="P1594">
        <v>1</v>
      </c>
      <c r="Q1594" t="s">
        <v>2101</v>
      </c>
    </row>
    <row r="1595" spans="1:17">
      <c r="A1595" t="s">
        <v>1433</v>
      </c>
      <c r="B1595" t="s">
        <v>17</v>
      </c>
      <c r="C1595" t="s">
        <v>35</v>
      </c>
      <c r="D1595">
        <v>1</v>
      </c>
      <c r="E1595" t="s">
        <v>95</v>
      </c>
      <c r="F1595" t="s">
        <v>20</v>
      </c>
      <c r="G1595" t="s">
        <v>1440</v>
      </c>
      <c r="H1595" t="s">
        <v>97</v>
      </c>
      <c r="I1595" t="s">
        <v>70</v>
      </c>
      <c r="J1595" t="s">
        <v>41</v>
      </c>
      <c r="K1595">
        <v>13</v>
      </c>
      <c r="L1595">
        <v>60</v>
      </c>
      <c r="M1595">
        <v>200.69150976881156</v>
      </c>
      <c r="N1595" t="s">
        <v>61</v>
      </c>
      <c r="O1595" t="s">
        <v>43</v>
      </c>
      <c r="P1595">
        <v>1</v>
      </c>
      <c r="Q1595" t="s">
        <v>2101</v>
      </c>
    </row>
    <row r="1596" spans="1:17">
      <c r="A1596" t="s">
        <v>1433</v>
      </c>
      <c r="B1596" t="s">
        <v>17</v>
      </c>
      <c r="C1596" t="s">
        <v>35</v>
      </c>
      <c r="D1596">
        <v>2</v>
      </c>
      <c r="E1596" t="s">
        <v>95</v>
      </c>
      <c r="F1596" t="s">
        <v>20</v>
      </c>
      <c r="G1596" t="s">
        <v>1441</v>
      </c>
      <c r="H1596" t="s">
        <v>97</v>
      </c>
      <c r="I1596" t="s">
        <v>70</v>
      </c>
      <c r="J1596" t="s">
        <v>41</v>
      </c>
      <c r="K1596">
        <v>13</v>
      </c>
      <c r="L1596">
        <v>60</v>
      </c>
      <c r="M1596">
        <v>401.38301953762311</v>
      </c>
      <c r="N1596" t="s">
        <v>61</v>
      </c>
      <c r="O1596" t="s">
        <v>43</v>
      </c>
      <c r="P1596">
        <v>1</v>
      </c>
      <c r="Q1596" t="s">
        <v>2101</v>
      </c>
    </row>
    <row r="1597" spans="1:17">
      <c r="A1597" t="s">
        <v>1910</v>
      </c>
      <c r="B1597" t="s">
        <v>17</v>
      </c>
      <c r="C1597" t="s">
        <v>1468</v>
      </c>
      <c r="D1597">
        <v>2</v>
      </c>
      <c r="E1597" t="s">
        <v>95</v>
      </c>
      <c r="F1597" t="s">
        <v>20</v>
      </c>
      <c r="G1597" t="s">
        <v>1911</v>
      </c>
      <c r="H1597" t="s">
        <v>97</v>
      </c>
      <c r="I1597" t="s">
        <v>56</v>
      </c>
      <c r="J1597" t="s">
        <v>114</v>
      </c>
      <c r="K1597">
        <v>33</v>
      </c>
      <c r="L1597">
        <v>75</v>
      </c>
      <c r="M1597">
        <v>366.78453370360063</v>
      </c>
      <c r="N1597" t="s">
        <v>1912</v>
      </c>
      <c r="O1597" t="s">
        <v>107</v>
      </c>
      <c r="P1597">
        <v>1</v>
      </c>
      <c r="Q1597" t="s">
        <v>2101</v>
      </c>
    </row>
    <row r="1598" spans="1:17">
      <c r="A1598" t="s">
        <v>356</v>
      </c>
      <c r="B1598" t="s">
        <v>17</v>
      </c>
      <c r="C1598" t="s">
        <v>35</v>
      </c>
      <c r="D1598">
        <v>8</v>
      </c>
      <c r="E1598" t="s">
        <v>95</v>
      </c>
      <c r="F1598" t="s">
        <v>20</v>
      </c>
      <c r="G1598" t="s">
        <v>357</v>
      </c>
      <c r="H1598" t="s">
        <v>97</v>
      </c>
      <c r="I1598" t="s">
        <v>37</v>
      </c>
      <c r="J1598" t="s">
        <v>38</v>
      </c>
      <c r="K1598">
        <v>14</v>
      </c>
      <c r="L1598">
        <v>40</v>
      </c>
      <c r="M1598">
        <v>2090.6706310809391</v>
      </c>
      <c r="N1598" t="s">
        <v>93</v>
      </c>
      <c r="O1598" t="s">
        <v>26</v>
      </c>
      <c r="P1598">
        <v>1</v>
      </c>
      <c r="Q1598" t="s">
        <v>2101</v>
      </c>
    </row>
    <row r="1599" spans="1:17">
      <c r="A1599" t="s">
        <v>1712</v>
      </c>
      <c r="B1599" t="s">
        <v>17</v>
      </c>
      <c r="C1599" t="s">
        <v>1468</v>
      </c>
      <c r="D1599">
        <v>19</v>
      </c>
      <c r="E1599" t="s">
        <v>95</v>
      </c>
      <c r="F1599" t="s">
        <v>20</v>
      </c>
      <c r="G1599" t="s">
        <v>1713</v>
      </c>
      <c r="H1599" t="s">
        <v>97</v>
      </c>
      <c r="I1599" t="s">
        <v>56</v>
      </c>
      <c r="J1599" t="s">
        <v>114</v>
      </c>
      <c r="K1599">
        <v>16</v>
      </c>
      <c r="L1599">
        <v>65</v>
      </c>
      <c r="M1599">
        <v>3484.4530701842059</v>
      </c>
      <c r="N1599" t="s">
        <v>402</v>
      </c>
      <c r="O1599" t="s">
        <v>26</v>
      </c>
      <c r="P1599">
        <v>1</v>
      </c>
      <c r="Q1599" t="s">
        <v>2101</v>
      </c>
    </row>
    <row r="1600" spans="1:17">
      <c r="A1600" t="s">
        <v>1712</v>
      </c>
      <c r="B1600" t="s">
        <v>17</v>
      </c>
      <c r="C1600" t="s">
        <v>1468</v>
      </c>
      <c r="D1600">
        <v>7</v>
      </c>
      <c r="E1600" t="s">
        <v>95</v>
      </c>
      <c r="F1600" t="s">
        <v>20</v>
      </c>
      <c r="G1600" t="s">
        <v>1714</v>
      </c>
      <c r="H1600" t="s">
        <v>97</v>
      </c>
      <c r="I1600" t="s">
        <v>56</v>
      </c>
      <c r="J1600" t="s">
        <v>114</v>
      </c>
      <c r="K1600">
        <v>14</v>
      </c>
      <c r="L1600">
        <v>65</v>
      </c>
      <c r="M1600">
        <v>1283.7458679626022</v>
      </c>
      <c r="N1600" t="s">
        <v>93</v>
      </c>
      <c r="O1600" t="s">
        <v>26</v>
      </c>
      <c r="P1600">
        <v>1</v>
      </c>
      <c r="Q1600" t="s">
        <v>2101</v>
      </c>
    </row>
    <row r="1601" spans="1:17">
      <c r="A1601" t="s">
        <v>1712</v>
      </c>
      <c r="B1601" t="s">
        <v>17</v>
      </c>
      <c r="C1601" t="s">
        <v>1468</v>
      </c>
      <c r="D1601">
        <v>14</v>
      </c>
      <c r="E1601" t="s">
        <v>95</v>
      </c>
      <c r="F1601" t="s">
        <v>20</v>
      </c>
      <c r="G1601" t="s">
        <v>1715</v>
      </c>
      <c r="H1601" t="s">
        <v>97</v>
      </c>
      <c r="I1601" t="s">
        <v>56</v>
      </c>
      <c r="J1601" t="s">
        <v>114</v>
      </c>
      <c r="K1601">
        <v>16</v>
      </c>
      <c r="L1601">
        <v>65</v>
      </c>
      <c r="M1601">
        <v>2567.4917359252045</v>
      </c>
      <c r="N1601" t="s">
        <v>402</v>
      </c>
      <c r="O1601" t="s">
        <v>26</v>
      </c>
      <c r="P1601">
        <v>1</v>
      </c>
      <c r="Q1601" t="s">
        <v>2101</v>
      </c>
    </row>
    <row r="1602" spans="1:17">
      <c r="A1602" t="s">
        <v>1712</v>
      </c>
      <c r="B1602" t="s">
        <v>17</v>
      </c>
      <c r="C1602" t="s">
        <v>1468</v>
      </c>
      <c r="D1602">
        <v>8</v>
      </c>
      <c r="E1602" t="s">
        <v>95</v>
      </c>
      <c r="F1602" t="s">
        <v>20</v>
      </c>
      <c r="G1602" t="s">
        <v>1275</v>
      </c>
      <c r="H1602" t="s">
        <v>97</v>
      </c>
      <c r="I1602" t="s">
        <v>56</v>
      </c>
      <c r="J1602" t="s">
        <v>114</v>
      </c>
      <c r="K1602">
        <v>14</v>
      </c>
      <c r="L1602">
        <v>65</v>
      </c>
      <c r="M1602">
        <v>1467.1381348144025</v>
      </c>
      <c r="N1602" t="s">
        <v>93</v>
      </c>
      <c r="O1602" t="s">
        <v>26</v>
      </c>
      <c r="P1602">
        <v>1</v>
      </c>
      <c r="Q1602" t="s">
        <v>2101</v>
      </c>
    </row>
    <row r="1603" spans="1:17">
      <c r="A1603" t="s">
        <v>1712</v>
      </c>
      <c r="B1603" t="s">
        <v>17</v>
      </c>
      <c r="C1603" t="s">
        <v>1468</v>
      </c>
      <c r="D1603">
        <v>1</v>
      </c>
      <c r="E1603" t="s">
        <v>95</v>
      </c>
      <c r="F1603" t="s">
        <v>20</v>
      </c>
      <c r="G1603" t="s">
        <v>36</v>
      </c>
      <c r="H1603" t="s">
        <v>97</v>
      </c>
      <c r="I1603" t="s">
        <v>56</v>
      </c>
      <c r="J1603" t="s">
        <v>24</v>
      </c>
      <c r="K1603">
        <v>14</v>
      </c>
      <c r="L1603">
        <v>65</v>
      </c>
      <c r="M1603">
        <v>183.39226685180031</v>
      </c>
      <c r="N1603" t="s">
        <v>93</v>
      </c>
      <c r="O1603" t="s">
        <v>26</v>
      </c>
      <c r="P1603">
        <v>1</v>
      </c>
      <c r="Q1603" t="s">
        <v>2101</v>
      </c>
    </row>
    <row r="1604" spans="1:17">
      <c r="A1604" t="s">
        <v>415</v>
      </c>
      <c r="B1604" t="s">
        <v>17</v>
      </c>
      <c r="C1604" t="s">
        <v>35</v>
      </c>
      <c r="D1604">
        <v>4</v>
      </c>
      <c r="E1604" t="s">
        <v>95</v>
      </c>
      <c r="F1604" t="s">
        <v>20</v>
      </c>
      <c r="G1604" t="s">
        <v>416</v>
      </c>
      <c r="H1604" t="s">
        <v>97</v>
      </c>
      <c r="I1604" t="s">
        <v>70</v>
      </c>
      <c r="J1604" t="s">
        <v>24</v>
      </c>
      <c r="K1604">
        <v>23</v>
      </c>
      <c r="L1604">
        <v>50</v>
      </c>
      <c r="M1604">
        <v>802.76603907524623</v>
      </c>
      <c r="N1604" t="s">
        <v>65</v>
      </c>
      <c r="O1604" t="s">
        <v>26</v>
      </c>
      <c r="P1604">
        <v>1</v>
      </c>
      <c r="Q1604" t="s">
        <v>2101</v>
      </c>
    </row>
    <row r="1605" spans="1:17">
      <c r="A1605" t="s">
        <v>415</v>
      </c>
      <c r="B1605" t="s">
        <v>17</v>
      </c>
      <c r="C1605" t="s">
        <v>35</v>
      </c>
      <c r="D1605">
        <v>1</v>
      </c>
      <c r="E1605" t="s">
        <v>95</v>
      </c>
      <c r="F1605" t="s">
        <v>20</v>
      </c>
      <c r="G1605" t="s">
        <v>417</v>
      </c>
      <c r="H1605" t="s">
        <v>97</v>
      </c>
      <c r="I1605" t="s">
        <v>70</v>
      </c>
      <c r="J1605" t="s">
        <v>47</v>
      </c>
      <c r="K1605">
        <v>23</v>
      </c>
      <c r="L1605">
        <v>50</v>
      </c>
      <c r="M1605">
        <v>200.69150976881156</v>
      </c>
      <c r="N1605" t="s">
        <v>65</v>
      </c>
      <c r="O1605" t="s">
        <v>26</v>
      </c>
      <c r="P1605">
        <v>1</v>
      </c>
      <c r="Q1605" t="s">
        <v>2101</v>
      </c>
    </row>
    <row r="1606" spans="1:17">
      <c r="A1606" t="s">
        <v>415</v>
      </c>
      <c r="B1606" t="s">
        <v>17</v>
      </c>
      <c r="C1606" t="s">
        <v>35</v>
      </c>
      <c r="D1606">
        <v>4</v>
      </c>
      <c r="E1606" t="s">
        <v>95</v>
      </c>
      <c r="F1606" t="s">
        <v>20</v>
      </c>
      <c r="G1606" t="s">
        <v>418</v>
      </c>
      <c r="H1606" t="s">
        <v>97</v>
      </c>
      <c r="I1606" t="s">
        <v>70</v>
      </c>
      <c r="J1606" t="s">
        <v>24</v>
      </c>
      <c r="K1606">
        <v>23</v>
      </c>
      <c r="L1606">
        <v>50</v>
      </c>
      <c r="M1606">
        <v>802.76603907524623</v>
      </c>
      <c r="N1606" t="s">
        <v>65</v>
      </c>
      <c r="O1606" t="s">
        <v>26</v>
      </c>
      <c r="P1606">
        <v>1</v>
      </c>
      <c r="Q1606" t="s">
        <v>2101</v>
      </c>
    </row>
    <row r="1607" spans="1:17">
      <c r="A1607" t="s">
        <v>1442</v>
      </c>
      <c r="B1607" t="s">
        <v>17</v>
      </c>
      <c r="C1607" t="s">
        <v>35</v>
      </c>
      <c r="D1607">
        <v>8</v>
      </c>
      <c r="E1607" t="s">
        <v>95</v>
      </c>
      <c r="F1607" t="s">
        <v>20</v>
      </c>
      <c r="G1607" t="s">
        <v>1443</v>
      </c>
      <c r="H1607" t="s">
        <v>97</v>
      </c>
      <c r="I1607" t="s">
        <v>46</v>
      </c>
      <c r="J1607" t="s">
        <v>47</v>
      </c>
      <c r="K1607">
        <v>13</v>
      </c>
      <c r="L1607">
        <v>60</v>
      </c>
      <c r="M1607">
        <v>370.39128698420433</v>
      </c>
      <c r="N1607" t="s">
        <v>61</v>
      </c>
      <c r="O1607" t="s">
        <v>43</v>
      </c>
      <c r="P1607">
        <v>1</v>
      </c>
      <c r="Q1607" t="s">
        <v>2101</v>
      </c>
    </row>
    <row r="1608" spans="1:17">
      <c r="A1608" t="s">
        <v>1444</v>
      </c>
      <c r="B1608" t="s">
        <v>17</v>
      </c>
      <c r="C1608" t="s">
        <v>35</v>
      </c>
      <c r="D1608">
        <v>2</v>
      </c>
      <c r="E1608" t="s">
        <v>95</v>
      </c>
      <c r="F1608" t="s">
        <v>20</v>
      </c>
      <c r="G1608" t="s">
        <v>1445</v>
      </c>
      <c r="H1608" t="s">
        <v>97</v>
      </c>
      <c r="I1608" t="s">
        <v>46</v>
      </c>
      <c r="J1608" t="s">
        <v>47</v>
      </c>
      <c r="K1608">
        <v>13</v>
      </c>
      <c r="L1608">
        <v>60</v>
      </c>
      <c r="M1608">
        <v>118.2237282467585</v>
      </c>
      <c r="N1608" t="s">
        <v>61</v>
      </c>
      <c r="O1608" t="s">
        <v>43</v>
      </c>
      <c r="P1608">
        <v>1</v>
      </c>
      <c r="Q1608" t="s">
        <v>2101</v>
      </c>
    </row>
    <row r="1609" spans="1:17">
      <c r="A1609" t="s">
        <v>1444</v>
      </c>
      <c r="B1609" t="s">
        <v>17</v>
      </c>
      <c r="C1609" t="s">
        <v>35</v>
      </c>
      <c r="D1609">
        <v>2</v>
      </c>
      <c r="E1609" t="s">
        <v>95</v>
      </c>
      <c r="F1609" t="s">
        <v>20</v>
      </c>
      <c r="G1609" t="s">
        <v>1446</v>
      </c>
      <c r="H1609" t="s">
        <v>97</v>
      </c>
      <c r="I1609" t="s">
        <v>46</v>
      </c>
      <c r="J1609" t="s">
        <v>47</v>
      </c>
      <c r="K1609">
        <v>15</v>
      </c>
      <c r="L1609">
        <v>60</v>
      </c>
      <c r="M1609">
        <v>118.2237282467585</v>
      </c>
      <c r="N1609" t="s">
        <v>33</v>
      </c>
      <c r="O1609" t="s">
        <v>26</v>
      </c>
      <c r="P1609">
        <v>1</v>
      </c>
      <c r="Q1609" t="s">
        <v>2101</v>
      </c>
    </row>
    <row r="1610" spans="1:17">
      <c r="A1610" t="s">
        <v>1444</v>
      </c>
      <c r="B1610" t="s">
        <v>17</v>
      </c>
      <c r="C1610" t="s">
        <v>35</v>
      </c>
      <c r="D1610">
        <v>3</v>
      </c>
      <c r="E1610" t="s">
        <v>95</v>
      </c>
      <c r="F1610" t="s">
        <v>20</v>
      </c>
      <c r="G1610" t="s">
        <v>1716</v>
      </c>
      <c r="H1610" t="s">
        <v>97</v>
      </c>
      <c r="I1610" t="s">
        <v>46</v>
      </c>
      <c r="J1610" t="s">
        <v>41</v>
      </c>
      <c r="K1610">
        <v>16</v>
      </c>
      <c r="L1610">
        <v>65</v>
      </c>
      <c r="M1610">
        <v>177.33559237013776</v>
      </c>
      <c r="N1610" t="s">
        <v>402</v>
      </c>
      <c r="O1610" t="s">
        <v>26</v>
      </c>
      <c r="P1610">
        <v>1</v>
      </c>
      <c r="Q1610" t="s">
        <v>2101</v>
      </c>
    </row>
    <row r="1611" spans="1:17">
      <c r="A1611" t="s">
        <v>1444</v>
      </c>
      <c r="B1611" t="s">
        <v>17</v>
      </c>
      <c r="C1611" t="s">
        <v>35</v>
      </c>
      <c r="D1611">
        <v>4</v>
      </c>
      <c r="E1611" t="s">
        <v>95</v>
      </c>
      <c r="F1611" t="s">
        <v>20</v>
      </c>
      <c r="G1611" t="s">
        <v>1717</v>
      </c>
      <c r="H1611" t="s">
        <v>97</v>
      </c>
      <c r="I1611" t="s">
        <v>46</v>
      </c>
      <c r="J1611" t="s">
        <v>41</v>
      </c>
      <c r="K1611">
        <v>15</v>
      </c>
      <c r="L1611">
        <v>65</v>
      </c>
      <c r="M1611">
        <v>236.447456493517</v>
      </c>
      <c r="N1611" t="s">
        <v>33</v>
      </c>
      <c r="O1611" t="s">
        <v>26</v>
      </c>
      <c r="P1611">
        <v>1</v>
      </c>
      <c r="Q1611" t="s">
        <v>2101</v>
      </c>
    </row>
    <row r="1612" spans="1:17">
      <c r="A1612" t="s">
        <v>1444</v>
      </c>
      <c r="B1612" t="s">
        <v>17</v>
      </c>
      <c r="C1612" t="s">
        <v>35</v>
      </c>
      <c r="D1612">
        <v>2</v>
      </c>
      <c r="E1612" t="s">
        <v>95</v>
      </c>
      <c r="F1612" t="s">
        <v>20</v>
      </c>
      <c r="G1612" t="s">
        <v>30</v>
      </c>
      <c r="H1612" t="s">
        <v>97</v>
      </c>
      <c r="I1612" t="s">
        <v>46</v>
      </c>
      <c r="J1612" t="s">
        <v>41</v>
      </c>
      <c r="K1612">
        <v>15</v>
      </c>
      <c r="L1612">
        <v>65</v>
      </c>
      <c r="M1612">
        <v>118.2237282467585</v>
      </c>
      <c r="N1612" t="s">
        <v>33</v>
      </c>
      <c r="O1612" t="s">
        <v>26</v>
      </c>
      <c r="P1612">
        <v>1</v>
      </c>
      <c r="Q1612" t="s">
        <v>2101</v>
      </c>
    </row>
    <row r="1613" spans="1:17">
      <c r="A1613" t="s">
        <v>1444</v>
      </c>
      <c r="B1613" t="s">
        <v>17</v>
      </c>
      <c r="C1613" t="s">
        <v>147</v>
      </c>
      <c r="D1613">
        <v>4</v>
      </c>
      <c r="E1613" t="s">
        <v>95</v>
      </c>
      <c r="F1613" t="s">
        <v>20</v>
      </c>
      <c r="G1613" t="s">
        <v>1913</v>
      </c>
      <c r="H1613" t="s">
        <v>97</v>
      </c>
      <c r="I1613" t="s">
        <v>46</v>
      </c>
      <c r="J1613" t="s">
        <v>47</v>
      </c>
      <c r="K1613">
        <v>18</v>
      </c>
      <c r="L1613">
        <v>75</v>
      </c>
      <c r="M1613">
        <v>236.447456493517</v>
      </c>
      <c r="N1613" t="s">
        <v>284</v>
      </c>
      <c r="O1613" t="s">
        <v>26</v>
      </c>
      <c r="P1613">
        <v>1</v>
      </c>
      <c r="Q1613" t="s">
        <v>2101</v>
      </c>
    </row>
    <row r="1614" spans="1:17">
      <c r="A1614" t="s">
        <v>1444</v>
      </c>
      <c r="B1614" t="s">
        <v>17</v>
      </c>
      <c r="C1614" t="s">
        <v>35</v>
      </c>
      <c r="D1614">
        <v>8</v>
      </c>
      <c r="E1614" t="s">
        <v>95</v>
      </c>
      <c r="F1614" t="s">
        <v>20</v>
      </c>
      <c r="G1614" t="s">
        <v>526</v>
      </c>
      <c r="H1614" t="s">
        <v>97</v>
      </c>
      <c r="I1614" t="s">
        <v>46</v>
      </c>
      <c r="J1614" t="s">
        <v>47</v>
      </c>
      <c r="K1614">
        <v>27</v>
      </c>
      <c r="L1614">
        <v>75</v>
      </c>
      <c r="M1614">
        <v>472.89491298703399</v>
      </c>
      <c r="N1614" t="s">
        <v>106</v>
      </c>
      <c r="O1614" t="s">
        <v>107</v>
      </c>
      <c r="P1614">
        <v>1</v>
      </c>
      <c r="Q1614" t="s">
        <v>2101</v>
      </c>
    </row>
    <row r="1615" spans="1:17">
      <c r="A1615" t="s">
        <v>1444</v>
      </c>
      <c r="B1615" t="s">
        <v>17</v>
      </c>
      <c r="C1615" t="s">
        <v>35</v>
      </c>
      <c r="D1615">
        <v>2</v>
      </c>
      <c r="E1615" t="s">
        <v>95</v>
      </c>
      <c r="F1615" t="s">
        <v>20</v>
      </c>
      <c r="G1615" t="s">
        <v>1914</v>
      </c>
      <c r="H1615" t="s">
        <v>97</v>
      </c>
      <c r="I1615" t="s">
        <v>46</v>
      </c>
      <c r="J1615" t="s">
        <v>24</v>
      </c>
      <c r="K1615">
        <v>16</v>
      </c>
      <c r="L1615">
        <v>75</v>
      </c>
      <c r="M1615">
        <v>118.2237282467585</v>
      </c>
      <c r="N1615" t="s">
        <v>402</v>
      </c>
      <c r="O1615" t="s">
        <v>26</v>
      </c>
      <c r="P1615">
        <v>1</v>
      </c>
      <c r="Q1615" t="s">
        <v>2101</v>
      </c>
    </row>
    <row r="1616" spans="1:17">
      <c r="A1616" t="s">
        <v>1444</v>
      </c>
      <c r="B1616" t="s">
        <v>17</v>
      </c>
      <c r="C1616" t="s">
        <v>35</v>
      </c>
      <c r="D1616">
        <v>1</v>
      </c>
      <c r="E1616" t="s">
        <v>95</v>
      </c>
      <c r="F1616" t="s">
        <v>20</v>
      </c>
      <c r="G1616" t="s">
        <v>1361</v>
      </c>
      <c r="H1616" t="s">
        <v>97</v>
      </c>
      <c r="I1616" t="s">
        <v>46</v>
      </c>
      <c r="J1616" t="s">
        <v>60</v>
      </c>
      <c r="K1616">
        <v>26</v>
      </c>
      <c r="L1616">
        <v>75</v>
      </c>
      <c r="M1616">
        <v>59.111864123379249</v>
      </c>
      <c r="N1616" t="s">
        <v>83</v>
      </c>
      <c r="O1616" t="s">
        <v>26</v>
      </c>
      <c r="P1616">
        <v>1</v>
      </c>
      <c r="Q1616" t="s">
        <v>2101</v>
      </c>
    </row>
    <row r="1617" spans="1:17">
      <c r="A1617" t="s">
        <v>1444</v>
      </c>
      <c r="B1617" t="s">
        <v>17</v>
      </c>
      <c r="C1617" t="s">
        <v>147</v>
      </c>
      <c r="D1617">
        <v>7</v>
      </c>
      <c r="E1617" t="s">
        <v>95</v>
      </c>
      <c r="F1617" t="s">
        <v>20</v>
      </c>
      <c r="G1617" t="s">
        <v>1362</v>
      </c>
      <c r="H1617" t="s">
        <v>97</v>
      </c>
      <c r="I1617" t="s">
        <v>46</v>
      </c>
      <c r="J1617" t="s">
        <v>60</v>
      </c>
      <c r="K1617">
        <v>18</v>
      </c>
      <c r="L1617">
        <v>75</v>
      </c>
      <c r="M1617">
        <v>413.78304886365476</v>
      </c>
      <c r="N1617" t="s">
        <v>284</v>
      </c>
      <c r="O1617" t="s">
        <v>26</v>
      </c>
      <c r="P1617">
        <v>1</v>
      </c>
      <c r="Q1617" t="s">
        <v>2101</v>
      </c>
    </row>
    <row r="1618" spans="1:17">
      <c r="A1618" t="s">
        <v>1444</v>
      </c>
      <c r="B1618" t="s">
        <v>17</v>
      </c>
      <c r="C1618" t="s">
        <v>147</v>
      </c>
      <c r="D1618">
        <v>4</v>
      </c>
      <c r="E1618" t="s">
        <v>95</v>
      </c>
      <c r="F1618" t="s">
        <v>20</v>
      </c>
      <c r="G1618" t="s">
        <v>1915</v>
      </c>
      <c r="H1618" t="s">
        <v>97</v>
      </c>
      <c r="I1618" t="s">
        <v>46</v>
      </c>
      <c r="J1618" t="s">
        <v>47</v>
      </c>
      <c r="K1618">
        <v>18</v>
      </c>
      <c r="L1618">
        <v>75</v>
      </c>
      <c r="M1618">
        <v>236.447456493517</v>
      </c>
      <c r="N1618" t="s">
        <v>284</v>
      </c>
      <c r="O1618" t="s">
        <v>26</v>
      </c>
      <c r="P1618">
        <v>1</v>
      </c>
      <c r="Q1618" t="s">
        <v>2101</v>
      </c>
    </row>
    <row r="1619" spans="1:17">
      <c r="A1619" t="s">
        <v>1444</v>
      </c>
      <c r="B1619" t="s">
        <v>17</v>
      </c>
      <c r="C1619" t="s">
        <v>35</v>
      </c>
      <c r="D1619">
        <v>1</v>
      </c>
      <c r="E1619" t="s">
        <v>95</v>
      </c>
      <c r="F1619" t="s">
        <v>20</v>
      </c>
      <c r="G1619" t="s">
        <v>1107</v>
      </c>
      <c r="H1619" t="s">
        <v>97</v>
      </c>
      <c r="I1619" t="s">
        <v>46</v>
      </c>
      <c r="J1619" t="s">
        <v>24</v>
      </c>
      <c r="K1619">
        <v>16</v>
      </c>
      <c r="L1619">
        <v>75</v>
      </c>
      <c r="M1619">
        <v>59.111864123379249</v>
      </c>
      <c r="N1619" t="s">
        <v>402</v>
      </c>
      <c r="O1619" t="s">
        <v>26</v>
      </c>
      <c r="P1619">
        <v>1</v>
      </c>
      <c r="Q1619" t="s">
        <v>2101</v>
      </c>
    </row>
    <row r="1620" spans="1:17">
      <c r="A1620" t="s">
        <v>1444</v>
      </c>
      <c r="B1620" t="s">
        <v>17</v>
      </c>
      <c r="C1620" t="s">
        <v>147</v>
      </c>
      <c r="D1620">
        <v>1</v>
      </c>
      <c r="E1620" t="s">
        <v>95</v>
      </c>
      <c r="F1620" t="s">
        <v>20</v>
      </c>
      <c r="G1620" t="s">
        <v>757</v>
      </c>
      <c r="H1620" t="s">
        <v>97</v>
      </c>
      <c r="I1620" t="s">
        <v>46</v>
      </c>
      <c r="J1620" t="s">
        <v>60</v>
      </c>
      <c r="K1620">
        <v>26</v>
      </c>
      <c r="L1620">
        <v>75</v>
      </c>
      <c r="M1620">
        <v>59.111864123379249</v>
      </c>
      <c r="N1620" t="s">
        <v>83</v>
      </c>
      <c r="O1620" t="s">
        <v>26</v>
      </c>
      <c r="P1620">
        <v>1</v>
      </c>
      <c r="Q1620" t="s">
        <v>2101</v>
      </c>
    </row>
    <row r="1621" spans="1:17">
      <c r="A1621" t="s">
        <v>1444</v>
      </c>
      <c r="B1621" t="s">
        <v>17</v>
      </c>
      <c r="C1621" t="s">
        <v>147</v>
      </c>
      <c r="D1621">
        <v>1</v>
      </c>
      <c r="E1621" t="s">
        <v>95</v>
      </c>
      <c r="F1621" t="s">
        <v>20</v>
      </c>
      <c r="G1621" t="s">
        <v>333</v>
      </c>
      <c r="H1621" t="s">
        <v>97</v>
      </c>
      <c r="I1621" t="s">
        <v>46</v>
      </c>
      <c r="J1621" t="s">
        <v>47</v>
      </c>
      <c r="K1621">
        <v>18</v>
      </c>
      <c r="L1621">
        <v>75</v>
      </c>
      <c r="M1621">
        <v>59.111864123379249</v>
      </c>
      <c r="N1621" t="s">
        <v>284</v>
      </c>
      <c r="O1621" t="s">
        <v>26</v>
      </c>
      <c r="P1621">
        <v>1</v>
      </c>
      <c r="Q1621" t="s">
        <v>2101</v>
      </c>
    </row>
    <row r="1622" spans="1:17">
      <c r="A1622" t="s">
        <v>1444</v>
      </c>
      <c r="B1622" t="s">
        <v>17</v>
      </c>
      <c r="C1622" t="s">
        <v>35</v>
      </c>
      <c r="D1622">
        <v>4</v>
      </c>
      <c r="E1622" t="s">
        <v>95</v>
      </c>
      <c r="F1622" t="s">
        <v>20</v>
      </c>
      <c r="G1622" t="s">
        <v>781</v>
      </c>
      <c r="H1622" t="s">
        <v>97</v>
      </c>
      <c r="I1622" t="s">
        <v>46</v>
      </c>
      <c r="J1622" t="s">
        <v>103</v>
      </c>
      <c r="K1622">
        <v>65</v>
      </c>
      <c r="L1622">
        <v>75</v>
      </c>
      <c r="M1622">
        <v>236.447456493517</v>
      </c>
      <c r="N1622" t="s">
        <v>1916</v>
      </c>
      <c r="O1622" t="s">
        <v>107</v>
      </c>
      <c r="P1622">
        <v>1</v>
      </c>
      <c r="Q1622" t="s">
        <v>2101</v>
      </c>
    </row>
    <row r="1623" spans="1:17">
      <c r="A1623" t="s">
        <v>1444</v>
      </c>
      <c r="B1623" t="s">
        <v>17</v>
      </c>
      <c r="C1623" t="s">
        <v>35</v>
      </c>
      <c r="D1623">
        <v>3</v>
      </c>
      <c r="E1623" t="s">
        <v>95</v>
      </c>
      <c r="F1623" t="s">
        <v>20</v>
      </c>
      <c r="G1623" t="s">
        <v>36</v>
      </c>
      <c r="H1623" t="s">
        <v>97</v>
      </c>
      <c r="I1623" t="s">
        <v>46</v>
      </c>
      <c r="J1623" t="s">
        <v>24</v>
      </c>
      <c r="K1623">
        <v>15</v>
      </c>
      <c r="L1623">
        <v>75</v>
      </c>
      <c r="M1623">
        <v>177.33559237013776</v>
      </c>
      <c r="N1623" t="s">
        <v>33</v>
      </c>
      <c r="O1623" t="s">
        <v>26</v>
      </c>
      <c r="P1623">
        <v>1</v>
      </c>
      <c r="Q1623" t="s">
        <v>2101</v>
      </c>
    </row>
    <row r="1624" spans="1:17">
      <c r="A1624" t="s">
        <v>1444</v>
      </c>
      <c r="B1624" t="s">
        <v>17</v>
      </c>
      <c r="C1624" t="s">
        <v>35</v>
      </c>
      <c r="D1624">
        <v>20</v>
      </c>
      <c r="E1624" t="s">
        <v>95</v>
      </c>
      <c r="F1624" t="s">
        <v>20</v>
      </c>
      <c r="G1624" t="s">
        <v>856</v>
      </c>
      <c r="H1624" t="s">
        <v>97</v>
      </c>
      <c r="I1624" t="s">
        <v>46</v>
      </c>
      <c r="J1624" t="s">
        <v>47</v>
      </c>
      <c r="K1624">
        <v>27</v>
      </c>
      <c r="L1624">
        <v>75</v>
      </c>
      <c r="M1624">
        <v>1182.2372824675849</v>
      </c>
      <c r="N1624" t="s">
        <v>106</v>
      </c>
      <c r="O1624" t="s">
        <v>107</v>
      </c>
      <c r="P1624">
        <v>1</v>
      </c>
      <c r="Q1624" t="s">
        <v>2101</v>
      </c>
    </row>
    <row r="1625" spans="1:17">
      <c r="A1625" t="s">
        <v>1444</v>
      </c>
      <c r="B1625" t="s">
        <v>17</v>
      </c>
      <c r="C1625" t="s">
        <v>35</v>
      </c>
      <c r="D1625">
        <v>1</v>
      </c>
      <c r="E1625" t="s">
        <v>95</v>
      </c>
      <c r="F1625" t="s">
        <v>20</v>
      </c>
      <c r="G1625" t="s">
        <v>1366</v>
      </c>
      <c r="H1625" t="s">
        <v>97</v>
      </c>
      <c r="I1625" t="s">
        <v>46</v>
      </c>
      <c r="J1625" t="s">
        <v>24</v>
      </c>
      <c r="K1625">
        <v>15</v>
      </c>
      <c r="L1625">
        <v>100</v>
      </c>
      <c r="M1625">
        <v>59.111864123379249</v>
      </c>
      <c r="N1625" t="s">
        <v>33</v>
      </c>
      <c r="O1625" t="s">
        <v>26</v>
      </c>
      <c r="P1625">
        <v>1</v>
      </c>
      <c r="Q1625" t="s">
        <v>2101</v>
      </c>
    </row>
    <row r="1626" spans="1:17">
      <c r="A1626" t="s">
        <v>358</v>
      </c>
      <c r="B1626" t="s">
        <v>17</v>
      </c>
      <c r="C1626" t="s">
        <v>35</v>
      </c>
      <c r="D1626">
        <v>1</v>
      </c>
      <c r="E1626" t="s">
        <v>95</v>
      </c>
      <c r="F1626" t="s">
        <v>20</v>
      </c>
      <c r="G1626" t="s">
        <v>359</v>
      </c>
      <c r="H1626" t="s">
        <v>97</v>
      </c>
      <c r="I1626" t="s">
        <v>46</v>
      </c>
      <c r="J1626" t="s">
        <v>32</v>
      </c>
      <c r="K1626">
        <v>14</v>
      </c>
      <c r="L1626">
        <v>40</v>
      </c>
      <c r="M1626">
        <v>46.298910873025541</v>
      </c>
      <c r="N1626" t="s">
        <v>93</v>
      </c>
      <c r="O1626" t="s">
        <v>26</v>
      </c>
      <c r="P1626">
        <v>1</v>
      </c>
      <c r="Q1626" t="s">
        <v>2101</v>
      </c>
    </row>
    <row r="1627" spans="1:17">
      <c r="A1627" t="s">
        <v>1447</v>
      </c>
      <c r="B1627" t="s">
        <v>17</v>
      </c>
      <c r="C1627" t="s">
        <v>35</v>
      </c>
      <c r="D1627">
        <v>2</v>
      </c>
      <c r="E1627" t="s">
        <v>95</v>
      </c>
      <c r="F1627" t="s">
        <v>20</v>
      </c>
      <c r="G1627" t="s">
        <v>1448</v>
      </c>
      <c r="H1627" t="s">
        <v>97</v>
      </c>
      <c r="I1627" t="s">
        <v>117</v>
      </c>
      <c r="J1627" t="s">
        <v>47</v>
      </c>
      <c r="K1627">
        <v>13</v>
      </c>
      <c r="L1627">
        <v>60</v>
      </c>
      <c r="M1627">
        <v>342.91951364580518</v>
      </c>
      <c r="N1627" t="s">
        <v>61</v>
      </c>
      <c r="O1627" t="s">
        <v>43</v>
      </c>
      <c r="P1627">
        <v>1</v>
      </c>
      <c r="Q1627" t="s">
        <v>2101</v>
      </c>
    </row>
    <row r="1628" spans="1:17">
      <c r="A1628" t="s">
        <v>1447</v>
      </c>
      <c r="B1628" t="s">
        <v>17</v>
      </c>
      <c r="C1628" t="s">
        <v>35</v>
      </c>
      <c r="D1628">
        <v>3</v>
      </c>
      <c r="E1628" t="s">
        <v>95</v>
      </c>
      <c r="F1628" t="s">
        <v>20</v>
      </c>
      <c r="G1628" t="s">
        <v>1449</v>
      </c>
      <c r="H1628" t="s">
        <v>97</v>
      </c>
      <c r="I1628" t="s">
        <v>117</v>
      </c>
      <c r="J1628" t="s">
        <v>47</v>
      </c>
      <c r="K1628">
        <v>13</v>
      </c>
      <c r="L1628">
        <v>60</v>
      </c>
      <c r="M1628">
        <v>514.37927046870777</v>
      </c>
      <c r="N1628" t="s">
        <v>61</v>
      </c>
      <c r="O1628" t="s">
        <v>43</v>
      </c>
      <c r="P1628">
        <v>1</v>
      </c>
      <c r="Q1628" t="s">
        <v>2101</v>
      </c>
    </row>
    <row r="1629" spans="1:17">
      <c r="A1629" t="s">
        <v>1447</v>
      </c>
      <c r="B1629" t="s">
        <v>17</v>
      </c>
      <c r="C1629" t="s">
        <v>35</v>
      </c>
      <c r="D1629">
        <v>1</v>
      </c>
      <c r="E1629" t="s">
        <v>95</v>
      </c>
      <c r="F1629" t="s">
        <v>20</v>
      </c>
      <c r="G1629" t="s">
        <v>36</v>
      </c>
      <c r="H1629" t="s">
        <v>97</v>
      </c>
      <c r="I1629" t="s">
        <v>117</v>
      </c>
      <c r="J1629" t="s">
        <v>32</v>
      </c>
      <c r="K1629">
        <v>13</v>
      </c>
      <c r="L1629">
        <v>60</v>
      </c>
      <c r="M1629">
        <v>171.45975682290259</v>
      </c>
      <c r="N1629" t="s">
        <v>61</v>
      </c>
      <c r="O1629" t="s">
        <v>43</v>
      </c>
      <c r="P1629">
        <v>1</v>
      </c>
      <c r="Q1629" t="s">
        <v>2101</v>
      </c>
    </row>
    <row r="1630" spans="1:17">
      <c r="A1630" t="s">
        <v>1447</v>
      </c>
      <c r="B1630" t="s">
        <v>17</v>
      </c>
      <c r="C1630" t="s">
        <v>35</v>
      </c>
      <c r="D1630">
        <v>1</v>
      </c>
      <c r="E1630" t="s">
        <v>95</v>
      </c>
      <c r="F1630" t="s">
        <v>20</v>
      </c>
      <c r="G1630" t="s">
        <v>85</v>
      </c>
      <c r="H1630" t="s">
        <v>97</v>
      </c>
      <c r="I1630" t="s">
        <v>117</v>
      </c>
      <c r="J1630" t="s">
        <v>32</v>
      </c>
      <c r="K1630">
        <v>13</v>
      </c>
      <c r="L1630">
        <v>60</v>
      </c>
      <c r="M1630">
        <v>171.45975682290259</v>
      </c>
      <c r="N1630" t="s">
        <v>61</v>
      </c>
      <c r="O1630" t="s">
        <v>43</v>
      </c>
      <c r="P1630">
        <v>1</v>
      </c>
      <c r="Q1630" t="s">
        <v>2101</v>
      </c>
    </row>
    <row r="1631" spans="1:17">
      <c r="A1631" t="s">
        <v>1450</v>
      </c>
      <c r="B1631" t="s">
        <v>17</v>
      </c>
      <c r="C1631" t="s">
        <v>35</v>
      </c>
      <c r="D1631">
        <v>2</v>
      </c>
      <c r="E1631" t="s">
        <v>95</v>
      </c>
      <c r="F1631" t="s">
        <v>20</v>
      </c>
      <c r="G1631" t="s">
        <v>1451</v>
      </c>
      <c r="H1631" t="s">
        <v>97</v>
      </c>
      <c r="I1631" t="s">
        <v>117</v>
      </c>
      <c r="J1631" t="s">
        <v>24</v>
      </c>
      <c r="K1631">
        <v>13</v>
      </c>
      <c r="L1631">
        <v>60</v>
      </c>
      <c r="M1631">
        <v>342.91951364580518</v>
      </c>
      <c r="N1631" t="s">
        <v>61</v>
      </c>
      <c r="O1631" t="s">
        <v>43</v>
      </c>
      <c r="P1631">
        <v>1</v>
      </c>
      <c r="Q1631" t="s">
        <v>2101</v>
      </c>
    </row>
    <row r="1632" spans="1:17">
      <c r="A1632" t="s">
        <v>1450</v>
      </c>
      <c r="B1632" t="s">
        <v>17</v>
      </c>
      <c r="C1632" t="s">
        <v>35</v>
      </c>
      <c r="D1632">
        <v>11</v>
      </c>
      <c r="E1632" t="s">
        <v>95</v>
      </c>
      <c r="F1632" t="s">
        <v>20</v>
      </c>
      <c r="G1632" t="s">
        <v>1081</v>
      </c>
      <c r="H1632" t="s">
        <v>97</v>
      </c>
      <c r="I1632" t="s">
        <v>117</v>
      </c>
      <c r="J1632" t="s">
        <v>24</v>
      </c>
      <c r="K1632">
        <v>14</v>
      </c>
      <c r="L1632">
        <v>60</v>
      </c>
      <c r="M1632">
        <v>1886.0573250519285</v>
      </c>
      <c r="N1632" t="s">
        <v>93</v>
      </c>
      <c r="O1632" t="s">
        <v>26</v>
      </c>
      <c r="P1632">
        <v>1</v>
      </c>
      <c r="Q1632" t="s">
        <v>2101</v>
      </c>
    </row>
    <row r="1633" spans="1:17">
      <c r="A1633" t="s">
        <v>1452</v>
      </c>
      <c r="B1633" t="s">
        <v>17</v>
      </c>
      <c r="C1633" t="s">
        <v>35</v>
      </c>
      <c r="D1633">
        <v>2</v>
      </c>
      <c r="E1633" t="s">
        <v>95</v>
      </c>
      <c r="F1633" t="s">
        <v>20</v>
      </c>
      <c r="G1633" t="s">
        <v>610</v>
      </c>
      <c r="H1633" t="s">
        <v>97</v>
      </c>
      <c r="I1633" t="s">
        <v>46</v>
      </c>
      <c r="J1633" t="s">
        <v>32</v>
      </c>
      <c r="K1633">
        <v>19</v>
      </c>
      <c r="L1633">
        <v>60</v>
      </c>
      <c r="M1633">
        <v>354.68848402035582</v>
      </c>
      <c r="N1633" t="s">
        <v>132</v>
      </c>
      <c r="O1633" t="s">
        <v>26</v>
      </c>
      <c r="P1633">
        <v>1</v>
      </c>
      <c r="Q1633" t="s">
        <v>2101</v>
      </c>
    </row>
    <row r="1634" spans="1:17">
      <c r="A1634" t="s">
        <v>1452</v>
      </c>
      <c r="B1634" t="s">
        <v>17</v>
      </c>
      <c r="C1634" t="s">
        <v>35</v>
      </c>
      <c r="D1634">
        <v>5</v>
      </c>
      <c r="E1634" t="s">
        <v>95</v>
      </c>
      <c r="F1634" t="s">
        <v>20</v>
      </c>
      <c r="G1634" t="s">
        <v>864</v>
      </c>
      <c r="H1634" t="s">
        <v>97</v>
      </c>
      <c r="I1634" t="s">
        <v>46</v>
      </c>
      <c r="J1634" t="s">
        <v>47</v>
      </c>
      <c r="K1634">
        <v>15</v>
      </c>
      <c r="L1634">
        <v>60</v>
      </c>
      <c r="M1634">
        <v>886.72121005088957</v>
      </c>
      <c r="N1634" t="s">
        <v>33</v>
      </c>
      <c r="O1634" t="s">
        <v>26</v>
      </c>
      <c r="P1634">
        <v>1</v>
      </c>
      <c r="Q1634" t="s">
        <v>2101</v>
      </c>
    </row>
    <row r="1635" spans="1:17">
      <c r="A1635" t="s">
        <v>1452</v>
      </c>
      <c r="B1635" t="s">
        <v>17</v>
      </c>
      <c r="C1635" t="s">
        <v>35</v>
      </c>
      <c r="D1635">
        <v>52</v>
      </c>
      <c r="E1635" t="s">
        <v>95</v>
      </c>
      <c r="F1635" t="s">
        <v>20</v>
      </c>
      <c r="G1635" t="s">
        <v>1453</v>
      </c>
      <c r="H1635" t="s">
        <v>97</v>
      </c>
      <c r="I1635" t="s">
        <v>46</v>
      </c>
      <c r="J1635" t="s">
        <v>47</v>
      </c>
      <c r="K1635">
        <v>15</v>
      </c>
      <c r="L1635">
        <v>60</v>
      </c>
      <c r="M1635">
        <v>9221.9005845292504</v>
      </c>
      <c r="N1635" t="s">
        <v>33</v>
      </c>
      <c r="O1635" t="s">
        <v>26</v>
      </c>
      <c r="P1635">
        <v>1</v>
      </c>
      <c r="Q1635" t="s">
        <v>2101</v>
      </c>
    </row>
    <row r="1636" spans="1:17">
      <c r="A1636" t="s">
        <v>1452</v>
      </c>
      <c r="B1636" t="s">
        <v>17</v>
      </c>
      <c r="C1636" t="s">
        <v>35</v>
      </c>
      <c r="D1636">
        <v>2</v>
      </c>
      <c r="E1636" t="s">
        <v>95</v>
      </c>
      <c r="F1636" t="s">
        <v>20</v>
      </c>
      <c r="G1636" t="s">
        <v>1454</v>
      </c>
      <c r="H1636" t="s">
        <v>97</v>
      </c>
      <c r="I1636" t="s">
        <v>46</v>
      </c>
      <c r="J1636" t="s">
        <v>47</v>
      </c>
      <c r="K1636">
        <v>18</v>
      </c>
      <c r="L1636">
        <v>60</v>
      </c>
      <c r="M1636">
        <v>354.68848402035582</v>
      </c>
      <c r="N1636" t="s">
        <v>284</v>
      </c>
      <c r="O1636" t="s">
        <v>26</v>
      </c>
      <c r="P1636">
        <v>1</v>
      </c>
      <c r="Q1636" t="s">
        <v>2101</v>
      </c>
    </row>
    <row r="1637" spans="1:17">
      <c r="A1637" t="s">
        <v>1452</v>
      </c>
      <c r="B1637" t="s">
        <v>17</v>
      </c>
      <c r="C1637" t="s">
        <v>35</v>
      </c>
      <c r="D1637">
        <v>13</v>
      </c>
      <c r="E1637" t="s">
        <v>95</v>
      </c>
      <c r="F1637" t="s">
        <v>20</v>
      </c>
      <c r="G1637" t="s">
        <v>1455</v>
      </c>
      <c r="H1637" t="s">
        <v>97</v>
      </c>
      <c r="I1637" t="s">
        <v>46</v>
      </c>
      <c r="J1637" t="s">
        <v>47</v>
      </c>
      <c r="K1637">
        <v>15</v>
      </c>
      <c r="L1637">
        <v>60</v>
      </c>
      <c r="M1637">
        <v>2305.4751461323126</v>
      </c>
      <c r="N1637" t="s">
        <v>33</v>
      </c>
      <c r="O1637" t="s">
        <v>26</v>
      </c>
      <c r="P1637">
        <v>1</v>
      </c>
      <c r="Q1637" t="s">
        <v>2101</v>
      </c>
    </row>
    <row r="1638" spans="1:17">
      <c r="A1638" t="s">
        <v>1452</v>
      </c>
      <c r="B1638" t="s">
        <v>17</v>
      </c>
      <c r="C1638" t="s">
        <v>35</v>
      </c>
      <c r="D1638">
        <v>1</v>
      </c>
      <c r="E1638" t="s">
        <v>95</v>
      </c>
      <c r="F1638" t="s">
        <v>20</v>
      </c>
      <c r="G1638" t="s">
        <v>1123</v>
      </c>
      <c r="H1638" t="s">
        <v>97</v>
      </c>
      <c r="I1638" t="s">
        <v>46</v>
      </c>
      <c r="J1638" t="s">
        <v>32</v>
      </c>
      <c r="K1638">
        <v>15</v>
      </c>
      <c r="L1638">
        <v>60</v>
      </c>
      <c r="M1638">
        <v>177.34424201017791</v>
      </c>
      <c r="N1638" t="s">
        <v>33</v>
      </c>
      <c r="O1638" t="s">
        <v>26</v>
      </c>
      <c r="P1638">
        <v>1</v>
      </c>
      <c r="Q1638" t="s">
        <v>2101</v>
      </c>
    </row>
    <row r="1639" spans="1:17">
      <c r="A1639" t="s">
        <v>1452</v>
      </c>
      <c r="B1639" t="s">
        <v>17</v>
      </c>
      <c r="C1639" t="s">
        <v>35</v>
      </c>
      <c r="D1639">
        <v>14</v>
      </c>
      <c r="E1639" t="s">
        <v>95</v>
      </c>
      <c r="F1639" t="s">
        <v>20</v>
      </c>
      <c r="G1639" t="s">
        <v>1456</v>
      </c>
      <c r="H1639" t="s">
        <v>97</v>
      </c>
      <c r="I1639" t="s">
        <v>46</v>
      </c>
      <c r="J1639" t="s">
        <v>47</v>
      </c>
      <c r="K1639">
        <v>15</v>
      </c>
      <c r="L1639">
        <v>60</v>
      </c>
      <c r="M1639">
        <v>2482.8193881424909</v>
      </c>
      <c r="N1639" t="s">
        <v>33</v>
      </c>
      <c r="O1639" t="s">
        <v>26</v>
      </c>
      <c r="P1639">
        <v>1</v>
      </c>
      <c r="Q1639" t="s">
        <v>2101</v>
      </c>
    </row>
    <row r="1640" spans="1:17">
      <c r="A1640" t="s">
        <v>1452</v>
      </c>
      <c r="B1640" t="s">
        <v>17</v>
      </c>
      <c r="C1640" t="s">
        <v>147</v>
      </c>
      <c r="D1640">
        <v>22</v>
      </c>
      <c r="E1640" t="s">
        <v>95</v>
      </c>
      <c r="F1640" t="s">
        <v>20</v>
      </c>
      <c r="G1640" t="s">
        <v>1718</v>
      </c>
      <c r="H1640" t="s">
        <v>97</v>
      </c>
      <c r="I1640" t="s">
        <v>46</v>
      </c>
      <c r="J1640" t="s">
        <v>47</v>
      </c>
      <c r="K1640">
        <v>20</v>
      </c>
      <c r="L1640">
        <v>65</v>
      </c>
      <c r="M1640">
        <v>3901.5733242239139</v>
      </c>
      <c r="N1640" t="s">
        <v>67</v>
      </c>
      <c r="O1640" t="s">
        <v>26</v>
      </c>
      <c r="P1640">
        <v>1</v>
      </c>
      <c r="Q1640" t="s">
        <v>2101</v>
      </c>
    </row>
    <row r="1641" spans="1:17">
      <c r="A1641" t="s">
        <v>1452</v>
      </c>
      <c r="B1641" t="s">
        <v>17</v>
      </c>
      <c r="C1641" t="s">
        <v>147</v>
      </c>
      <c r="D1641">
        <v>20</v>
      </c>
      <c r="E1641" t="s">
        <v>95</v>
      </c>
      <c r="F1641" t="s">
        <v>20</v>
      </c>
      <c r="G1641" t="s">
        <v>1719</v>
      </c>
      <c r="H1641" t="s">
        <v>97</v>
      </c>
      <c r="I1641" t="s">
        <v>46</v>
      </c>
      <c r="J1641" t="s">
        <v>24</v>
      </c>
      <c r="K1641">
        <v>20</v>
      </c>
      <c r="L1641">
        <v>65</v>
      </c>
      <c r="M1641">
        <v>3546.8848402035583</v>
      </c>
      <c r="N1641" t="s">
        <v>67</v>
      </c>
      <c r="O1641" t="s">
        <v>26</v>
      </c>
      <c r="P1641">
        <v>1</v>
      </c>
      <c r="Q1641" t="s">
        <v>2101</v>
      </c>
    </row>
    <row r="1642" spans="1:17">
      <c r="A1642" t="s">
        <v>1452</v>
      </c>
      <c r="B1642" t="s">
        <v>17</v>
      </c>
      <c r="C1642" t="s">
        <v>147</v>
      </c>
      <c r="D1642">
        <v>16</v>
      </c>
      <c r="E1642" t="s">
        <v>95</v>
      </c>
      <c r="F1642" t="s">
        <v>20</v>
      </c>
      <c r="G1642" t="s">
        <v>45</v>
      </c>
      <c r="H1642" t="s">
        <v>97</v>
      </c>
      <c r="I1642" t="s">
        <v>46</v>
      </c>
      <c r="J1642" t="s">
        <v>24</v>
      </c>
      <c r="K1642">
        <v>20</v>
      </c>
      <c r="L1642">
        <v>65</v>
      </c>
      <c r="M1642">
        <v>2837.5078721628465</v>
      </c>
      <c r="N1642" t="s">
        <v>67</v>
      </c>
      <c r="O1642" t="s">
        <v>26</v>
      </c>
      <c r="P1642">
        <v>1</v>
      </c>
      <c r="Q1642" t="s">
        <v>2101</v>
      </c>
    </row>
    <row r="1643" spans="1:17">
      <c r="A1643" t="s">
        <v>1452</v>
      </c>
      <c r="B1643" t="s">
        <v>17</v>
      </c>
      <c r="C1643" t="s">
        <v>147</v>
      </c>
      <c r="D1643">
        <v>5</v>
      </c>
      <c r="E1643" t="s">
        <v>95</v>
      </c>
      <c r="F1643" t="s">
        <v>20</v>
      </c>
      <c r="G1643" t="s">
        <v>1107</v>
      </c>
      <c r="H1643" t="s">
        <v>97</v>
      </c>
      <c r="I1643" t="s">
        <v>46</v>
      </c>
      <c r="J1643" t="s">
        <v>47</v>
      </c>
      <c r="K1643">
        <v>20</v>
      </c>
      <c r="L1643">
        <v>65</v>
      </c>
      <c r="M1643">
        <v>886.72121005088957</v>
      </c>
      <c r="N1643" t="s">
        <v>67</v>
      </c>
      <c r="O1643" t="s">
        <v>26</v>
      </c>
      <c r="P1643">
        <v>1</v>
      </c>
      <c r="Q1643" t="s">
        <v>2101</v>
      </c>
    </row>
    <row r="1644" spans="1:17">
      <c r="A1644" t="s">
        <v>1452</v>
      </c>
      <c r="B1644" t="s">
        <v>17</v>
      </c>
      <c r="C1644" t="s">
        <v>147</v>
      </c>
      <c r="D1644">
        <v>7</v>
      </c>
      <c r="E1644" t="s">
        <v>95</v>
      </c>
      <c r="F1644" t="s">
        <v>20</v>
      </c>
      <c r="G1644" t="s">
        <v>863</v>
      </c>
      <c r="H1644" t="s">
        <v>97</v>
      </c>
      <c r="I1644" t="s">
        <v>46</v>
      </c>
      <c r="J1644" t="s">
        <v>24</v>
      </c>
      <c r="K1644">
        <v>15</v>
      </c>
      <c r="L1644">
        <v>65</v>
      </c>
      <c r="M1644">
        <v>1241.4096940712454</v>
      </c>
      <c r="N1644" t="s">
        <v>33</v>
      </c>
      <c r="O1644" t="s">
        <v>26</v>
      </c>
      <c r="P1644">
        <v>1</v>
      </c>
      <c r="Q1644" t="s">
        <v>2101</v>
      </c>
    </row>
    <row r="1645" spans="1:17">
      <c r="A1645" t="s">
        <v>1452</v>
      </c>
      <c r="B1645" t="s">
        <v>17</v>
      </c>
      <c r="C1645" t="s">
        <v>147</v>
      </c>
      <c r="D1645">
        <v>7</v>
      </c>
      <c r="E1645" t="s">
        <v>95</v>
      </c>
      <c r="F1645" t="s">
        <v>20</v>
      </c>
      <c r="G1645" t="s">
        <v>757</v>
      </c>
      <c r="H1645" t="s">
        <v>97</v>
      </c>
      <c r="I1645" t="s">
        <v>46</v>
      </c>
      <c r="J1645" t="s">
        <v>24</v>
      </c>
      <c r="K1645">
        <v>15</v>
      </c>
      <c r="L1645">
        <v>65</v>
      </c>
      <c r="M1645">
        <v>1241.4096940712454</v>
      </c>
      <c r="N1645" t="s">
        <v>33</v>
      </c>
      <c r="O1645" t="s">
        <v>26</v>
      </c>
      <c r="P1645">
        <v>1</v>
      </c>
      <c r="Q1645" t="s">
        <v>2101</v>
      </c>
    </row>
    <row r="1646" spans="1:17">
      <c r="A1646" t="s">
        <v>1452</v>
      </c>
      <c r="B1646" t="s">
        <v>17</v>
      </c>
      <c r="C1646" t="s">
        <v>147</v>
      </c>
      <c r="D1646">
        <v>12</v>
      </c>
      <c r="E1646" t="s">
        <v>95</v>
      </c>
      <c r="F1646" t="s">
        <v>20</v>
      </c>
      <c r="G1646" t="s">
        <v>969</v>
      </c>
      <c r="H1646" t="s">
        <v>97</v>
      </c>
      <c r="I1646" t="s">
        <v>46</v>
      </c>
      <c r="J1646" t="s">
        <v>24</v>
      </c>
      <c r="K1646">
        <v>15</v>
      </c>
      <c r="L1646">
        <v>65</v>
      </c>
      <c r="M1646">
        <v>2128.1309041221348</v>
      </c>
      <c r="N1646" t="s">
        <v>33</v>
      </c>
      <c r="O1646" t="s">
        <v>26</v>
      </c>
      <c r="P1646">
        <v>1</v>
      </c>
      <c r="Q1646" t="s">
        <v>2101</v>
      </c>
    </row>
    <row r="1647" spans="1:17">
      <c r="A1647" t="s">
        <v>1452</v>
      </c>
      <c r="B1647" t="s">
        <v>17</v>
      </c>
      <c r="C1647" t="s">
        <v>147</v>
      </c>
      <c r="D1647">
        <v>1</v>
      </c>
      <c r="E1647" t="s">
        <v>95</v>
      </c>
      <c r="F1647" t="s">
        <v>20</v>
      </c>
      <c r="G1647" t="s">
        <v>807</v>
      </c>
      <c r="H1647" t="s">
        <v>97</v>
      </c>
      <c r="I1647" t="s">
        <v>46</v>
      </c>
      <c r="J1647" t="s">
        <v>60</v>
      </c>
      <c r="K1647">
        <v>15</v>
      </c>
      <c r="L1647">
        <v>65</v>
      </c>
      <c r="M1647">
        <v>177.34424201017791</v>
      </c>
      <c r="N1647" t="s">
        <v>33</v>
      </c>
      <c r="O1647" t="s">
        <v>26</v>
      </c>
      <c r="P1647">
        <v>1</v>
      </c>
      <c r="Q1647" t="s">
        <v>2101</v>
      </c>
    </row>
    <row r="1648" spans="1:17">
      <c r="A1648" t="s">
        <v>1452</v>
      </c>
      <c r="B1648" t="s">
        <v>17</v>
      </c>
      <c r="C1648" t="s">
        <v>147</v>
      </c>
      <c r="D1648">
        <v>12</v>
      </c>
      <c r="E1648" t="s">
        <v>95</v>
      </c>
      <c r="F1648" t="s">
        <v>20</v>
      </c>
      <c r="G1648" t="s">
        <v>333</v>
      </c>
      <c r="H1648" t="s">
        <v>97</v>
      </c>
      <c r="I1648" t="s">
        <v>46</v>
      </c>
      <c r="J1648" t="s">
        <v>47</v>
      </c>
      <c r="K1648">
        <v>20</v>
      </c>
      <c r="L1648">
        <v>65</v>
      </c>
      <c r="M1648">
        <v>2128.1309041221348</v>
      </c>
      <c r="N1648" t="s">
        <v>67</v>
      </c>
      <c r="O1648" t="s">
        <v>26</v>
      </c>
      <c r="P1648">
        <v>1</v>
      </c>
      <c r="Q1648" t="s">
        <v>2101</v>
      </c>
    </row>
    <row r="1649" spans="1:17">
      <c r="A1649" t="s">
        <v>1452</v>
      </c>
      <c r="B1649" t="s">
        <v>17</v>
      </c>
      <c r="C1649" t="s">
        <v>147</v>
      </c>
      <c r="D1649">
        <v>3</v>
      </c>
      <c r="E1649" t="s">
        <v>95</v>
      </c>
      <c r="F1649" t="s">
        <v>20</v>
      </c>
      <c r="G1649" t="s">
        <v>936</v>
      </c>
      <c r="H1649" t="s">
        <v>97</v>
      </c>
      <c r="I1649" t="s">
        <v>46</v>
      </c>
      <c r="J1649" t="s">
        <v>47</v>
      </c>
      <c r="K1649">
        <v>14</v>
      </c>
      <c r="L1649">
        <v>65</v>
      </c>
      <c r="M1649">
        <v>532.03272603053369</v>
      </c>
      <c r="N1649" t="s">
        <v>93</v>
      </c>
      <c r="O1649" t="s">
        <v>26</v>
      </c>
      <c r="P1649">
        <v>1</v>
      </c>
      <c r="Q1649" t="s">
        <v>2101</v>
      </c>
    </row>
    <row r="1650" spans="1:17">
      <c r="A1650" t="s">
        <v>1452</v>
      </c>
      <c r="B1650" t="s">
        <v>17</v>
      </c>
      <c r="C1650" t="s">
        <v>35</v>
      </c>
      <c r="D1650">
        <v>2</v>
      </c>
      <c r="E1650" t="s">
        <v>95</v>
      </c>
      <c r="F1650" t="s">
        <v>20</v>
      </c>
      <c r="G1650" t="s">
        <v>869</v>
      </c>
      <c r="H1650" t="s">
        <v>97</v>
      </c>
      <c r="I1650" t="s">
        <v>46</v>
      </c>
      <c r="J1650" t="s">
        <v>47</v>
      </c>
      <c r="K1650">
        <v>16</v>
      </c>
      <c r="L1650">
        <v>65</v>
      </c>
      <c r="M1650">
        <v>354.68848402035582</v>
      </c>
      <c r="N1650" t="s">
        <v>402</v>
      </c>
      <c r="O1650" t="s">
        <v>26</v>
      </c>
      <c r="P1650">
        <v>1</v>
      </c>
      <c r="Q1650" t="s">
        <v>2101</v>
      </c>
    </row>
    <row r="1651" spans="1:17">
      <c r="A1651" t="s">
        <v>1452</v>
      </c>
      <c r="B1651" t="s">
        <v>17</v>
      </c>
      <c r="C1651" t="s">
        <v>35</v>
      </c>
      <c r="D1651">
        <v>4</v>
      </c>
      <c r="E1651" t="s">
        <v>95</v>
      </c>
      <c r="F1651" t="s">
        <v>20</v>
      </c>
      <c r="G1651" t="s">
        <v>1917</v>
      </c>
      <c r="H1651" t="s">
        <v>97</v>
      </c>
      <c r="I1651" t="s">
        <v>46</v>
      </c>
      <c r="J1651" t="s">
        <v>41</v>
      </c>
      <c r="K1651">
        <v>16</v>
      </c>
      <c r="L1651">
        <v>75</v>
      </c>
      <c r="M1651">
        <v>709.37696804071163</v>
      </c>
      <c r="N1651" t="s">
        <v>402</v>
      </c>
      <c r="O1651" t="s">
        <v>26</v>
      </c>
      <c r="P1651">
        <v>1</v>
      </c>
      <c r="Q1651" t="s">
        <v>2101</v>
      </c>
    </row>
    <row r="1652" spans="1:17">
      <c r="A1652" t="s">
        <v>1452</v>
      </c>
      <c r="B1652" t="s">
        <v>17</v>
      </c>
      <c r="C1652" t="s">
        <v>35</v>
      </c>
      <c r="D1652">
        <v>2</v>
      </c>
      <c r="E1652" t="s">
        <v>95</v>
      </c>
      <c r="F1652" t="s">
        <v>20</v>
      </c>
      <c r="G1652" t="s">
        <v>1918</v>
      </c>
      <c r="H1652" t="s">
        <v>97</v>
      </c>
      <c r="I1652" t="s">
        <v>46</v>
      </c>
      <c r="J1652" t="s">
        <v>60</v>
      </c>
      <c r="K1652">
        <v>20</v>
      </c>
      <c r="L1652">
        <v>75</v>
      </c>
      <c r="M1652">
        <v>354.68848402035582</v>
      </c>
      <c r="N1652" t="s">
        <v>67</v>
      </c>
      <c r="O1652" t="s">
        <v>26</v>
      </c>
      <c r="P1652">
        <v>1</v>
      </c>
      <c r="Q1652" t="s">
        <v>2101</v>
      </c>
    </row>
    <row r="1653" spans="1:17">
      <c r="A1653" t="s">
        <v>1452</v>
      </c>
      <c r="B1653" t="s">
        <v>17</v>
      </c>
      <c r="C1653" t="s">
        <v>147</v>
      </c>
      <c r="D1653">
        <v>5</v>
      </c>
      <c r="E1653" t="s">
        <v>95</v>
      </c>
      <c r="F1653" t="s">
        <v>20</v>
      </c>
      <c r="G1653" t="s">
        <v>1919</v>
      </c>
      <c r="H1653" t="s">
        <v>97</v>
      </c>
      <c r="I1653" t="s">
        <v>46</v>
      </c>
      <c r="J1653" t="s">
        <v>47</v>
      </c>
      <c r="K1653">
        <v>13</v>
      </c>
      <c r="L1653">
        <v>75</v>
      </c>
      <c r="M1653">
        <v>886.72121005088957</v>
      </c>
      <c r="N1653" t="s">
        <v>61</v>
      </c>
      <c r="O1653" t="s">
        <v>43</v>
      </c>
      <c r="P1653">
        <v>1</v>
      </c>
      <c r="Q1653" t="s">
        <v>2101</v>
      </c>
    </row>
    <row r="1654" spans="1:17">
      <c r="A1654" t="s">
        <v>1452</v>
      </c>
      <c r="B1654" t="s">
        <v>17</v>
      </c>
      <c r="C1654" t="s">
        <v>35</v>
      </c>
      <c r="D1654">
        <v>4</v>
      </c>
      <c r="E1654" t="s">
        <v>95</v>
      </c>
      <c r="F1654" t="s">
        <v>20</v>
      </c>
      <c r="G1654" t="s">
        <v>1920</v>
      </c>
      <c r="H1654" t="s">
        <v>97</v>
      </c>
      <c r="I1654" t="s">
        <v>46</v>
      </c>
      <c r="J1654" t="s">
        <v>41</v>
      </c>
      <c r="K1654">
        <v>18</v>
      </c>
      <c r="L1654">
        <v>75</v>
      </c>
      <c r="M1654">
        <v>709.37696804071163</v>
      </c>
      <c r="N1654" t="s">
        <v>284</v>
      </c>
      <c r="O1654" t="s">
        <v>26</v>
      </c>
      <c r="P1654">
        <v>1</v>
      </c>
      <c r="Q1654" t="s">
        <v>2101</v>
      </c>
    </row>
    <row r="1655" spans="1:17">
      <c r="A1655" t="s">
        <v>1452</v>
      </c>
      <c r="B1655" t="s">
        <v>17</v>
      </c>
      <c r="C1655" t="s">
        <v>35</v>
      </c>
      <c r="D1655">
        <v>55</v>
      </c>
      <c r="E1655" t="s">
        <v>95</v>
      </c>
      <c r="F1655" t="s">
        <v>20</v>
      </c>
      <c r="G1655" t="s">
        <v>1721</v>
      </c>
      <c r="H1655" t="s">
        <v>97</v>
      </c>
      <c r="I1655" t="s">
        <v>46</v>
      </c>
      <c r="J1655" t="s">
        <v>47</v>
      </c>
      <c r="K1655">
        <v>20</v>
      </c>
      <c r="L1655">
        <v>75</v>
      </c>
      <c r="M1655">
        <v>9753.9333105597852</v>
      </c>
      <c r="N1655" t="s">
        <v>67</v>
      </c>
      <c r="O1655" t="s">
        <v>26</v>
      </c>
      <c r="P1655">
        <v>1</v>
      </c>
      <c r="Q1655" t="s">
        <v>2101</v>
      </c>
    </row>
    <row r="1656" spans="1:17">
      <c r="A1656" t="s">
        <v>1452</v>
      </c>
      <c r="B1656" t="s">
        <v>17</v>
      </c>
      <c r="C1656" t="s">
        <v>35</v>
      </c>
      <c r="D1656">
        <v>4</v>
      </c>
      <c r="E1656" t="s">
        <v>95</v>
      </c>
      <c r="F1656" t="s">
        <v>20</v>
      </c>
      <c r="G1656" t="s">
        <v>1744</v>
      </c>
      <c r="H1656" t="s">
        <v>97</v>
      </c>
      <c r="I1656" t="s">
        <v>46</v>
      </c>
      <c r="J1656" t="s">
        <v>60</v>
      </c>
      <c r="K1656">
        <v>14</v>
      </c>
      <c r="L1656">
        <v>75</v>
      </c>
      <c r="M1656">
        <v>709.37696804071163</v>
      </c>
      <c r="N1656" t="s">
        <v>93</v>
      </c>
      <c r="O1656" t="s">
        <v>26</v>
      </c>
      <c r="P1656">
        <v>1</v>
      </c>
      <c r="Q1656" t="s">
        <v>2101</v>
      </c>
    </row>
    <row r="1657" spans="1:17">
      <c r="A1657" t="s">
        <v>1452</v>
      </c>
      <c r="B1657" t="s">
        <v>17</v>
      </c>
      <c r="C1657" t="s">
        <v>35</v>
      </c>
      <c r="D1657">
        <v>3</v>
      </c>
      <c r="E1657" t="s">
        <v>95</v>
      </c>
      <c r="F1657" t="s">
        <v>20</v>
      </c>
      <c r="G1657" t="s">
        <v>80</v>
      </c>
      <c r="H1657" t="s">
        <v>97</v>
      </c>
      <c r="I1657" t="s">
        <v>46</v>
      </c>
      <c r="J1657" t="s">
        <v>47</v>
      </c>
      <c r="K1657">
        <v>14</v>
      </c>
      <c r="L1657">
        <v>75</v>
      </c>
      <c r="M1657">
        <v>532.03272603053369</v>
      </c>
      <c r="N1657" t="s">
        <v>93</v>
      </c>
      <c r="O1657" t="s">
        <v>26</v>
      </c>
      <c r="P1657">
        <v>1</v>
      </c>
      <c r="Q1657" t="s">
        <v>2101</v>
      </c>
    </row>
    <row r="1658" spans="1:17">
      <c r="A1658" t="s">
        <v>1452</v>
      </c>
      <c r="B1658" t="s">
        <v>17</v>
      </c>
      <c r="C1658" t="s">
        <v>35</v>
      </c>
      <c r="D1658">
        <v>2</v>
      </c>
      <c r="E1658" t="s">
        <v>95</v>
      </c>
      <c r="F1658" t="s">
        <v>20</v>
      </c>
      <c r="G1658" t="s">
        <v>982</v>
      </c>
      <c r="H1658" t="s">
        <v>97</v>
      </c>
      <c r="I1658" t="s">
        <v>46</v>
      </c>
      <c r="J1658" t="s">
        <v>24</v>
      </c>
      <c r="K1658">
        <v>20</v>
      </c>
      <c r="L1658">
        <v>75</v>
      </c>
      <c r="M1658">
        <v>354.68848402035582</v>
      </c>
      <c r="N1658" t="s">
        <v>67</v>
      </c>
      <c r="O1658" t="s">
        <v>26</v>
      </c>
      <c r="P1658">
        <v>1</v>
      </c>
      <c r="Q1658" t="s">
        <v>2101</v>
      </c>
    </row>
    <row r="1659" spans="1:17">
      <c r="A1659" t="s">
        <v>1452</v>
      </c>
      <c r="B1659" t="s">
        <v>17</v>
      </c>
      <c r="C1659" t="s">
        <v>147</v>
      </c>
      <c r="D1659">
        <v>3</v>
      </c>
      <c r="E1659" t="s">
        <v>95</v>
      </c>
      <c r="F1659" t="s">
        <v>20</v>
      </c>
      <c r="G1659" t="s">
        <v>1122</v>
      </c>
      <c r="H1659" t="s">
        <v>97</v>
      </c>
      <c r="I1659" t="s">
        <v>46</v>
      </c>
      <c r="J1659" t="s">
        <v>24</v>
      </c>
      <c r="K1659">
        <v>13</v>
      </c>
      <c r="L1659">
        <v>75</v>
      </c>
      <c r="M1659">
        <v>532.03272603053369</v>
      </c>
      <c r="N1659" t="s">
        <v>61</v>
      </c>
      <c r="O1659" t="s">
        <v>43</v>
      </c>
      <c r="P1659">
        <v>1</v>
      </c>
      <c r="Q1659" t="s">
        <v>2101</v>
      </c>
    </row>
    <row r="1660" spans="1:17">
      <c r="A1660" t="s">
        <v>1452</v>
      </c>
      <c r="B1660" t="s">
        <v>17</v>
      </c>
      <c r="C1660" t="s">
        <v>147</v>
      </c>
      <c r="D1660">
        <v>5</v>
      </c>
      <c r="E1660" t="s">
        <v>95</v>
      </c>
      <c r="F1660" t="s">
        <v>20</v>
      </c>
      <c r="G1660" t="s">
        <v>1921</v>
      </c>
      <c r="H1660" t="s">
        <v>97</v>
      </c>
      <c r="I1660" t="s">
        <v>46</v>
      </c>
      <c r="J1660" t="s">
        <v>24</v>
      </c>
      <c r="K1660">
        <v>13</v>
      </c>
      <c r="L1660">
        <v>75</v>
      </c>
      <c r="M1660">
        <v>886.72121005088957</v>
      </c>
      <c r="N1660" t="s">
        <v>61</v>
      </c>
      <c r="O1660" t="s">
        <v>43</v>
      </c>
      <c r="P1660">
        <v>1</v>
      </c>
      <c r="Q1660" t="s">
        <v>2101</v>
      </c>
    </row>
    <row r="1661" spans="1:17">
      <c r="A1661" t="s">
        <v>1452</v>
      </c>
      <c r="B1661" t="s">
        <v>17</v>
      </c>
      <c r="C1661" t="s">
        <v>35</v>
      </c>
      <c r="D1661">
        <v>4</v>
      </c>
      <c r="E1661" t="s">
        <v>95</v>
      </c>
      <c r="F1661" t="s">
        <v>20</v>
      </c>
      <c r="G1661" t="s">
        <v>36</v>
      </c>
      <c r="H1661" t="s">
        <v>97</v>
      </c>
      <c r="I1661" t="s">
        <v>46</v>
      </c>
      <c r="J1661" t="s">
        <v>41</v>
      </c>
      <c r="K1661">
        <v>16</v>
      </c>
      <c r="L1661">
        <v>75</v>
      </c>
      <c r="M1661">
        <v>709.37696804071163</v>
      </c>
      <c r="N1661" t="s">
        <v>402</v>
      </c>
      <c r="O1661" t="s">
        <v>26</v>
      </c>
      <c r="P1661">
        <v>1</v>
      </c>
      <c r="Q1661" t="s">
        <v>2101</v>
      </c>
    </row>
    <row r="1662" spans="1:17">
      <c r="A1662" t="s">
        <v>1452</v>
      </c>
      <c r="B1662" t="s">
        <v>17</v>
      </c>
      <c r="C1662" t="s">
        <v>35</v>
      </c>
      <c r="D1662">
        <v>6</v>
      </c>
      <c r="E1662" t="s">
        <v>95</v>
      </c>
      <c r="F1662" t="s">
        <v>20</v>
      </c>
      <c r="G1662" t="s">
        <v>85</v>
      </c>
      <c r="H1662" t="s">
        <v>97</v>
      </c>
      <c r="I1662" t="s">
        <v>46</v>
      </c>
      <c r="J1662" t="s">
        <v>41</v>
      </c>
      <c r="K1662">
        <v>16</v>
      </c>
      <c r="L1662">
        <v>75</v>
      </c>
      <c r="M1662">
        <v>1064.0654520610674</v>
      </c>
      <c r="N1662" t="s">
        <v>402</v>
      </c>
      <c r="O1662" t="s">
        <v>26</v>
      </c>
      <c r="P1662">
        <v>1</v>
      </c>
      <c r="Q1662" t="s">
        <v>2101</v>
      </c>
    </row>
    <row r="1663" spans="1:17">
      <c r="A1663" t="s">
        <v>1452</v>
      </c>
      <c r="B1663" t="s">
        <v>17</v>
      </c>
      <c r="C1663" t="s">
        <v>35</v>
      </c>
      <c r="D1663">
        <v>2</v>
      </c>
      <c r="E1663" t="s">
        <v>95</v>
      </c>
      <c r="F1663" t="s">
        <v>20</v>
      </c>
      <c r="G1663" t="s">
        <v>2069</v>
      </c>
      <c r="H1663" t="s">
        <v>97</v>
      </c>
      <c r="I1663" t="s">
        <v>46</v>
      </c>
      <c r="J1663" t="s">
        <v>103</v>
      </c>
      <c r="K1663">
        <v>20</v>
      </c>
      <c r="L1663">
        <v>100</v>
      </c>
      <c r="M1663">
        <v>354.68848402035582</v>
      </c>
      <c r="N1663" t="s">
        <v>67</v>
      </c>
      <c r="O1663" t="s">
        <v>26</v>
      </c>
      <c r="P1663">
        <v>1</v>
      </c>
      <c r="Q1663" t="s">
        <v>2101</v>
      </c>
    </row>
    <row r="1664" spans="1:17">
      <c r="A1664" t="s">
        <v>1452</v>
      </c>
      <c r="B1664" t="s">
        <v>17</v>
      </c>
      <c r="C1664" t="s">
        <v>35</v>
      </c>
      <c r="D1664">
        <v>27</v>
      </c>
      <c r="E1664" t="s">
        <v>95</v>
      </c>
      <c r="F1664" t="s">
        <v>20</v>
      </c>
      <c r="G1664" t="s">
        <v>781</v>
      </c>
      <c r="H1664" t="s">
        <v>97</v>
      </c>
      <c r="I1664" t="s">
        <v>46</v>
      </c>
      <c r="J1664" t="s">
        <v>47</v>
      </c>
      <c r="K1664">
        <v>20</v>
      </c>
      <c r="L1664">
        <v>100</v>
      </c>
      <c r="M1664">
        <v>4788.2945342748035</v>
      </c>
      <c r="N1664" t="s">
        <v>67</v>
      </c>
      <c r="O1664" t="s">
        <v>26</v>
      </c>
      <c r="P1664">
        <v>1</v>
      </c>
      <c r="Q1664" t="s">
        <v>2101</v>
      </c>
    </row>
    <row r="1665" spans="1:17">
      <c r="A1665" t="s">
        <v>1452</v>
      </c>
      <c r="B1665" t="s">
        <v>17</v>
      </c>
      <c r="C1665" t="s">
        <v>35</v>
      </c>
      <c r="D1665">
        <v>2</v>
      </c>
      <c r="E1665" t="s">
        <v>95</v>
      </c>
      <c r="F1665" t="s">
        <v>20</v>
      </c>
      <c r="G1665" t="s">
        <v>108</v>
      </c>
      <c r="H1665" t="s">
        <v>97</v>
      </c>
      <c r="I1665" t="s">
        <v>46</v>
      </c>
      <c r="J1665" t="s">
        <v>103</v>
      </c>
      <c r="K1665">
        <v>14</v>
      </c>
      <c r="L1665">
        <v>100</v>
      </c>
      <c r="M1665">
        <v>354.68848402035582</v>
      </c>
      <c r="N1665" t="s">
        <v>93</v>
      </c>
      <c r="O1665" t="s">
        <v>26</v>
      </c>
      <c r="P1665">
        <v>1</v>
      </c>
      <c r="Q1665" t="s">
        <v>2101</v>
      </c>
    </row>
    <row r="1666" spans="1:17">
      <c r="A1666" t="s">
        <v>1452</v>
      </c>
      <c r="B1666" t="s">
        <v>17</v>
      </c>
      <c r="C1666" t="s">
        <v>35</v>
      </c>
      <c r="D1666">
        <v>4</v>
      </c>
      <c r="E1666" t="s">
        <v>95</v>
      </c>
      <c r="F1666" t="s">
        <v>20</v>
      </c>
      <c r="G1666" t="s">
        <v>30</v>
      </c>
      <c r="H1666" t="s">
        <v>97</v>
      </c>
      <c r="I1666" t="s">
        <v>46</v>
      </c>
      <c r="J1666" t="s">
        <v>103</v>
      </c>
      <c r="K1666">
        <v>15</v>
      </c>
      <c r="L1666">
        <v>100</v>
      </c>
      <c r="M1666">
        <v>709.37696804071163</v>
      </c>
      <c r="N1666" t="s">
        <v>33</v>
      </c>
      <c r="O1666" t="s">
        <v>26</v>
      </c>
      <c r="P1666">
        <v>1</v>
      </c>
      <c r="Q1666" t="s">
        <v>2101</v>
      </c>
    </row>
    <row r="1667" spans="1:17">
      <c r="A1667" t="s">
        <v>1720</v>
      </c>
      <c r="B1667" t="s">
        <v>17</v>
      </c>
      <c r="C1667" t="s">
        <v>147</v>
      </c>
      <c r="D1667">
        <v>5</v>
      </c>
      <c r="E1667" t="s">
        <v>95</v>
      </c>
      <c r="F1667" t="s">
        <v>20</v>
      </c>
      <c r="G1667" t="s">
        <v>1721</v>
      </c>
      <c r="H1667" t="s">
        <v>97</v>
      </c>
      <c r="I1667" t="s">
        <v>70</v>
      </c>
      <c r="J1667" t="s">
        <v>24</v>
      </c>
      <c r="K1667">
        <v>14</v>
      </c>
      <c r="L1667">
        <v>65</v>
      </c>
      <c r="M1667">
        <v>1003.4575488440578</v>
      </c>
      <c r="N1667" t="s">
        <v>93</v>
      </c>
      <c r="O1667" t="s">
        <v>26</v>
      </c>
      <c r="P1667">
        <v>1</v>
      </c>
      <c r="Q1667" t="s">
        <v>2101</v>
      </c>
    </row>
    <row r="1668" spans="1:17">
      <c r="A1668" t="s">
        <v>1720</v>
      </c>
      <c r="B1668" t="s">
        <v>17</v>
      </c>
      <c r="C1668" t="s">
        <v>147</v>
      </c>
      <c r="D1668">
        <v>1</v>
      </c>
      <c r="E1668" t="s">
        <v>95</v>
      </c>
      <c r="F1668" t="s">
        <v>20</v>
      </c>
      <c r="G1668" t="s">
        <v>108</v>
      </c>
      <c r="H1668" t="s">
        <v>97</v>
      </c>
      <c r="I1668" t="s">
        <v>70</v>
      </c>
      <c r="J1668" t="s">
        <v>103</v>
      </c>
      <c r="K1668">
        <v>14</v>
      </c>
      <c r="L1668">
        <v>65</v>
      </c>
      <c r="M1668">
        <v>200.69150976881156</v>
      </c>
      <c r="N1668" t="s">
        <v>93</v>
      </c>
      <c r="O1668" t="s">
        <v>26</v>
      </c>
      <c r="P1668">
        <v>1</v>
      </c>
      <c r="Q1668" t="s">
        <v>2101</v>
      </c>
    </row>
    <row r="1669" spans="1:17">
      <c r="A1669" t="s">
        <v>1922</v>
      </c>
      <c r="B1669" t="s">
        <v>17</v>
      </c>
      <c r="C1669" t="s">
        <v>147</v>
      </c>
      <c r="D1669">
        <v>4</v>
      </c>
      <c r="E1669" t="s">
        <v>95</v>
      </c>
      <c r="F1669" t="s">
        <v>20</v>
      </c>
      <c r="G1669" t="s">
        <v>27</v>
      </c>
      <c r="H1669" t="s">
        <v>97</v>
      </c>
      <c r="I1669" t="s">
        <v>46</v>
      </c>
      <c r="J1669" t="s">
        <v>32</v>
      </c>
      <c r="K1669">
        <v>15</v>
      </c>
      <c r="L1669">
        <v>75</v>
      </c>
      <c r="M1669">
        <v>185.19564349210216</v>
      </c>
      <c r="N1669" t="s">
        <v>33</v>
      </c>
      <c r="O1669" t="s">
        <v>26</v>
      </c>
      <c r="P1669">
        <v>1</v>
      </c>
      <c r="Q1669" t="s">
        <v>2101</v>
      </c>
    </row>
    <row r="1670" spans="1:17">
      <c r="A1670" t="s">
        <v>1922</v>
      </c>
      <c r="B1670" t="s">
        <v>17</v>
      </c>
      <c r="C1670" t="s">
        <v>35</v>
      </c>
      <c r="D1670">
        <v>1</v>
      </c>
      <c r="E1670" t="s">
        <v>95</v>
      </c>
      <c r="F1670" t="s">
        <v>20</v>
      </c>
      <c r="G1670" t="s">
        <v>85</v>
      </c>
      <c r="H1670" t="s">
        <v>97</v>
      </c>
      <c r="I1670" t="s">
        <v>46</v>
      </c>
      <c r="J1670" t="s">
        <v>46</v>
      </c>
      <c r="K1670">
        <v>9</v>
      </c>
      <c r="L1670">
        <v>75</v>
      </c>
      <c r="M1670">
        <v>46.298910873025541</v>
      </c>
      <c r="N1670" t="s">
        <v>48</v>
      </c>
      <c r="O1670" t="s">
        <v>43</v>
      </c>
      <c r="P1670">
        <v>1</v>
      </c>
      <c r="Q1670" t="s">
        <v>2101</v>
      </c>
    </row>
    <row r="1671" spans="1:17">
      <c r="A1671" t="s">
        <v>2070</v>
      </c>
      <c r="B1671" t="s">
        <v>17</v>
      </c>
      <c r="C1671" t="s">
        <v>35</v>
      </c>
      <c r="D1671">
        <v>2</v>
      </c>
      <c r="E1671" t="s">
        <v>95</v>
      </c>
      <c r="F1671" t="s">
        <v>20</v>
      </c>
      <c r="G1671" t="s">
        <v>1919</v>
      </c>
      <c r="H1671" t="s">
        <v>97</v>
      </c>
      <c r="I1671" t="s">
        <v>46</v>
      </c>
      <c r="J1671" t="s">
        <v>41</v>
      </c>
      <c r="K1671">
        <v>14</v>
      </c>
      <c r="L1671">
        <v>100</v>
      </c>
      <c r="M1671">
        <v>92.597821746051082</v>
      </c>
      <c r="N1671" t="s">
        <v>93</v>
      </c>
      <c r="O1671" t="s">
        <v>26</v>
      </c>
      <c r="P1671">
        <v>1</v>
      </c>
      <c r="Q1671" t="s">
        <v>2101</v>
      </c>
    </row>
    <row r="1672" spans="1:17">
      <c r="A1672" t="s">
        <v>2070</v>
      </c>
      <c r="B1672" t="s">
        <v>17</v>
      </c>
      <c r="C1672" t="s">
        <v>35</v>
      </c>
      <c r="D1672">
        <v>2</v>
      </c>
      <c r="E1672" t="s">
        <v>95</v>
      </c>
      <c r="F1672" t="s">
        <v>20</v>
      </c>
      <c r="G1672" t="s">
        <v>1591</v>
      </c>
      <c r="H1672" t="s">
        <v>97</v>
      </c>
      <c r="I1672" t="s">
        <v>46</v>
      </c>
      <c r="J1672" t="s">
        <v>41</v>
      </c>
      <c r="K1672">
        <v>14</v>
      </c>
      <c r="L1672">
        <v>100</v>
      </c>
      <c r="M1672">
        <v>92.597821746051082</v>
      </c>
      <c r="N1672" t="s">
        <v>93</v>
      </c>
      <c r="O1672" t="s">
        <v>26</v>
      </c>
      <c r="P1672">
        <v>1</v>
      </c>
      <c r="Q1672" t="s">
        <v>2101</v>
      </c>
    </row>
    <row r="1673" spans="1:17">
      <c r="A1673" t="s">
        <v>2070</v>
      </c>
      <c r="B1673" t="s">
        <v>17</v>
      </c>
      <c r="C1673" t="s">
        <v>35</v>
      </c>
      <c r="D1673">
        <v>1</v>
      </c>
      <c r="E1673" t="s">
        <v>95</v>
      </c>
      <c r="F1673" t="s">
        <v>20</v>
      </c>
      <c r="G1673" t="s">
        <v>1243</v>
      </c>
      <c r="H1673" t="s">
        <v>97</v>
      </c>
      <c r="I1673" t="s">
        <v>46</v>
      </c>
      <c r="J1673" t="s">
        <v>60</v>
      </c>
      <c r="K1673">
        <v>14</v>
      </c>
      <c r="L1673">
        <v>100</v>
      </c>
      <c r="M1673">
        <v>46.298910873025541</v>
      </c>
      <c r="N1673" t="s">
        <v>93</v>
      </c>
      <c r="O1673" t="s">
        <v>26</v>
      </c>
      <c r="P1673">
        <v>1</v>
      </c>
      <c r="Q1673" t="s">
        <v>2101</v>
      </c>
    </row>
    <row r="1674" spans="1:17">
      <c r="A1674" t="s">
        <v>2070</v>
      </c>
      <c r="B1674" t="s">
        <v>17</v>
      </c>
      <c r="C1674" t="s">
        <v>35</v>
      </c>
      <c r="D1674">
        <v>1</v>
      </c>
      <c r="E1674" t="s">
        <v>95</v>
      </c>
      <c r="F1674" t="s">
        <v>20</v>
      </c>
      <c r="G1674" t="s">
        <v>2071</v>
      </c>
      <c r="H1674" t="s">
        <v>97</v>
      </c>
      <c r="I1674" t="s">
        <v>46</v>
      </c>
      <c r="J1674" t="s">
        <v>46</v>
      </c>
      <c r="K1674">
        <v>14</v>
      </c>
      <c r="L1674">
        <v>100</v>
      </c>
      <c r="M1674">
        <v>46.298910873025541</v>
      </c>
      <c r="N1674" t="s">
        <v>93</v>
      </c>
      <c r="O1674" t="s">
        <v>26</v>
      </c>
      <c r="P1674">
        <v>1</v>
      </c>
      <c r="Q1674" t="s">
        <v>2101</v>
      </c>
    </row>
    <row r="1675" spans="1:17">
      <c r="A1675" t="s">
        <v>2070</v>
      </c>
      <c r="B1675" t="s">
        <v>17</v>
      </c>
      <c r="C1675" t="s">
        <v>35</v>
      </c>
      <c r="D1675">
        <v>28</v>
      </c>
      <c r="E1675" t="s">
        <v>95</v>
      </c>
      <c r="F1675" t="s">
        <v>20</v>
      </c>
      <c r="G1675" t="s">
        <v>85</v>
      </c>
      <c r="H1675" t="s">
        <v>97</v>
      </c>
      <c r="I1675" t="s">
        <v>46</v>
      </c>
      <c r="J1675" t="s">
        <v>103</v>
      </c>
      <c r="K1675">
        <v>14</v>
      </c>
      <c r="L1675">
        <v>100</v>
      </c>
      <c r="M1675">
        <v>1296.3695044447152</v>
      </c>
      <c r="N1675" t="s">
        <v>93</v>
      </c>
      <c r="O1675" t="s">
        <v>26</v>
      </c>
      <c r="P1675">
        <v>1</v>
      </c>
      <c r="Q1675" t="s">
        <v>2101</v>
      </c>
    </row>
    <row r="1676" spans="1:17">
      <c r="A1676" t="s">
        <v>1457</v>
      </c>
      <c r="B1676" t="s">
        <v>17</v>
      </c>
      <c r="C1676" t="s">
        <v>35</v>
      </c>
      <c r="D1676">
        <v>1</v>
      </c>
      <c r="E1676" t="s">
        <v>95</v>
      </c>
      <c r="F1676" t="s">
        <v>20</v>
      </c>
      <c r="G1676" t="s">
        <v>1458</v>
      </c>
      <c r="H1676" t="s">
        <v>97</v>
      </c>
      <c r="I1676" t="s">
        <v>46</v>
      </c>
      <c r="J1676" t="s">
        <v>46</v>
      </c>
      <c r="K1676">
        <v>7</v>
      </c>
      <c r="L1676">
        <v>60</v>
      </c>
      <c r="M1676">
        <v>194.1281135207351</v>
      </c>
      <c r="N1676" t="s">
        <v>210</v>
      </c>
      <c r="O1676" t="s">
        <v>43</v>
      </c>
      <c r="P1676">
        <v>1</v>
      </c>
      <c r="Q1676" t="s">
        <v>2101</v>
      </c>
    </row>
    <row r="1677" spans="1:17">
      <c r="A1677" t="s">
        <v>1457</v>
      </c>
      <c r="B1677" t="s">
        <v>17</v>
      </c>
      <c r="C1677" t="s">
        <v>35</v>
      </c>
      <c r="D1677">
        <v>1</v>
      </c>
      <c r="E1677" t="s">
        <v>95</v>
      </c>
      <c r="F1677" t="s">
        <v>20</v>
      </c>
      <c r="G1677" t="s">
        <v>2072</v>
      </c>
      <c r="H1677" t="s">
        <v>97</v>
      </c>
      <c r="I1677" t="s">
        <v>46</v>
      </c>
      <c r="J1677" t="s">
        <v>24</v>
      </c>
      <c r="K1677">
        <v>13</v>
      </c>
      <c r="L1677">
        <v>100</v>
      </c>
      <c r="M1677">
        <v>194.1281135207351</v>
      </c>
      <c r="N1677" t="s">
        <v>61</v>
      </c>
      <c r="O1677" t="s">
        <v>43</v>
      </c>
      <c r="P1677">
        <v>1</v>
      </c>
      <c r="Q1677" t="s">
        <v>2101</v>
      </c>
    </row>
    <row r="1678" spans="1:17">
      <c r="A1678" t="s">
        <v>1457</v>
      </c>
      <c r="B1678" t="s">
        <v>17</v>
      </c>
      <c r="C1678" t="s">
        <v>35</v>
      </c>
      <c r="D1678">
        <v>1</v>
      </c>
      <c r="E1678" t="s">
        <v>95</v>
      </c>
      <c r="F1678" t="s">
        <v>20</v>
      </c>
      <c r="G1678" t="s">
        <v>2073</v>
      </c>
      <c r="H1678" t="s">
        <v>97</v>
      </c>
      <c r="I1678" t="s">
        <v>46</v>
      </c>
      <c r="J1678" t="s">
        <v>24</v>
      </c>
      <c r="K1678">
        <v>13</v>
      </c>
      <c r="L1678">
        <v>100</v>
      </c>
      <c r="M1678">
        <v>194.1281135207351</v>
      </c>
      <c r="N1678" t="s">
        <v>61</v>
      </c>
      <c r="O1678" t="s">
        <v>43</v>
      </c>
      <c r="P1678">
        <v>1</v>
      </c>
      <c r="Q1678" t="s">
        <v>2101</v>
      </c>
    </row>
    <row r="1679" spans="1:17">
      <c r="A1679" t="s">
        <v>1459</v>
      </c>
      <c r="B1679" t="s">
        <v>17</v>
      </c>
      <c r="C1679" t="s">
        <v>35</v>
      </c>
      <c r="D1679">
        <v>1</v>
      </c>
      <c r="E1679" t="s">
        <v>95</v>
      </c>
      <c r="F1679" t="s">
        <v>20</v>
      </c>
      <c r="G1679" t="s">
        <v>1460</v>
      </c>
      <c r="H1679" t="s">
        <v>97</v>
      </c>
      <c r="I1679" t="s">
        <v>117</v>
      </c>
      <c r="J1679" t="s">
        <v>41</v>
      </c>
      <c r="K1679">
        <v>20</v>
      </c>
      <c r="L1679">
        <v>60</v>
      </c>
      <c r="M1679">
        <v>171.45975682290259</v>
      </c>
      <c r="N1679" t="s">
        <v>67</v>
      </c>
      <c r="O1679" t="s">
        <v>26</v>
      </c>
      <c r="P1679">
        <v>1</v>
      </c>
      <c r="Q1679" t="s">
        <v>2101</v>
      </c>
    </row>
    <row r="1680" spans="1:17">
      <c r="A1680" t="s">
        <v>1459</v>
      </c>
      <c r="B1680" t="s">
        <v>17</v>
      </c>
      <c r="C1680" t="s">
        <v>35</v>
      </c>
      <c r="D1680">
        <v>1</v>
      </c>
      <c r="E1680" t="s">
        <v>95</v>
      </c>
      <c r="F1680" t="s">
        <v>20</v>
      </c>
      <c r="G1680" t="s">
        <v>1071</v>
      </c>
      <c r="H1680" t="s">
        <v>97</v>
      </c>
      <c r="I1680" t="s">
        <v>117</v>
      </c>
      <c r="J1680" t="s">
        <v>32</v>
      </c>
      <c r="K1680">
        <v>13</v>
      </c>
      <c r="L1680">
        <v>60</v>
      </c>
      <c r="M1680">
        <v>171.45975682290259</v>
      </c>
      <c r="N1680" t="s">
        <v>61</v>
      </c>
      <c r="O1680" t="s">
        <v>43</v>
      </c>
      <c r="P1680">
        <v>1</v>
      </c>
      <c r="Q1680" t="s">
        <v>2101</v>
      </c>
    </row>
    <row r="1681" spans="1:17">
      <c r="A1681" t="s">
        <v>1459</v>
      </c>
      <c r="B1681" t="s">
        <v>17</v>
      </c>
      <c r="C1681" t="s">
        <v>35</v>
      </c>
      <c r="D1681">
        <v>1</v>
      </c>
      <c r="E1681" t="s">
        <v>95</v>
      </c>
      <c r="F1681" t="s">
        <v>20</v>
      </c>
      <c r="G1681" t="s">
        <v>693</v>
      </c>
      <c r="H1681" t="s">
        <v>97</v>
      </c>
      <c r="I1681" t="s">
        <v>117</v>
      </c>
      <c r="J1681" t="s">
        <v>32</v>
      </c>
      <c r="K1681">
        <v>20</v>
      </c>
      <c r="L1681">
        <v>60</v>
      </c>
      <c r="M1681">
        <v>171.45975682290259</v>
      </c>
      <c r="N1681" t="s">
        <v>67</v>
      </c>
      <c r="O1681" t="s">
        <v>26</v>
      </c>
      <c r="P1681">
        <v>1</v>
      </c>
      <c r="Q1681" t="s">
        <v>2101</v>
      </c>
    </row>
    <row r="1682" spans="1:17">
      <c r="A1682" t="s">
        <v>1459</v>
      </c>
      <c r="B1682" t="s">
        <v>17</v>
      </c>
      <c r="C1682" t="s">
        <v>35</v>
      </c>
      <c r="D1682">
        <v>1</v>
      </c>
      <c r="E1682" t="s">
        <v>95</v>
      </c>
      <c r="F1682" t="s">
        <v>20</v>
      </c>
      <c r="G1682" t="s">
        <v>1135</v>
      </c>
      <c r="H1682" t="s">
        <v>97</v>
      </c>
      <c r="I1682" t="s">
        <v>117</v>
      </c>
      <c r="J1682" t="s">
        <v>24</v>
      </c>
      <c r="K1682">
        <v>13</v>
      </c>
      <c r="L1682">
        <v>60</v>
      </c>
      <c r="M1682">
        <v>171.45975682290259</v>
      </c>
      <c r="N1682" t="s">
        <v>61</v>
      </c>
      <c r="O1682" t="s">
        <v>43</v>
      </c>
      <c r="P1682">
        <v>1</v>
      </c>
      <c r="Q1682" t="s">
        <v>2101</v>
      </c>
    </row>
    <row r="1683" spans="1:17">
      <c r="A1683" t="s">
        <v>1459</v>
      </c>
      <c r="B1683" t="s">
        <v>17</v>
      </c>
      <c r="C1683" t="s">
        <v>35</v>
      </c>
      <c r="D1683">
        <v>1</v>
      </c>
      <c r="E1683" t="s">
        <v>95</v>
      </c>
      <c r="F1683" t="s">
        <v>20</v>
      </c>
      <c r="G1683" t="s">
        <v>1461</v>
      </c>
      <c r="H1683" t="s">
        <v>97</v>
      </c>
      <c r="I1683" t="s">
        <v>117</v>
      </c>
      <c r="J1683" t="s">
        <v>47</v>
      </c>
      <c r="K1683">
        <v>15</v>
      </c>
      <c r="L1683">
        <v>60</v>
      </c>
      <c r="M1683">
        <v>171.45975682290259</v>
      </c>
      <c r="N1683" t="s">
        <v>33</v>
      </c>
      <c r="O1683" t="s">
        <v>26</v>
      </c>
      <c r="P1683">
        <v>1</v>
      </c>
      <c r="Q1683" t="s">
        <v>2101</v>
      </c>
    </row>
    <row r="1684" spans="1:17">
      <c r="A1684" t="s">
        <v>1459</v>
      </c>
      <c r="B1684" t="s">
        <v>17</v>
      </c>
      <c r="C1684" t="s">
        <v>35</v>
      </c>
      <c r="D1684">
        <v>1</v>
      </c>
      <c r="E1684" t="s">
        <v>95</v>
      </c>
      <c r="F1684" t="s">
        <v>20</v>
      </c>
      <c r="G1684" t="s">
        <v>1462</v>
      </c>
      <c r="H1684" t="s">
        <v>97</v>
      </c>
      <c r="I1684" t="s">
        <v>117</v>
      </c>
      <c r="J1684" t="s">
        <v>32</v>
      </c>
      <c r="K1684">
        <v>20</v>
      </c>
      <c r="L1684">
        <v>60</v>
      </c>
      <c r="M1684">
        <v>171.45975682290259</v>
      </c>
      <c r="N1684" t="s">
        <v>67</v>
      </c>
      <c r="O1684" t="s">
        <v>26</v>
      </c>
      <c r="P1684">
        <v>1</v>
      </c>
      <c r="Q1684" t="s">
        <v>2101</v>
      </c>
    </row>
    <row r="1685" spans="1:17">
      <c r="A1685" t="s">
        <v>1459</v>
      </c>
      <c r="B1685" t="s">
        <v>17</v>
      </c>
      <c r="C1685" t="s">
        <v>35</v>
      </c>
      <c r="D1685">
        <v>1</v>
      </c>
      <c r="E1685" t="s">
        <v>95</v>
      </c>
      <c r="F1685" t="s">
        <v>20</v>
      </c>
      <c r="G1685" t="s">
        <v>1421</v>
      </c>
      <c r="H1685" t="s">
        <v>97</v>
      </c>
      <c r="I1685" t="s">
        <v>117</v>
      </c>
      <c r="J1685" t="s">
        <v>32</v>
      </c>
      <c r="K1685">
        <v>20</v>
      </c>
      <c r="L1685">
        <v>60</v>
      </c>
      <c r="M1685">
        <v>171.45975682290259</v>
      </c>
      <c r="N1685" t="s">
        <v>67</v>
      </c>
      <c r="O1685" t="s">
        <v>26</v>
      </c>
      <c r="P1685">
        <v>1</v>
      </c>
      <c r="Q1685" t="s">
        <v>2101</v>
      </c>
    </row>
    <row r="1686" spans="1:17">
      <c r="A1686" t="s">
        <v>1459</v>
      </c>
      <c r="B1686" t="s">
        <v>17</v>
      </c>
      <c r="C1686" t="s">
        <v>35</v>
      </c>
      <c r="D1686">
        <v>1</v>
      </c>
      <c r="E1686" t="s">
        <v>95</v>
      </c>
      <c r="F1686" t="s">
        <v>20</v>
      </c>
      <c r="G1686" t="s">
        <v>2074</v>
      </c>
      <c r="H1686" t="s">
        <v>97</v>
      </c>
      <c r="I1686" t="s">
        <v>117</v>
      </c>
      <c r="J1686" t="s">
        <v>32</v>
      </c>
      <c r="K1686">
        <v>13</v>
      </c>
      <c r="L1686">
        <v>100</v>
      </c>
      <c r="M1686">
        <v>171.45975682290259</v>
      </c>
      <c r="N1686" t="s">
        <v>61</v>
      </c>
      <c r="O1686" t="s">
        <v>43</v>
      </c>
      <c r="P1686">
        <v>1</v>
      </c>
      <c r="Q1686" t="s">
        <v>2101</v>
      </c>
    </row>
    <row r="1687" spans="1:17">
      <c r="A1687" t="s">
        <v>1463</v>
      </c>
      <c r="B1687" t="s">
        <v>17</v>
      </c>
      <c r="C1687" t="s">
        <v>35</v>
      </c>
      <c r="D1687">
        <v>2</v>
      </c>
      <c r="E1687" t="s">
        <v>95</v>
      </c>
      <c r="F1687" t="s">
        <v>20</v>
      </c>
      <c r="G1687" t="s">
        <v>1464</v>
      </c>
      <c r="H1687" t="s">
        <v>97</v>
      </c>
      <c r="I1687" t="s">
        <v>37</v>
      </c>
      <c r="J1687" t="s">
        <v>60</v>
      </c>
      <c r="K1687">
        <v>11</v>
      </c>
      <c r="L1687">
        <v>60</v>
      </c>
      <c r="M1687">
        <v>172.81595659002858</v>
      </c>
      <c r="N1687" t="s">
        <v>42</v>
      </c>
      <c r="O1687" t="s">
        <v>43</v>
      </c>
      <c r="P1687">
        <v>1</v>
      </c>
      <c r="Q1687" t="s">
        <v>2101</v>
      </c>
    </row>
    <row r="1688" spans="1:17">
      <c r="A1688" t="s">
        <v>1463</v>
      </c>
      <c r="B1688" t="s">
        <v>17</v>
      </c>
      <c r="C1688" t="s">
        <v>35</v>
      </c>
      <c r="D1688">
        <v>2</v>
      </c>
      <c r="E1688" t="s">
        <v>95</v>
      </c>
      <c r="F1688" t="s">
        <v>20</v>
      </c>
      <c r="G1688" t="s">
        <v>1465</v>
      </c>
      <c r="H1688" t="s">
        <v>97</v>
      </c>
      <c r="I1688" t="s">
        <v>37</v>
      </c>
      <c r="J1688" t="s">
        <v>62</v>
      </c>
      <c r="K1688">
        <v>14</v>
      </c>
      <c r="L1688">
        <v>60</v>
      </c>
      <c r="M1688">
        <v>172.81595659002858</v>
      </c>
      <c r="N1688" t="s">
        <v>93</v>
      </c>
      <c r="O1688" t="s">
        <v>26</v>
      </c>
      <c r="P1688">
        <v>1</v>
      </c>
      <c r="Q1688" t="s">
        <v>2101</v>
      </c>
    </row>
    <row r="1689" spans="1:17">
      <c r="A1689" t="s">
        <v>1463</v>
      </c>
      <c r="B1689" t="s">
        <v>17</v>
      </c>
      <c r="C1689" t="s">
        <v>35</v>
      </c>
      <c r="D1689">
        <v>1</v>
      </c>
      <c r="E1689" t="s">
        <v>95</v>
      </c>
      <c r="F1689" t="s">
        <v>20</v>
      </c>
      <c r="G1689" t="s">
        <v>45</v>
      </c>
      <c r="H1689" t="s">
        <v>97</v>
      </c>
      <c r="I1689" t="s">
        <v>37</v>
      </c>
      <c r="J1689" t="s">
        <v>62</v>
      </c>
      <c r="K1689">
        <v>15</v>
      </c>
      <c r="L1689">
        <v>60</v>
      </c>
      <c r="M1689">
        <v>86.407978295014289</v>
      </c>
      <c r="N1689" t="s">
        <v>33</v>
      </c>
      <c r="O1689" t="s">
        <v>26</v>
      </c>
      <c r="P1689">
        <v>1</v>
      </c>
      <c r="Q1689" t="s">
        <v>2101</v>
      </c>
    </row>
    <row r="1690" spans="1:17">
      <c r="A1690" t="s">
        <v>1463</v>
      </c>
      <c r="B1690" t="s">
        <v>17</v>
      </c>
      <c r="C1690" t="s">
        <v>35</v>
      </c>
      <c r="D1690">
        <v>1</v>
      </c>
      <c r="E1690" t="s">
        <v>95</v>
      </c>
      <c r="F1690" t="s">
        <v>20</v>
      </c>
      <c r="G1690" t="s">
        <v>1107</v>
      </c>
      <c r="H1690" t="s">
        <v>97</v>
      </c>
      <c r="I1690" t="s">
        <v>37</v>
      </c>
      <c r="J1690" t="s">
        <v>62</v>
      </c>
      <c r="K1690">
        <v>14</v>
      </c>
      <c r="L1690">
        <v>60</v>
      </c>
      <c r="M1690">
        <v>86.407978295014289</v>
      </c>
      <c r="N1690" t="s">
        <v>93</v>
      </c>
      <c r="O1690" t="s">
        <v>26</v>
      </c>
      <c r="P1690">
        <v>1</v>
      </c>
      <c r="Q1690" t="s">
        <v>2101</v>
      </c>
    </row>
    <row r="1691" spans="1:17">
      <c r="A1691" t="s">
        <v>1463</v>
      </c>
      <c r="B1691" t="s">
        <v>17</v>
      </c>
      <c r="C1691" t="s">
        <v>35</v>
      </c>
      <c r="D1691">
        <v>2</v>
      </c>
      <c r="E1691" t="s">
        <v>95</v>
      </c>
      <c r="F1691" t="s">
        <v>20</v>
      </c>
      <c r="G1691" t="s">
        <v>863</v>
      </c>
      <c r="H1691" t="s">
        <v>97</v>
      </c>
      <c r="I1691" t="s">
        <v>37</v>
      </c>
      <c r="J1691" t="s">
        <v>62</v>
      </c>
      <c r="K1691">
        <v>14</v>
      </c>
      <c r="L1691">
        <v>60</v>
      </c>
      <c r="M1691">
        <v>172.81595659002858</v>
      </c>
      <c r="N1691" t="s">
        <v>93</v>
      </c>
      <c r="O1691" t="s">
        <v>26</v>
      </c>
      <c r="P1691">
        <v>1</v>
      </c>
      <c r="Q1691" t="s">
        <v>2101</v>
      </c>
    </row>
    <row r="1692" spans="1:17">
      <c r="A1692" t="s">
        <v>1463</v>
      </c>
      <c r="B1692" t="s">
        <v>17</v>
      </c>
      <c r="C1692" t="s">
        <v>35</v>
      </c>
      <c r="D1692">
        <v>1</v>
      </c>
      <c r="E1692" t="s">
        <v>95</v>
      </c>
      <c r="F1692" t="s">
        <v>20</v>
      </c>
      <c r="G1692" t="s">
        <v>757</v>
      </c>
      <c r="H1692" t="s">
        <v>97</v>
      </c>
      <c r="I1692" t="s">
        <v>37</v>
      </c>
      <c r="J1692" t="s">
        <v>60</v>
      </c>
      <c r="K1692">
        <v>15</v>
      </c>
      <c r="L1692">
        <v>60</v>
      </c>
      <c r="M1692">
        <v>86.407978295014289</v>
      </c>
      <c r="N1692" t="s">
        <v>33</v>
      </c>
      <c r="O1692" t="s">
        <v>26</v>
      </c>
      <c r="P1692">
        <v>1</v>
      </c>
      <c r="Q1692" t="s">
        <v>2101</v>
      </c>
    </row>
    <row r="1693" spans="1:17">
      <c r="A1693" t="s">
        <v>1463</v>
      </c>
      <c r="B1693" t="s">
        <v>17</v>
      </c>
      <c r="C1693" t="s">
        <v>35</v>
      </c>
      <c r="D1693">
        <v>2</v>
      </c>
      <c r="E1693" t="s">
        <v>95</v>
      </c>
      <c r="F1693" t="s">
        <v>20</v>
      </c>
      <c r="G1693" t="s">
        <v>807</v>
      </c>
      <c r="H1693" t="s">
        <v>97</v>
      </c>
      <c r="I1693" t="s">
        <v>37</v>
      </c>
      <c r="J1693" t="s">
        <v>32</v>
      </c>
      <c r="K1693">
        <v>11</v>
      </c>
      <c r="L1693">
        <v>60</v>
      </c>
      <c r="M1693">
        <v>172.81595659002858</v>
      </c>
      <c r="N1693" t="s">
        <v>42</v>
      </c>
      <c r="O1693" t="s">
        <v>43</v>
      </c>
      <c r="P1693">
        <v>1</v>
      </c>
      <c r="Q1693" t="s">
        <v>2101</v>
      </c>
    </row>
    <row r="1694" spans="1:17">
      <c r="A1694" t="s">
        <v>1463</v>
      </c>
      <c r="B1694" t="s">
        <v>17</v>
      </c>
      <c r="C1694" t="s">
        <v>35</v>
      </c>
      <c r="D1694">
        <v>3</v>
      </c>
      <c r="E1694" t="s">
        <v>95</v>
      </c>
      <c r="F1694" t="s">
        <v>20</v>
      </c>
      <c r="G1694" t="s">
        <v>30</v>
      </c>
      <c r="H1694" t="s">
        <v>97</v>
      </c>
      <c r="I1694" t="s">
        <v>37</v>
      </c>
      <c r="J1694" t="s">
        <v>38</v>
      </c>
      <c r="K1694">
        <v>11</v>
      </c>
      <c r="L1694">
        <v>60</v>
      </c>
      <c r="M1694">
        <v>259.22393488504287</v>
      </c>
      <c r="N1694" t="s">
        <v>42</v>
      </c>
      <c r="O1694" t="s">
        <v>43</v>
      </c>
      <c r="P1694">
        <v>1</v>
      </c>
      <c r="Q1694" t="s">
        <v>2101</v>
      </c>
    </row>
    <row r="1695" spans="1:17">
      <c r="A1695" t="s">
        <v>1463</v>
      </c>
      <c r="B1695" t="s">
        <v>17</v>
      </c>
      <c r="C1695" t="s">
        <v>35</v>
      </c>
      <c r="D1695">
        <v>1</v>
      </c>
      <c r="E1695" t="s">
        <v>95</v>
      </c>
      <c r="F1695" t="s">
        <v>20</v>
      </c>
      <c r="G1695" t="s">
        <v>85</v>
      </c>
      <c r="H1695" t="s">
        <v>97</v>
      </c>
      <c r="I1695" t="s">
        <v>37</v>
      </c>
      <c r="J1695" t="s">
        <v>62</v>
      </c>
      <c r="K1695">
        <v>15</v>
      </c>
      <c r="L1695">
        <v>60</v>
      </c>
      <c r="M1695">
        <v>86.407978295014289</v>
      </c>
      <c r="N1695" t="s">
        <v>33</v>
      </c>
      <c r="O1695" t="s">
        <v>26</v>
      </c>
      <c r="P1695">
        <v>1</v>
      </c>
      <c r="Q1695" t="s">
        <v>2101</v>
      </c>
    </row>
    <row r="1696" spans="1:17">
      <c r="A1696" t="s">
        <v>1463</v>
      </c>
      <c r="B1696" t="s">
        <v>17</v>
      </c>
      <c r="C1696" t="s">
        <v>35</v>
      </c>
      <c r="D1696">
        <v>1</v>
      </c>
      <c r="E1696" t="s">
        <v>95</v>
      </c>
      <c r="F1696" t="s">
        <v>20</v>
      </c>
      <c r="G1696" t="s">
        <v>209</v>
      </c>
      <c r="H1696" t="s">
        <v>97</v>
      </c>
      <c r="I1696" t="s">
        <v>37</v>
      </c>
      <c r="J1696" t="s">
        <v>62</v>
      </c>
      <c r="K1696">
        <v>11</v>
      </c>
      <c r="L1696">
        <v>60</v>
      </c>
      <c r="M1696">
        <v>86.407978295014289</v>
      </c>
      <c r="N1696" t="s">
        <v>42</v>
      </c>
      <c r="O1696" t="s">
        <v>43</v>
      </c>
      <c r="P1696">
        <v>1</v>
      </c>
      <c r="Q1696" t="s">
        <v>2101</v>
      </c>
    </row>
    <row r="1697" spans="1:17">
      <c r="A1697" t="s">
        <v>1463</v>
      </c>
      <c r="B1697" t="s">
        <v>17</v>
      </c>
      <c r="C1697" t="s">
        <v>35</v>
      </c>
      <c r="D1697">
        <v>1</v>
      </c>
      <c r="E1697" t="s">
        <v>95</v>
      </c>
      <c r="F1697" t="s">
        <v>20</v>
      </c>
      <c r="G1697" t="s">
        <v>345</v>
      </c>
      <c r="H1697" t="s">
        <v>97</v>
      </c>
      <c r="I1697" t="s">
        <v>37</v>
      </c>
      <c r="J1697" t="s">
        <v>62</v>
      </c>
      <c r="K1697">
        <v>14</v>
      </c>
      <c r="L1697">
        <v>60</v>
      </c>
      <c r="M1697">
        <v>86.407978295014289</v>
      </c>
      <c r="N1697" t="s">
        <v>93</v>
      </c>
      <c r="O1697" t="s">
        <v>26</v>
      </c>
      <c r="P1697">
        <v>1</v>
      </c>
      <c r="Q1697" t="s">
        <v>2101</v>
      </c>
    </row>
    <row r="1698" spans="1:17">
      <c r="A1698" t="s">
        <v>1463</v>
      </c>
      <c r="B1698" t="s">
        <v>17</v>
      </c>
      <c r="C1698" t="s">
        <v>35</v>
      </c>
      <c r="D1698">
        <v>2</v>
      </c>
      <c r="E1698" t="s">
        <v>95</v>
      </c>
      <c r="F1698" t="s">
        <v>20</v>
      </c>
      <c r="G1698" t="s">
        <v>856</v>
      </c>
      <c r="H1698" t="s">
        <v>97</v>
      </c>
      <c r="I1698" t="s">
        <v>37</v>
      </c>
      <c r="J1698" t="s">
        <v>62</v>
      </c>
      <c r="K1698">
        <v>15</v>
      </c>
      <c r="L1698">
        <v>60</v>
      </c>
      <c r="M1698">
        <v>172.81595659002858</v>
      </c>
      <c r="N1698" t="s">
        <v>33</v>
      </c>
      <c r="O1698" t="s">
        <v>26</v>
      </c>
      <c r="P1698">
        <v>1</v>
      </c>
      <c r="Q1698" t="s">
        <v>2101</v>
      </c>
    </row>
    <row r="1699" spans="1:17">
      <c r="A1699" t="s">
        <v>144</v>
      </c>
      <c r="B1699" t="s">
        <v>17</v>
      </c>
      <c r="C1699" t="s">
        <v>81</v>
      </c>
      <c r="D1699">
        <v>12</v>
      </c>
      <c r="E1699" t="s">
        <v>95</v>
      </c>
      <c r="F1699" t="s">
        <v>20</v>
      </c>
      <c r="G1699" t="s">
        <v>108</v>
      </c>
      <c r="H1699" t="s">
        <v>97</v>
      </c>
      <c r="I1699" t="s">
        <v>56</v>
      </c>
      <c r="J1699" t="s">
        <v>114</v>
      </c>
      <c r="K1699">
        <v>23</v>
      </c>
      <c r="L1699">
        <v>23</v>
      </c>
      <c r="M1699">
        <v>2200.7072022216039</v>
      </c>
      <c r="N1699" t="s">
        <v>65</v>
      </c>
      <c r="O1699" t="s">
        <v>26</v>
      </c>
      <c r="P1699">
        <v>1</v>
      </c>
      <c r="Q1699" t="s">
        <v>53</v>
      </c>
    </row>
    <row r="1700" spans="1:17">
      <c r="A1700" t="s">
        <v>1466</v>
      </c>
      <c r="B1700" t="s">
        <v>17</v>
      </c>
      <c r="C1700" t="s">
        <v>35</v>
      </c>
      <c r="D1700">
        <v>1</v>
      </c>
      <c r="E1700" t="s">
        <v>95</v>
      </c>
      <c r="F1700" t="s">
        <v>20</v>
      </c>
      <c r="G1700" t="s">
        <v>108</v>
      </c>
      <c r="H1700" t="s">
        <v>97</v>
      </c>
      <c r="I1700" t="s">
        <v>70</v>
      </c>
      <c r="J1700" t="s">
        <v>47</v>
      </c>
      <c r="K1700">
        <v>13</v>
      </c>
      <c r="L1700">
        <v>60</v>
      </c>
      <c r="M1700">
        <v>200.69150976881156</v>
      </c>
      <c r="N1700" t="s">
        <v>61</v>
      </c>
      <c r="O1700" t="s">
        <v>43</v>
      </c>
      <c r="P1700">
        <v>1</v>
      </c>
      <c r="Q1700" t="s">
        <v>2101</v>
      </c>
    </row>
    <row r="1701" spans="1:17">
      <c r="A1701" t="s">
        <v>1467</v>
      </c>
      <c r="B1701" t="s">
        <v>17</v>
      </c>
      <c r="C1701" t="s">
        <v>1468</v>
      </c>
      <c r="D1701">
        <v>2</v>
      </c>
      <c r="E1701" t="s">
        <v>95</v>
      </c>
      <c r="F1701" t="s">
        <v>20</v>
      </c>
      <c r="G1701" t="s">
        <v>1469</v>
      </c>
      <c r="H1701" t="s">
        <v>97</v>
      </c>
      <c r="I1701" t="s">
        <v>46</v>
      </c>
      <c r="J1701" t="s">
        <v>41</v>
      </c>
      <c r="K1701">
        <v>15</v>
      </c>
      <c r="L1701">
        <v>60</v>
      </c>
      <c r="M1701">
        <v>388.2562270414702</v>
      </c>
      <c r="N1701" t="s">
        <v>33</v>
      </c>
      <c r="O1701" t="s">
        <v>26</v>
      </c>
      <c r="P1701">
        <v>1</v>
      </c>
      <c r="Q1701" t="s">
        <v>2101</v>
      </c>
    </row>
    <row r="1702" spans="1:17">
      <c r="A1702" t="s">
        <v>1467</v>
      </c>
      <c r="B1702" t="s">
        <v>17</v>
      </c>
      <c r="C1702" t="s">
        <v>1468</v>
      </c>
      <c r="D1702">
        <v>3</v>
      </c>
      <c r="E1702" t="s">
        <v>95</v>
      </c>
      <c r="F1702" t="s">
        <v>20</v>
      </c>
      <c r="G1702" t="s">
        <v>108</v>
      </c>
      <c r="H1702" t="s">
        <v>97</v>
      </c>
      <c r="I1702" t="s">
        <v>46</v>
      </c>
      <c r="J1702" t="s">
        <v>41</v>
      </c>
      <c r="K1702">
        <v>15</v>
      </c>
      <c r="L1702">
        <v>60</v>
      </c>
      <c r="M1702">
        <v>582.38434056220535</v>
      </c>
      <c r="N1702" t="s">
        <v>33</v>
      </c>
      <c r="O1702" t="s">
        <v>26</v>
      </c>
      <c r="P1702">
        <v>1</v>
      </c>
      <c r="Q1702" t="s">
        <v>2101</v>
      </c>
    </row>
    <row r="1703" spans="1:17">
      <c r="A1703" t="s">
        <v>1470</v>
      </c>
      <c r="B1703" t="s">
        <v>17</v>
      </c>
      <c r="C1703" t="s">
        <v>35</v>
      </c>
      <c r="D1703">
        <v>1</v>
      </c>
      <c r="E1703" t="s">
        <v>95</v>
      </c>
      <c r="F1703" t="s">
        <v>20</v>
      </c>
      <c r="G1703" t="s">
        <v>1471</v>
      </c>
      <c r="H1703" t="s">
        <v>97</v>
      </c>
      <c r="I1703" t="s">
        <v>37</v>
      </c>
      <c r="J1703" t="s">
        <v>38</v>
      </c>
      <c r="K1703">
        <v>14</v>
      </c>
      <c r="L1703">
        <v>60</v>
      </c>
      <c r="M1703">
        <v>86.407978295014289</v>
      </c>
      <c r="N1703" t="s">
        <v>93</v>
      </c>
      <c r="O1703" t="s">
        <v>26</v>
      </c>
      <c r="P1703">
        <v>1</v>
      </c>
      <c r="Q1703" t="s">
        <v>2101</v>
      </c>
    </row>
    <row r="1704" spans="1:17">
      <c r="A1704" t="s">
        <v>1470</v>
      </c>
      <c r="B1704" t="s">
        <v>17</v>
      </c>
      <c r="C1704" t="s">
        <v>35</v>
      </c>
      <c r="D1704">
        <v>1</v>
      </c>
      <c r="E1704" t="s">
        <v>95</v>
      </c>
      <c r="F1704" t="s">
        <v>20</v>
      </c>
      <c r="G1704" t="s">
        <v>30</v>
      </c>
      <c r="H1704" t="s">
        <v>97</v>
      </c>
      <c r="I1704" t="s">
        <v>37</v>
      </c>
      <c r="J1704" t="s">
        <v>38</v>
      </c>
      <c r="K1704">
        <v>14</v>
      </c>
      <c r="L1704">
        <v>60</v>
      </c>
      <c r="M1704">
        <v>86.407978295014289</v>
      </c>
      <c r="N1704" t="s">
        <v>93</v>
      </c>
      <c r="O1704" t="s">
        <v>26</v>
      </c>
      <c r="P1704">
        <v>1</v>
      </c>
      <c r="Q1704" t="s">
        <v>2101</v>
      </c>
    </row>
    <row r="1705" spans="1:17">
      <c r="A1705" t="s">
        <v>1470</v>
      </c>
      <c r="B1705" t="s">
        <v>17</v>
      </c>
      <c r="C1705" t="s">
        <v>35</v>
      </c>
      <c r="D1705">
        <v>1</v>
      </c>
      <c r="E1705" t="s">
        <v>95</v>
      </c>
      <c r="F1705" t="s">
        <v>20</v>
      </c>
      <c r="G1705" t="s">
        <v>36</v>
      </c>
      <c r="H1705" t="s">
        <v>97</v>
      </c>
      <c r="I1705" t="s">
        <v>37</v>
      </c>
      <c r="J1705" t="s">
        <v>41</v>
      </c>
      <c r="K1705">
        <v>14</v>
      </c>
      <c r="L1705">
        <v>60</v>
      </c>
      <c r="M1705">
        <v>86.407978295014289</v>
      </c>
      <c r="N1705" t="s">
        <v>93</v>
      </c>
      <c r="O1705" t="s">
        <v>26</v>
      </c>
      <c r="P1705">
        <v>1</v>
      </c>
      <c r="Q1705" t="s">
        <v>2101</v>
      </c>
    </row>
    <row r="1706" spans="1:17">
      <c r="A1706" t="s">
        <v>1472</v>
      </c>
      <c r="B1706" t="s">
        <v>17</v>
      </c>
      <c r="C1706" t="s">
        <v>35</v>
      </c>
      <c r="D1706">
        <v>1</v>
      </c>
      <c r="E1706" t="s">
        <v>95</v>
      </c>
      <c r="F1706" t="s">
        <v>20</v>
      </c>
      <c r="G1706" t="s">
        <v>1473</v>
      </c>
      <c r="H1706" t="s">
        <v>97</v>
      </c>
      <c r="I1706" t="s">
        <v>37</v>
      </c>
      <c r="J1706" t="s">
        <v>62</v>
      </c>
      <c r="K1706">
        <v>23</v>
      </c>
      <c r="L1706">
        <v>60</v>
      </c>
      <c r="M1706">
        <v>86.407978295014289</v>
      </c>
      <c r="N1706" t="s">
        <v>65</v>
      </c>
      <c r="O1706" t="s">
        <v>26</v>
      </c>
      <c r="P1706">
        <v>1</v>
      </c>
      <c r="Q1706" t="s">
        <v>2101</v>
      </c>
    </row>
    <row r="1707" spans="1:17">
      <c r="A1707" t="s">
        <v>1472</v>
      </c>
      <c r="B1707" t="s">
        <v>17</v>
      </c>
      <c r="C1707" t="s">
        <v>35</v>
      </c>
      <c r="D1707">
        <v>1</v>
      </c>
      <c r="E1707" t="s">
        <v>95</v>
      </c>
      <c r="F1707" t="s">
        <v>20</v>
      </c>
      <c r="G1707" t="s">
        <v>1474</v>
      </c>
      <c r="H1707" t="s">
        <v>97</v>
      </c>
      <c r="I1707" t="s">
        <v>37</v>
      </c>
      <c r="J1707" t="s">
        <v>60</v>
      </c>
      <c r="K1707">
        <v>15</v>
      </c>
      <c r="L1707">
        <v>60</v>
      </c>
      <c r="M1707">
        <v>86.407978295014289</v>
      </c>
      <c r="N1707" t="s">
        <v>33</v>
      </c>
      <c r="O1707" t="s">
        <v>26</v>
      </c>
      <c r="P1707">
        <v>1</v>
      </c>
      <c r="Q1707" t="s">
        <v>2101</v>
      </c>
    </row>
    <row r="1708" spans="1:17">
      <c r="A1708" t="s">
        <v>1475</v>
      </c>
      <c r="B1708" t="s">
        <v>17</v>
      </c>
      <c r="C1708" t="s">
        <v>35</v>
      </c>
      <c r="D1708">
        <v>1</v>
      </c>
      <c r="E1708" t="s">
        <v>95</v>
      </c>
      <c r="F1708" t="s">
        <v>20</v>
      </c>
      <c r="G1708" t="s">
        <v>105</v>
      </c>
      <c r="H1708" t="s">
        <v>97</v>
      </c>
      <c r="I1708" t="s">
        <v>31</v>
      </c>
      <c r="J1708" t="s">
        <v>32</v>
      </c>
      <c r="K1708">
        <v>13</v>
      </c>
      <c r="L1708">
        <v>60</v>
      </c>
      <c r="M1708">
        <v>194.1281135207351</v>
      </c>
      <c r="N1708" t="s">
        <v>61</v>
      </c>
      <c r="O1708" t="s">
        <v>43</v>
      </c>
      <c r="P1708">
        <v>1</v>
      </c>
      <c r="Q1708" t="s">
        <v>2101</v>
      </c>
    </row>
    <row r="1709" spans="1:17">
      <c r="A1709" t="s">
        <v>1475</v>
      </c>
      <c r="B1709" t="s">
        <v>17</v>
      </c>
      <c r="C1709" t="s">
        <v>35</v>
      </c>
      <c r="D1709">
        <v>1</v>
      </c>
      <c r="E1709" t="s">
        <v>95</v>
      </c>
      <c r="F1709" t="s">
        <v>20</v>
      </c>
      <c r="G1709" t="s">
        <v>864</v>
      </c>
      <c r="H1709" t="s">
        <v>97</v>
      </c>
      <c r="I1709" t="s">
        <v>31</v>
      </c>
      <c r="J1709" t="s">
        <v>60</v>
      </c>
      <c r="K1709">
        <v>26</v>
      </c>
      <c r="L1709">
        <v>60</v>
      </c>
      <c r="M1709">
        <v>194.1281135207351</v>
      </c>
      <c r="N1709" t="s">
        <v>83</v>
      </c>
      <c r="O1709" t="s">
        <v>26</v>
      </c>
      <c r="P1709">
        <v>1</v>
      </c>
      <c r="Q1709" t="s">
        <v>2101</v>
      </c>
    </row>
    <row r="1710" spans="1:17">
      <c r="A1710" t="s">
        <v>1475</v>
      </c>
      <c r="B1710" t="s">
        <v>17</v>
      </c>
      <c r="C1710" t="s">
        <v>35</v>
      </c>
      <c r="D1710">
        <v>1</v>
      </c>
      <c r="E1710" t="s">
        <v>95</v>
      </c>
      <c r="F1710" t="s">
        <v>20</v>
      </c>
      <c r="G1710" t="s">
        <v>108</v>
      </c>
      <c r="H1710" t="s">
        <v>97</v>
      </c>
      <c r="I1710" t="s">
        <v>31</v>
      </c>
      <c r="J1710" t="s">
        <v>32</v>
      </c>
      <c r="K1710">
        <v>13</v>
      </c>
      <c r="L1710">
        <v>60</v>
      </c>
      <c r="M1710">
        <v>194.1281135207351</v>
      </c>
      <c r="N1710" t="s">
        <v>61</v>
      </c>
      <c r="O1710" t="s">
        <v>43</v>
      </c>
      <c r="P1710">
        <v>1</v>
      </c>
      <c r="Q1710" t="s">
        <v>2101</v>
      </c>
    </row>
    <row r="1711" spans="1:17">
      <c r="A1711" t="s">
        <v>1475</v>
      </c>
      <c r="B1711" t="s">
        <v>17</v>
      </c>
      <c r="C1711" t="s">
        <v>35</v>
      </c>
      <c r="D1711">
        <v>1</v>
      </c>
      <c r="E1711" t="s">
        <v>95</v>
      </c>
      <c r="F1711" t="s">
        <v>20</v>
      </c>
      <c r="G1711" t="s">
        <v>30</v>
      </c>
      <c r="H1711" t="s">
        <v>97</v>
      </c>
      <c r="I1711" t="s">
        <v>31</v>
      </c>
      <c r="J1711" t="s">
        <v>47</v>
      </c>
      <c r="K1711">
        <v>13</v>
      </c>
      <c r="L1711">
        <v>60</v>
      </c>
      <c r="M1711">
        <v>194.1281135207351</v>
      </c>
      <c r="N1711" t="s">
        <v>61</v>
      </c>
      <c r="O1711" t="s">
        <v>43</v>
      </c>
      <c r="P1711">
        <v>1</v>
      </c>
      <c r="Q1711" t="s">
        <v>2101</v>
      </c>
    </row>
    <row r="1712" spans="1:17">
      <c r="A1712" t="s">
        <v>1475</v>
      </c>
      <c r="B1712" t="s">
        <v>17</v>
      </c>
      <c r="C1712" t="s">
        <v>35</v>
      </c>
      <c r="D1712">
        <v>2</v>
      </c>
      <c r="E1712" t="s">
        <v>95</v>
      </c>
      <c r="F1712" t="s">
        <v>20</v>
      </c>
      <c r="G1712" t="s">
        <v>36</v>
      </c>
      <c r="H1712" t="s">
        <v>97</v>
      </c>
      <c r="I1712" t="s">
        <v>31</v>
      </c>
      <c r="J1712" t="s">
        <v>41</v>
      </c>
      <c r="K1712">
        <v>26</v>
      </c>
      <c r="L1712">
        <v>60</v>
      </c>
      <c r="M1712">
        <v>388.2562270414702</v>
      </c>
      <c r="N1712" t="s">
        <v>83</v>
      </c>
      <c r="O1712" t="s">
        <v>26</v>
      </c>
      <c r="P1712">
        <v>1</v>
      </c>
      <c r="Q1712" t="s">
        <v>2101</v>
      </c>
    </row>
    <row r="1713" spans="1:17">
      <c r="A1713" t="s">
        <v>1475</v>
      </c>
      <c r="B1713" t="s">
        <v>17</v>
      </c>
      <c r="C1713" t="s">
        <v>35</v>
      </c>
      <c r="D1713">
        <v>4</v>
      </c>
      <c r="E1713" t="s">
        <v>95</v>
      </c>
      <c r="F1713" t="s">
        <v>20</v>
      </c>
      <c r="G1713" t="s">
        <v>85</v>
      </c>
      <c r="H1713" t="s">
        <v>97</v>
      </c>
      <c r="I1713" t="s">
        <v>31</v>
      </c>
      <c r="J1713" t="s">
        <v>47</v>
      </c>
      <c r="K1713">
        <v>13</v>
      </c>
      <c r="L1713">
        <v>60</v>
      </c>
      <c r="M1713">
        <v>776.51245408294039</v>
      </c>
      <c r="N1713" t="s">
        <v>61</v>
      </c>
      <c r="O1713" t="s">
        <v>43</v>
      </c>
      <c r="P1713">
        <v>1</v>
      </c>
      <c r="Q1713" t="s">
        <v>2101</v>
      </c>
    </row>
    <row r="1714" spans="1:17">
      <c r="A1714" t="s">
        <v>1476</v>
      </c>
      <c r="B1714" t="s">
        <v>17</v>
      </c>
      <c r="C1714" t="s">
        <v>35</v>
      </c>
      <c r="D1714">
        <v>1</v>
      </c>
      <c r="E1714" t="s">
        <v>95</v>
      </c>
      <c r="F1714" t="s">
        <v>20</v>
      </c>
      <c r="G1714" t="s">
        <v>1477</v>
      </c>
      <c r="H1714" t="s">
        <v>97</v>
      </c>
      <c r="I1714" t="s">
        <v>70</v>
      </c>
      <c r="J1714" t="s">
        <v>41</v>
      </c>
      <c r="K1714">
        <v>15</v>
      </c>
      <c r="L1714">
        <v>60</v>
      </c>
      <c r="M1714">
        <v>200.69150976881156</v>
      </c>
      <c r="N1714" t="s">
        <v>33</v>
      </c>
      <c r="O1714" t="s">
        <v>26</v>
      </c>
      <c r="P1714">
        <v>1</v>
      </c>
      <c r="Q1714" t="s">
        <v>2101</v>
      </c>
    </row>
    <row r="1715" spans="1:17">
      <c r="A1715" t="s">
        <v>1476</v>
      </c>
      <c r="B1715" t="s">
        <v>17</v>
      </c>
      <c r="C1715" t="s">
        <v>35</v>
      </c>
      <c r="D1715">
        <v>2</v>
      </c>
      <c r="E1715" t="s">
        <v>95</v>
      </c>
      <c r="F1715" t="s">
        <v>20</v>
      </c>
      <c r="G1715" t="s">
        <v>1478</v>
      </c>
      <c r="H1715" t="s">
        <v>97</v>
      </c>
      <c r="I1715" t="s">
        <v>70</v>
      </c>
      <c r="J1715" t="s">
        <v>41</v>
      </c>
      <c r="K1715">
        <v>15</v>
      </c>
      <c r="L1715">
        <v>60</v>
      </c>
      <c r="M1715">
        <v>401.38301953762311</v>
      </c>
      <c r="N1715" t="s">
        <v>33</v>
      </c>
      <c r="O1715" t="s">
        <v>26</v>
      </c>
      <c r="P1715">
        <v>1</v>
      </c>
      <c r="Q1715" t="s">
        <v>2101</v>
      </c>
    </row>
    <row r="1716" spans="1:17">
      <c r="A1716" t="s">
        <v>1476</v>
      </c>
      <c r="B1716" t="s">
        <v>17</v>
      </c>
      <c r="C1716" t="s">
        <v>35</v>
      </c>
      <c r="D1716">
        <v>1</v>
      </c>
      <c r="E1716" t="s">
        <v>95</v>
      </c>
      <c r="F1716" t="s">
        <v>20</v>
      </c>
      <c r="G1716" t="s">
        <v>1479</v>
      </c>
      <c r="H1716" t="s">
        <v>97</v>
      </c>
      <c r="I1716" t="s">
        <v>70</v>
      </c>
      <c r="J1716" t="s">
        <v>41</v>
      </c>
      <c r="K1716">
        <v>14</v>
      </c>
      <c r="L1716">
        <v>60</v>
      </c>
      <c r="M1716">
        <v>200.69150976881156</v>
      </c>
      <c r="N1716" t="s">
        <v>93</v>
      </c>
      <c r="O1716" t="s">
        <v>26</v>
      </c>
      <c r="P1716">
        <v>1</v>
      </c>
      <c r="Q1716" t="s">
        <v>2101</v>
      </c>
    </row>
    <row r="1717" spans="1:17">
      <c r="A1717" t="s">
        <v>1476</v>
      </c>
      <c r="B1717" t="s">
        <v>17</v>
      </c>
      <c r="C1717" t="s">
        <v>35</v>
      </c>
      <c r="D1717">
        <v>2</v>
      </c>
      <c r="E1717" t="s">
        <v>95</v>
      </c>
      <c r="F1717" t="s">
        <v>20</v>
      </c>
      <c r="G1717" t="s">
        <v>1480</v>
      </c>
      <c r="H1717" t="s">
        <v>97</v>
      </c>
      <c r="I1717" t="s">
        <v>70</v>
      </c>
      <c r="J1717" t="s">
        <v>41</v>
      </c>
      <c r="K1717">
        <v>23</v>
      </c>
      <c r="L1717">
        <v>60</v>
      </c>
      <c r="M1717">
        <v>401.38301953762311</v>
      </c>
      <c r="N1717" t="s">
        <v>65</v>
      </c>
      <c r="O1717" t="s">
        <v>26</v>
      </c>
      <c r="P1717">
        <v>1</v>
      </c>
      <c r="Q1717" t="s">
        <v>2101</v>
      </c>
    </row>
    <row r="1718" spans="1:17">
      <c r="A1718" t="s">
        <v>1476</v>
      </c>
      <c r="B1718" t="s">
        <v>17</v>
      </c>
      <c r="C1718" t="s">
        <v>35</v>
      </c>
      <c r="D1718">
        <v>2</v>
      </c>
      <c r="E1718" t="s">
        <v>95</v>
      </c>
      <c r="F1718" t="s">
        <v>20</v>
      </c>
      <c r="G1718" t="s">
        <v>45</v>
      </c>
      <c r="H1718" t="s">
        <v>97</v>
      </c>
      <c r="I1718" t="s">
        <v>70</v>
      </c>
      <c r="J1718" t="s">
        <v>103</v>
      </c>
      <c r="K1718">
        <v>23</v>
      </c>
      <c r="L1718">
        <v>60</v>
      </c>
      <c r="M1718">
        <v>401.38301953762311</v>
      </c>
      <c r="N1718" t="s">
        <v>65</v>
      </c>
      <c r="O1718" t="s">
        <v>26</v>
      </c>
      <c r="P1718">
        <v>1</v>
      </c>
      <c r="Q1718" t="s">
        <v>2101</v>
      </c>
    </row>
    <row r="1719" spans="1:17">
      <c r="A1719" t="s">
        <v>1476</v>
      </c>
      <c r="B1719" t="s">
        <v>17</v>
      </c>
      <c r="C1719" t="s">
        <v>35</v>
      </c>
      <c r="D1719">
        <v>1</v>
      </c>
      <c r="E1719" t="s">
        <v>95</v>
      </c>
      <c r="F1719" t="s">
        <v>20</v>
      </c>
      <c r="G1719" t="s">
        <v>36</v>
      </c>
      <c r="H1719" t="s">
        <v>97</v>
      </c>
      <c r="I1719" t="s">
        <v>70</v>
      </c>
      <c r="J1719" t="s">
        <v>47</v>
      </c>
      <c r="K1719">
        <v>14</v>
      </c>
      <c r="L1719">
        <v>60</v>
      </c>
      <c r="M1719">
        <v>200.69150976881156</v>
      </c>
      <c r="N1719" t="s">
        <v>93</v>
      </c>
      <c r="O1719" t="s">
        <v>26</v>
      </c>
      <c r="P1719">
        <v>1</v>
      </c>
      <c r="Q1719" t="s">
        <v>2101</v>
      </c>
    </row>
    <row r="1720" spans="1:17">
      <c r="A1720" t="s">
        <v>1476</v>
      </c>
      <c r="B1720" t="s">
        <v>17</v>
      </c>
      <c r="C1720" t="s">
        <v>35</v>
      </c>
      <c r="D1720">
        <v>2</v>
      </c>
      <c r="E1720" t="s">
        <v>95</v>
      </c>
      <c r="F1720" t="s">
        <v>20</v>
      </c>
      <c r="G1720" t="s">
        <v>85</v>
      </c>
      <c r="H1720" t="s">
        <v>97</v>
      </c>
      <c r="I1720" t="s">
        <v>70</v>
      </c>
      <c r="J1720" t="s">
        <v>103</v>
      </c>
      <c r="K1720">
        <v>23</v>
      </c>
      <c r="L1720">
        <v>60</v>
      </c>
      <c r="M1720">
        <v>401.38301953762311</v>
      </c>
      <c r="N1720" t="s">
        <v>65</v>
      </c>
      <c r="O1720" t="s">
        <v>26</v>
      </c>
      <c r="P1720">
        <v>1</v>
      </c>
      <c r="Q1720" t="s">
        <v>2101</v>
      </c>
    </row>
    <row r="1721" spans="1:17">
      <c r="A1721" t="s">
        <v>1476</v>
      </c>
      <c r="B1721" t="s">
        <v>17</v>
      </c>
      <c r="C1721" t="s">
        <v>35</v>
      </c>
      <c r="D1721">
        <v>1</v>
      </c>
      <c r="E1721" t="s">
        <v>95</v>
      </c>
      <c r="F1721" t="s">
        <v>20</v>
      </c>
      <c r="G1721" t="s">
        <v>209</v>
      </c>
      <c r="H1721" t="s">
        <v>97</v>
      </c>
      <c r="I1721" t="s">
        <v>70</v>
      </c>
      <c r="J1721" t="s">
        <v>103</v>
      </c>
      <c r="K1721">
        <v>15</v>
      </c>
      <c r="L1721">
        <v>60</v>
      </c>
      <c r="M1721">
        <v>200.69150976881156</v>
      </c>
      <c r="N1721" t="s">
        <v>33</v>
      </c>
      <c r="O1721" t="s">
        <v>26</v>
      </c>
      <c r="P1721">
        <v>1</v>
      </c>
      <c r="Q1721" t="s">
        <v>2101</v>
      </c>
    </row>
    <row r="1722" spans="1:17">
      <c r="A1722" t="s">
        <v>1476</v>
      </c>
      <c r="B1722" t="s">
        <v>17</v>
      </c>
      <c r="C1722" t="s">
        <v>35</v>
      </c>
      <c r="D1722">
        <v>1</v>
      </c>
      <c r="E1722" t="s">
        <v>95</v>
      </c>
      <c r="F1722" t="s">
        <v>20</v>
      </c>
      <c r="G1722" t="s">
        <v>345</v>
      </c>
      <c r="H1722" t="s">
        <v>97</v>
      </c>
      <c r="I1722" t="s">
        <v>70</v>
      </c>
      <c r="J1722" t="s">
        <v>103</v>
      </c>
      <c r="K1722">
        <v>23</v>
      </c>
      <c r="L1722">
        <v>60</v>
      </c>
      <c r="M1722">
        <v>200.69150976881156</v>
      </c>
      <c r="N1722" t="s">
        <v>65</v>
      </c>
      <c r="O1722" t="s">
        <v>26</v>
      </c>
      <c r="P1722">
        <v>1</v>
      </c>
      <c r="Q1722" t="s">
        <v>2101</v>
      </c>
    </row>
    <row r="1723" spans="1:17">
      <c r="A1723" t="s">
        <v>1476</v>
      </c>
      <c r="B1723" t="s">
        <v>17</v>
      </c>
      <c r="C1723" t="s">
        <v>35</v>
      </c>
      <c r="D1723">
        <v>2</v>
      </c>
      <c r="E1723" t="s">
        <v>95</v>
      </c>
      <c r="F1723" t="s">
        <v>20</v>
      </c>
      <c r="G1723" t="s">
        <v>856</v>
      </c>
      <c r="H1723" t="s">
        <v>97</v>
      </c>
      <c r="I1723" t="s">
        <v>70</v>
      </c>
      <c r="J1723" t="s">
        <v>103</v>
      </c>
      <c r="K1723">
        <v>15</v>
      </c>
      <c r="L1723">
        <v>60</v>
      </c>
      <c r="M1723">
        <v>401.38301953762311</v>
      </c>
      <c r="N1723" t="s">
        <v>33</v>
      </c>
      <c r="O1723" t="s">
        <v>26</v>
      </c>
      <c r="P1723">
        <v>1</v>
      </c>
      <c r="Q1723" t="s">
        <v>2101</v>
      </c>
    </row>
    <row r="1724" spans="1:17">
      <c r="A1724" t="s">
        <v>1481</v>
      </c>
      <c r="B1724" t="s">
        <v>17</v>
      </c>
      <c r="C1724" t="s">
        <v>35</v>
      </c>
      <c r="D1724">
        <v>1</v>
      </c>
      <c r="E1724" t="s">
        <v>95</v>
      </c>
      <c r="F1724" t="s">
        <v>20</v>
      </c>
      <c r="G1724" t="s">
        <v>1482</v>
      </c>
      <c r="H1724" t="s">
        <v>97</v>
      </c>
      <c r="I1724" t="s">
        <v>70</v>
      </c>
      <c r="J1724" t="s">
        <v>60</v>
      </c>
      <c r="K1724">
        <v>13</v>
      </c>
      <c r="L1724">
        <v>60</v>
      </c>
      <c r="M1724">
        <v>200.69150976881156</v>
      </c>
      <c r="N1724" t="s">
        <v>61</v>
      </c>
      <c r="O1724" t="s">
        <v>43</v>
      </c>
      <c r="P1724">
        <v>1</v>
      </c>
      <c r="Q1724" t="s">
        <v>2101</v>
      </c>
    </row>
    <row r="1725" spans="1:17">
      <c r="A1725" t="s">
        <v>1923</v>
      </c>
      <c r="B1725" t="s">
        <v>17</v>
      </c>
      <c r="C1725" t="s">
        <v>35</v>
      </c>
      <c r="D1725">
        <v>4</v>
      </c>
      <c r="E1725" t="s">
        <v>95</v>
      </c>
      <c r="F1725" t="s">
        <v>20</v>
      </c>
      <c r="G1725" t="s">
        <v>1608</v>
      </c>
      <c r="H1725" t="s">
        <v>97</v>
      </c>
      <c r="I1725" t="s">
        <v>37</v>
      </c>
      <c r="J1725" t="s">
        <v>62</v>
      </c>
      <c r="K1725">
        <v>23</v>
      </c>
      <c r="L1725">
        <v>75</v>
      </c>
      <c r="M1725">
        <v>1045.3353155404695</v>
      </c>
      <c r="N1725" t="s">
        <v>65</v>
      </c>
      <c r="O1725" t="s">
        <v>26</v>
      </c>
      <c r="P1725">
        <v>1</v>
      </c>
      <c r="Q1725" t="s">
        <v>2101</v>
      </c>
    </row>
    <row r="1726" spans="1:17">
      <c r="A1726" t="s">
        <v>1483</v>
      </c>
      <c r="B1726" t="s">
        <v>17</v>
      </c>
      <c r="C1726" t="s">
        <v>35</v>
      </c>
      <c r="D1726">
        <v>6</v>
      </c>
      <c r="E1726" t="s">
        <v>95</v>
      </c>
      <c r="F1726" t="s">
        <v>20</v>
      </c>
      <c r="G1726" t="s">
        <v>1484</v>
      </c>
      <c r="H1726" t="s">
        <v>97</v>
      </c>
      <c r="I1726" t="s">
        <v>37</v>
      </c>
      <c r="J1726" t="s">
        <v>24</v>
      </c>
      <c r="K1726">
        <v>14</v>
      </c>
      <c r="L1726">
        <v>60</v>
      </c>
      <c r="M1726">
        <v>518.44786977008573</v>
      </c>
      <c r="N1726" t="s">
        <v>93</v>
      </c>
      <c r="O1726" t="s">
        <v>26</v>
      </c>
      <c r="P1726">
        <v>1</v>
      </c>
      <c r="Q1726" t="s">
        <v>2101</v>
      </c>
    </row>
    <row r="1727" spans="1:17">
      <c r="A1727" t="s">
        <v>1483</v>
      </c>
      <c r="B1727" t="s">
        <v>17</v>
      </c>
      <c r="C1727" t="s">
        <v>35</v>
      </c>
      <c r="D1727">
        <v>3</v>
      </c>
      <c r="E1727" t="s">
        <v>95</v>
      </c>
      <c r="F1727" t="s">
        <v>20</v>
      </c>
      <c r="G1727" t="s">
        <v>1485</v>
      </c>
      <c r="H1727" t="s">
        <v>97</v>
      </c>
      <c r="I1727" t="s">
        <v>37</v>
      </c>
      <c r="J1727" t="s">
        <v>47</v>
      </c>
      <c r="K1727">
        <v>14</v>
      </c>
      <c r="L1727">
        <v>60</v>
      </c>
      <c r="M1727">
        <v>259.22393488504287</v>
      </c>
      <c r="N1727" t="s">
        <v>93</v>
      </c>
      <c r="O1727" t="s">
        <v>26</v>
      </c>
      <c r="P1727">
        <v>1</v>
      </c>
      <c r="Q1727" t="s">
        <v>2101</v>
      </c>
    </row>
    <row r="1728" spans="1:17">
      <c r="A1728" t="s">
        <v>1483</v>
      </c>
      <c r="B1728" t="s">
        <v>17</v>
      </c>
      <c r="C1728" t="s">
        <v>35</v>
      </c>
      <c r="D1728">
        <v>4</v>
      </c>
      <c r="E1728" t="s">
        <v>95</v>
      </c>
      <c r="F1728" t="s">
        <v>20</v>
      </c>
      <c r="G1728" t="s">
        <v>1486</v>
      </c>
      <c r="H1728" t="s">
        <v>97</v>
      </c>
      <c r="I1728" t="s">
        <v>37</v>
      </c>
      <c r="J1728" t="s">
        <v>38</v>
      </c>
      <c r="K1728">
        <v>14</v>
      </c>
      <c r="L1728">
        <v>60</v>
      </c>
      <c r="M1728">
        <v>345.63191318005715</v>
      </c>
      <c r="N1728" t="s">
        <v>93</v>
      </c>
      <c r="O1728" t="s">
        <v>26</v>
      </c>
      <c r="P1728">
        <v>1</v>
      </c>
      <c r="Q1728" t="s">
        <v>2101</v>
      </c>
    </row>
    <row r="1729" spans="1:17">
      <c r="A1729" t="s">
        <v>1483</v>
      </c>
      <c r="B1729" t="s">
        <v>17</v>
      </c>
      <c r="C1729" t="s">
        <v>35</v>
      </c>
      <c r="D1729">
        <v>14</v>
      </c>
      <c r="E1729" t="s">
        <v>95</v>
      </c>
      <c r="F1729" t="s">
        <v>20</v>
      </c>
      <c r="G1729" t="s">
        <v>1487</v>
      </c>
      <c r="H1729" t="s">
        <v>97</v>
      </c>
      <c r="I1729" t="s">
        <v>37</v>
      </c>
      <c r="J1729" t="s">
        <v>38</v>
      </c>
      <c r="K1729">
        <v>14</v>
      </c>
      <c r="L1729">
        <v>60</v>
      </c>
      <c r="M1729">
        <v>1209.7116961301999</v>
      </c>
      <c r="N1729" t="s">
        <v>93</v>
      </c>
      <c r="O1729" t="s">
        <v>26</v>
      </c>
      <c r="P1729">
        <v>1</v>
      </c>
      <c r="Q1729" t="s">
        <v>2101</v>
      </c>
    </row>
    <row r="1730" spans="1:17">
      <c r="A1730" t="s">
        <v>1483</v>
      </c>
      <c r="B1730" t="s">
        <v>17</v>
      </c>
      <c r="C1730" t="s">
        <v>35</v>
      </c>
      <c r="D1730">
        <v>4</v>
      </c>
      <c r="E1730" t="s">
        <v>95</v>
      </c>
      <c r="F1730" t="s">
        <v>20</v>
      </c>
      <c r="G1730" t="s">
        <v>1488</v>
      </c>
      <c r="H1730" t="s">
        <v>97</v>
      </c>
      <c r="I1730" t="s">
        <v>37</v>
      </c>
      <c r="J1730" t="s">
        <v>47</v>
      </c>
      <c r="K1730">
        <v>14</v>
      </c>
      <c r="L1730">
        <v>60</v>
      </c>
      <c r="M1730">
        <v>345.63191318005715</v>
      </c>
      <c r="N1730" t="s">
        <v>93</v>
      </c>
      <c r="O1730" t="s">
        <v>26</v>
      </c>
      <c r="P1730">
        <v>1</v>
      </c>
      <c r="Q1730" t="s">
        <v>2101</v>
      </c>
    </row>
    <row r="1731" spans="1:17">
      <c r="A1731" t="s">
        <v>1483</v>
      </c>
      <c r="B1731" t="s">
        <v>17</v>
      </c>
      <c r="C1731" t="s">
        <v>35</v>
      </c>
      <c r="D1731">
        <v>1</v>
      </c>
      <c r="E1731" t="s">
        <v>95</v>
      </c>
      <c r="F1731" t="s">
        <v>20</v>
      </c>
      <c r="G1731" t="s">
        <v>1489</v>
      </c>
      <c r="H1731" t="s">
        <v>97</v>
      </c>
      <c r="I1731" t="s">
        <v>37</v>
      </c>
      <c r="J1731" t="s">
        <v>60</v>
      </c>
      <c r="K1731">
        <v>14</v>
      </c>
      <c r="L1731">
        <v>60</v>
      </c>
      <c r="M1731">
        <v>86.407978295014289</v>
      </c>
      <c r="N1731" t="s">
        <v>93</v>
      </c>
      <c r="O1731" t="s">
        <v>26</v>
      </c>
      <c r="P1731">
        <v>1</v>
      </c>
      <c r="Q1731" t="s">
        <v>2101</v>
      </c>
    </row>
    <row r="1732" spans="1:17">
      <c r="A1732" t="s">
        <v>1483</v>
      </c>
      <c r="B1732" t="s">
        <v>17</v>
      </c>
      <c r="C1732" t="s">
        <v>35</v>
      </c>
      <c r="D1732">
        <v>12</v>
      </c>
      <c r="E1732" t="s">
        <v>95</v>
      </c>
      <c r="F1732" t="s">
        <v>20</v>
      </c>
      <c r="G1732" t="s">
        <v>1490</v>
      </c>
      <c r="H1732" t="s">
        <v>97</v>
      </c>
      <c r="I1732" t="s">
        <v>37</v>
      </c>
      <c r="J1732" t="s">
        <v>38</v>
      </c>
      <c r="K1732">
        <v>14</v>
      </c>
      <c r="L1732">
        <v>60</v>
      </c>
      <c r="M1732">
        <v>1036.8957395401715</v>
      </c>
      <c r="N1732" t="s">
        <v>93</v>
      </c>
      <c r="O1732" t="s">
        <v>26</v>
      </c>
      <c r="P1732">
        <v>1</v>
      </c>
      <c r="Q1732" t="s">
        <v>2101</v>
      </c>
    </row>
    <row r="1733" spans="1:17">
      <c r="A1733" t="s">
        <v>1483</v>
      </c>
      <c r="B1733" t="s">
        <v>17</v>
      </c>
      <c r="C1733" t="s">
        <v>35</v>
      </c>
      <c r="D1733">
        <v>4</v>
      </c>
      <c r="E1733" t="s">
        <v>95</v>
      </c>
      <c r="F1733" t="s">
        <v>20</v>
      </c>
      <c r="G1733" t="s">
        <v>1491</v>
      </c>
      <c r="H1733" t="s">
        <v>97</v>
      </c>
      <c r="I1733" t="s">
        <v>37</v>
      </c>
      <c r="J1733" t="s">
        <v>41</v>
      </c>
      <c r="K1733">
        <v>14</v>
      </c>
      <c r="L1733">
        <v>60</v>
      </c>
      <c r="M1733">
        <v>345.63191318005715</v>
      </c>
      <c r="N1733" t="s">
        <v>93</v>
      </c>
      <c r="O1733" t="s">
        <v>26</v>
      </c>
      <c r="P1733">
        <v>1</v>
      </c>
      <c r="Q1733" t="s">
        <v>2101</v>
      </c>
    </row>
    <row r="1734" spans="1:17">
      <c r="A1734" t="s">
        <v>1483</v>
      </c>
      <c r="B1734" t="s">
        <v>17</v>
      </c>
      <c r="C1734" t="s">
        <v>35</v>
      </c>
      <c r="D1734">
        <v>4</v>
      </c>
      <c r="E1734" t="s">
        <v>95</v>
      </c>
      <c r="F1734" t="s">
        <v>20</v>
      </c>
      <c r="G1734" t="s">
        <v>45</v>
      </c>
      <c r="H1734" t="s">
        <v>97</v>
      </c>
      <c r="I1734" t="s">
        <v>37</v>
      </c>
      <c r="J1734" t="s">
        <v>62</v>
      </c>
      <c r="K1734">
        <v>14</v>
      </c>
      <c r="L1734">
        <v>60</v>
      </c>
      <c r="M1734">
        <v>345.63191318005715</v>
      </c>
      <c r="N1734" t="s">
        <v>93</v>
      </c>
      <c r="O1734" t="s">
        <v>26</v>
      </c>
      <c r="P1734">
        <v>1</v>
      </c>
      <c r="Q1734" t="s">
        <v>2101</v>
      </c>
    </row>
    <row r="1735" spans="1:17">
      <c r="A1735" t="s">
        <v>1483</v>
      </c>
      <c r="B1735" t="s">
        <v>17</v>
      </c>
      <c r="C1735" t="s">
        <v>35</v>
      </c>
      <c r="D1735">
        <v>9</v>
      </c>
      <c r="E1735" t="s">
        <v>95</v>
      </c>
      <c r="F1735" t="s">
        <v>20</v>
      </c>
      <c r="G1735" t="s">
        <v>856</v>
      </c>
      <c r="H1735" t="s">
        <v>97</v>
      </c>
      <c r="I1735" t="s">
        <v>37</v>
      </c>
      <c r="J1735" t="s">
        <v>103</v>
      </c>
      <c r="K1735">
        <v>14</v>
      </c>
      <c r="L1735">
        <v>60</v>
      </c>
      <c r="M1735">
        <v>777.67180465512865</v>
      </c>
      <c r="N1735" t="s">
        <v>93</v>
      </c>
      <c r="O1735" t="s">
        <v>26</v>
      </c>
      <c r="P1735">
        <v>1</v>
      </c>
      <c r="Q1735" t="s">
        <v>2101</v>
      </c>
    </row>
    <row r="1736" spans="1:17">
      <c r="A1736" t="s">
        <v>1924</v>
      </c>
      <c r="B1736" t="s">
        <v>17</v>
      </c>
      <c r="C1736" t="s">
        <v>147</v>
      </c>
      <c r="D1736">
        <v>1</v>
      </c>
      <c r="E1736" t="s">
        <v>95</v>
      </c>
      <c r="F1736" t="s">
        <v>20</v>
      </c>
      <c r="G1736" t="s">
        <v>105</v>
      </c>
      <c r="H1736" t="s">
        <v>97</v>
      </c>
      <c r="I1736" t="s">
        <v>31</v>
      </c>
      <c r="J1736" t="s">
        <v>103</v>
      </c>
      <c r="K1736">
        <v>14</v>
      </c>
      <c r="L1736">
        <v>75</v>
      </c>
      <c r="M1736">
        <v>194.1281135207351</v>
      </c>
      <c r="N1736" t="s">
        <v>93</v>
      </c>
      <c r="O1736" t="s">
        <v>26</v>
      </c>
      <c r="P1736">
        <v>1</v>
      </c>
      <c r="Q1736" t="s">
        <v>2101</v>
      </c>
    </row>
    <row r="1737" spans="1:17">
      <c r="A1737" t="s">
        <v>1924</v>
      </c>
      <c r="B1737" t="s">
        <v>17</v>
      </c>
      <c r="C1737" t="s">
        <v>147</v>
      </c>
      <c r="D1737">
        <v>1</v>
      </c>
      <c r="E1737" t="s">
        <v>95</v>
      </c>
      <c r="F1737" t="s">
        <v>20</v>
      </c>
      <c r="G1737" t="s">
        <v>108</v>
      </c>
      <c r="H1737" t="s">
        <v>97</v>
      </c>
      <c r="I1737" t="s">
        <v>31</v>
      </c>
      <c r="J1737" t="s">
        <v>103</v>
      </c>
      <c r="K1737">
        <v>18</v>
      </c>
      <c r="L1737">
        <v>75</v>
      </c>
      <c r="M1737">
        <v>194.1281135207351</v>
      </c>
      <c r="N1737" t="s">
        <v>284</v>
      </c>
      <c r="O1737" t="s">
        <v>26</v>
      </c>
      <c r="P1737">
        <v>1</v>
      </c>
      <c r="Q1737" t="s">
        <v>2101</v>
      </c>
    </row>
    <row r="1738" spans="1:17">
      <c r="A1738" t="s">
        <v>1924</v>
      </c>
      <c r="B1738" t="s">
        <v>17</v>
      </c>
      <c r="C1738" t="s">
        <v>147</v>
      </c>
      <c r="D1738">
        <v>2</v>
      </c>
      <c r="E1738" t="s">
        <v>95</v>
      </c>
      <c r="F1738" t="s">
        <v>20</v>
      </c>
      <c r="G1738" t="s">
        <v>30</v>
      </c>
      <c r="H1738" t="s">
        <v>97</v>
      </c>
      <c r="I1738" t="s">
        <v>31</v>
      </c>
      <c r="J1738" t="s">
        <v>103</v>
      </c>
      <c r="K1738">
        <v>20</v>
      </c>
      <c r="L1738">
        <v>75</v>
      </c>
      <c r="M1738">
        <v>388.2562270414702</v>
      </c>
      <c r="N1738" t="s">
        <v>67</v>
      </c>
      <c r="O1738" t="s">
        <v>26</v>
      </c>
      <c r="P1738">
        <v>1</v>
      </c>
      <c r="Q1738" t="s">
        <v>2101</v>
      </c>
    </row>
    <row r="1739" spans="1:17">
      <c r="A1739" t="s">
        <v>1924</v>
      </c>
      <c r="B1739" t="s">
        <v>17</v>
      </c>
      <c r="C1739" t="s">
        <v>147</v>
      </c>
      <c r="D1739">
        <v>1</v>
      </c>
      <c r="E1739" t="s">
        <v>95</v>
      </c>
      <c r="F1739" t="s">
        <v>20</v>
      </c>
      <c r="G1739" t="s">
        <v>27</v>
      </c>
      <c r="H1739" t="s">
        <v>97</v>
      </c>
      <c r="I1739" t="s">
        <v>31</v>
      </c>
      <c r="J1739" t="s">
        <v>103</v>
      </c>
      <c r="K1739">
        <v>30</v>
      </c>
      <c r="L1739">
        <v>75</v>
      </c>
      <c r="M1739">
        <v>194.1281135207351</v>
      </c>
      <c r="N1739" t="s">
        <v>1925</v>
      </c>
      <c r="O1739" t="s">
        <v>107</v>
      </c>
      <c r="P1739">
        <v>1</v>
      </c>
      <c r="Q1739" t="s">
        <v>2101</v>
      </c>
    </row>
    <row r="1740" spans="1:17">
      <c r="A1740" t="s">
        <v>1924</v>
      </c>
      <c r="B1740" t="s">
        <v>17</v>
      </c>
      <c r="C1740" t="s">
        <v>147</v>
      </c>
      <c r="D1740">
        <v>1</v>
      </c>
      <c r="E1740" t="s">
        <v>95</v>
      </c>
      <c r="F1740" t="s">
        <v>20</v>
      </c>
      <c r="G1740" t="s">
        <v>36</v>
      </c>
      <c r="H1740" t="s">
        <v>97</v>
      </c>
      <c r="I1740" t="s">
        <v>31</v>
      </c>
      <c r="J1740" t="s">
        <v>103</v>
      </c>
      <c r="K1740">
        <v>23</v>
      </c>
      <c r="L1740">
        <v>75</v>
      </c>
      <c r="M1740">
        <v>194.1281135207351</v>
      </c>
      <c r="N1740" t="s">
        <v>65</v>
      </c>
      <c r="O1740" t="s">
        <v>26</v>
      </c>
      <c r="P1740">
        <v>1</v>
      </c>
      <c r="Q1740" t="s">
        <v>2101</v>
      </c>
    </row>
    <row r="1741" spans="1:17">
      <c r="A1741" t="s">
        <v>1924</v>
      </c>
      <c r="B1741" t="s">
        <v>17</v>
      </c>
      <c r="C1741" t="s">
        <v>147</v>
      </c>
      <c r="D1741">
        <v>1</v>
      </c>
      <c r="E1741" t="s">
        <v>95</v>
      </c>
      <c r="F1741" t="s">
        <v>20</v>
      </c>
      <c r="G1741" t="s">
        <v>85</v>
      </c>
      <c r="H1741" t="s">
        <v>97</v>
      </c>
      <c r="I1741" t="s">
        <v>31</v>
      </c>
      <c r="J1741" t="s">
        <v>103</v>
      </c>
      <c r="K1741">
        <v>20</v>
      </c>
      <c r="L1741">
        <v>75</v>
      </c>
      <c r="M1741">
        <v>194.1281135207351</v>
      </c>
      <c r="N1741" t="s">
        <v>67</v>
      </c>
      <c r="O1741" t="s">
        <v>26</v>
      </c>
      <c r="P1741">
        <v>1</v>
      </c>
      <c r="Q1741" t="s">
        <v>2101</v>
      </c>
    </row>
    <row r="1742" spans="1:17">
      <c r="A1742" t="s">
        <v>1924</v>
      </c>
      <c r="B1742" t="s">
        <v>17</v>
      </c>
      <c r="C1742" t="s">
        <v>147</v>
      </c>
      <c r="D1742">
        <v>1</v>
      </c>
      <c r="E1742" t="s">
        <v>95</v>
      </c>
      <c r="F1742" t="s">
        <v>20</v>
      </c>
      <c r="G1742" t="s">
        <v>209</v>
      </c>
      <c r="H1742" t="s">
        <v>97</v>
      </c>
      <c r="I1742" t="s">
        <v>31</v>
      </c>
      <c r="J1742" t="s">
        <v>41</v>
      </c>
      <c r="K1742">
        <v>14</v>
      </c>
      <c r="L1742">
        <v>75</v>
      </c>
      <c r="M1742">
        <v>194.1281135207351</v>
      </c>
      <c r="N1742" t="s">
        <v>93</v>
      </c>
      <c r="O1742" t="s">
        <v>26</v>
      </c>
      <c r="P1742">
        <v>1</v>
      </c>
      <c r="Q1742" t="s">
        <v>2101</v>
      </c>
    </row>
    <row r="1743" spans="1:17">
      <c r="A1743" t="s">
        <v>1753</v>
      </c>
      <c r="B1743" t="s">
        <v>17</v>
      </c>
      <c r="C1743" t="s">
        <v>147</v>
      </c>
      <c r="D1743">
        <v>1</v>
      </c>
      <c r="E1743" t="s">
        <v>95</v>
      </c>
      <c r="F1743" t="s">
        <v>20</v>
      </c>
      <c r="G1743" t="s">
        <v>105</v>
      </c>
      <c r="H1743" t="s">
        <v>97</v>
      </c>
      <c r="I1743" t="s">
        <v>46</v>
      </c>
      <c r="J1743" t="s">
        <v>47</v>
      </c>
      <c r="K1743">
        <v>26</v>
      </c>
      <c r="L1743">
        <v>70</v>
      </c>
      <c r="M1743">
        <v>200.69150976881156</v>
      </c>
      <c r="N1743" t="s">
        <v>83</v>
      </c>
      <c r="O1743" t="s">
        <v>26</v>
      </c>
      <c r="P1743">
        <v>1</v>
      </c>
      <c r="Q1743" t="s">
        <v>2101</v>
      </c>
    </row>
    <row r="1744" spans="1:17">
      <c r="A1744" t="s">
        <v>2075</v>
      </c>
      <c r="B1744" t="s">
        <v>17</v>
      </c>
      <c r="C1744" t="s">
        <v>35</v>
      </c>
      <c r="D1744">
        <v>1</v>
      </c>
      <c r="E1744" t="s">
        <v>95</v>
      </c>
      <c r="F1744" t="s">
        <v>20</v>
      </c>
      <c r="G1744" t="s">
        <v>2076</v>
      </c>
      <c r="H1744" t="s">
        <v>97</v>
      </c>
      <c r="I1744" t="s">
        <v>37</v>
      </c>
      <c r="J1744" t="s">
        <v>38</v>
      </c>
      <c r="K1744">
        <v>18</v>
      </c>
      <c r="L1744">
        <v>100</v>
      </c>
      <c r="M1744">
        <v>86.407978295014289</v>
      </c>
      <c r="N1744" t="s">
        <v>284</v>
      </c>
      <c r="O1744" t="s">
        <v>26</v>
      </c>
      <c r="P1744">
        <v>1</v>
      </c>
      <c r="Q1744" t="s">
        <v>2101</v>
      </c>
    </row>
    <row r="1745" spans="1:17">
      <c r="A1745" t="s">
        <v>1926</v>
      </c>
      <c r="B1745" t="s">
        <v>17</v>
      </c>
      <c r="C1745" t="s">
        <v>147</v>
      </c>
      <c r="D1745">
        <v>1</v>
      </c>
      <c r="E1745" t="s">
        <v>95</v>
      </c>
      <c r="F1745" t="s">
        <v>20</v>
      </c>
      <c r="G1745" t="s">
        <v>656</v>
      </c>
      <c r="H1745" t="s">
        <v>97</v>
      </c>
      <c r="I1745" t="s">
        <v>46</v>
      </c>
      <c r="J1745" t="s">
        <v>47</v>
      </c>
      <c r="K1745">
        <v>18</v>
      </c>
      <c r="L1745">
        <v>75</v>
      </c>
      <c r="M1745">
        <v>46.298910873025541</v>
      </c>
      <c r="N1745" t="s">
        <v>284</v>
      </c>
      <c r="O1745" t="s">
        <v>26</v>
      </c>
      <c r="P1745">
        <v>1</v>
      </c>
      <c r="Q1745" t="s">
        <v>2101</v>
      </c>
    </row>
    <row r="1746" spans="1:17">
      <c r="A1746" t="s">
        <v>1927</v>
      </c>
      <c r="B1746" t="s">
        <v>17</v>
      </c>
      <c r="C1746" t="s">
        <v>1468</v>
      </c>
      <c r="D1746">
        <v>13</v>
      </c>
      <c r="E1746" t="s">
        <v>95</v>
      </c>
      <c r="F1746" t="s">
        <v>20</v>
      </c>
      <c r="G1746" t="s">
        <v>1928</v>
      </c>
      <c r="H1746" t="s">
        <v>97</v>
      </c>
      <c r="I1746" t="s">
        <v>56</v>
      </c>
      <c r="J1746" t="s">
        <v>114</v>
      </c>
      <c r="K1746">
        <v>22</v>
      </c>
      <c r="L1746">
        <v>75</v>
      </c>
      <c r="M1746">
        <v>2305.4751461323126</v>
      </c>
      <c r="N1746" t="s">
        <v>1929</v>
      </c>
      <c r="O1746" t="s">
        <v>26</v>
      </c>
      <c r="P1746">
        <v>1</v>
      </c>
      <c r="Q1746" t="s">
        <v>2101</v>
      </c>
    </row>
    <row r="1747" spans="1:17">
      <c r="A1747" t="s">
        <v>1927</v>
      </c>
      <c r="B1747" t="s">
        <v>17</v>
      </c>
      <c r="C1747" t="s">
        <v>1468</v>
      </c>
      <c r="D1747">
        <v>18</v>
      </c>
      <c r="E1747" t="s">
        <v>95</v>
      </c>
      <c r="F1747" t="s">
        <v>20</v>
      </c>
      <c r="G1747" t="s">
        <v>1930</v>
      </c>
      <c r="H1747" t="s">
        <v>97</v>
      </c>
      <c r="I1747" t="s">
        <v>56</v>
      </c>
      <c r="J1747" t="s">
        <v>114</v>
      </c>
      <c r="K1747">
        <v>22</v>
      </c>
      <c r="L1747">
        <v>75</v>
      </c>
      <c r="M1747">
        <v>3192.1963561832022</v>
      </c>
      <c r="N1747" t="s">
        <v>1929</v>
      </c>
      <c r="O1747" t="s">
        <v>26</v>
      </c>
      <c r="P1747">
        <v>1</v>
      </c>
      <c r="Q1747" t="s">
        <v>2101</v>
      </c>
    </row>
    <row r="1748" spans="1:17">
      <c r="A1748" t="s">
        <v>1956</v>
      </c>
      <c r="B1748" t="s">
        <v>17</v>
      </c>
      <c r="C1748" t="s">
        <v>147</v>
      </c>
      <c r="D1748">
        <v>5</v>
      </c>
      <c r="E1748" t="s">
        <v>95</v>
      </c>
      <c r="F1748" t="s">
        <v>20</v>
      </c>
      <c r="G1748" t="s">
        <v>1957</v>
      </c>
      <c r="H1748" t="s">
        <v>97</v>
      </c>
      <c r="I1748" t="s">
        <v>56</v>
      </c>
      <c r="J1748" t="s">
        <v>114</v>
      </c>
      <c r="K1748">
        <v>15</v>
      </c>
      <c r="L1748">
        <v>90</v>
      </c>
      <c r="M1748">
        <v>916.96133425900155</v>
      </c>
      <c r="N1748" t="s">
        <v>33</v>
      </c>
      <c r="O1748" t="s">
        <v>26</v>
      </c>
      <c r="P1748">
        <v>1</v>
      </c>
      <c r="Q1748" t="s">
        <v>2101</v>
      </c>
    </row>
    <row r="1749" spans="1:17">
      <c r="A1749" t="s">
        <v>1956</v>
      </c>
      <c r="B1749" t="s">
        <v>17</v>
      </c>
      <c r="C1749" t="s">
        <v>147</v>
      </c>
      <c r="D1749">
        <v>9</v>
      </c>
      <c r="E1749" t="s">
        <v>95</v>
      </c>
      <c r="F1749" t="s">
        <v>20</v>
      </c>
      <c r="G1749" t="s">
        <v>1958</v>
      </c>
      <c r="H1749" t="s">
        <v>97</v>
      </c>
      <c r="I1749" t="s">
        <v>56</v>
      </c>
      <c r="J1749" t="s">
        <v>114</v>
      </c>
      <c r="K1749">
        <v>15</v>
      </c>
      <c r="L1749">
        <v>90</v>
      </c>
      <c r="M1749">
        <v>1650.5304016662028</v>
      </c>
      <c r="N1749" t="s">
        <v>33</v>
      </c>
      <c r="O1749" t="s">
        <v>26</v>
      </c>
      <c r="P1749">
        <v>1</v>
      </c>
      <c r="Q1749" t="s">
        <v>2101</v>
      </c>
    </row>
    <row r="1750" spans="1:17">
      <c r="A1750" t="s">
        <v>1492</v>
      </c>
      <c r="B1750" t="s">
        <v>17</v>
      </c>
      <c r="C1750" t="s">
        <v>35</v>
      </c>
      <c r="D1750">
        <v>6</v>
      </c>
      <c r="E1750" t="s">
        <v>95</v>
      </c>
      <c r="F1750" t="s">
        <v>20</v>
      </c>
      <c r="G1750" t="s">
        <v>1493</v>
      </c>
      <c r="H1750" t="s">
        <v>97</v>
      </c>
      <c r="I1750" t="s">
        <v>56</v>
      </c>
      <c r="J1750" t="s">
        <v>114</v>
      </c>
      <c r="K1750">
        <v>23</v>
      </c>
      <c r="L1750">
        <v>60</v>
      </c>
      <c r="M1750">
        <v>1100.3536011108019</v>
      </c>
      <c r="N1750" t="s">
        <v>65</v>
      </c>
      <c r="O1750" t="s">
        <v>26</v>
      </c>
      <c r="P1750">
        <v>1</v>
      </c>
      <c r="Q1750" t="s">
        <v>2101</v>
      </c>
    </row>
    <row r="1751" spans="1:17">
      <c r="A1751" t="s">
        <v>1492</v>
      </c>
      <c r="B1751" t="s">
        <v>17</v>
      </c>
      <c r="C1751" t="s">
        <v>35</v>
      </c>
      <c r="D1751">
        <v>4</v>
      </c>
      <c r="E1751" t="s">
        <v>95</v>
      </c>
      <c r="F1751" t="s">
        <v>20</v>
      </c>
      <c r="G1751" t="s">
        <v>1494</v>
      </c>
      <c r="H1751" t="s">
        <v>97</v>
      </c>
      <c r="I1751" t="s">
        <v>56</v>
      </c>
      <c r="J1751" t="s">
        <v>114</v>
      </c>
      <c r="K1751">
        <v>23</v>
      </c>
      <c r="L1751">
        <v>60</v>
      </c>
      <c r="M1751">
        <v>733.56906740720126</v>
      </c>
      <c r="N1751" t="s">
        <v>65</v>
      </c>
      <c r="O1751" t="s">
        <v>26</v>
      </c>
      <c r="P1751">
        <v>1</v>
      </c>
      <c r="Q1751" t="s">
        <v>2101</v>
      </c>
    </row>
    <row r="1752" spans="1:17">
      <c r="A1752" t="s">
        <v>1492</v>
      </c>
      <c r="B1752" t="s">
        <v>17</v>
      </c>
      <c r="C1752" t="s">
        <v>35</v>
      </c>
      <c r="D1752">
        <v>4</v>
      </c>
      <c r="E1752" t="s">
        <v>95</v>
      </c>
      <c r="F1752" t="s">
        <v>20</v>
      </c>
      <c r="G1752" t="s">
        <v>1495</v>
      </c>
      <c r="H1752" t="s">
        <v>97</v>
      </c>
      <c r="I1752" t="s">
        <v>56</v>
      </c>
      <c r="J1752" t="s">
        <v>114</v>
      </c>
      <c r="K1752">
        <v>23</v>
      </c>
      <c r="L1752">
        <v>60</v>
      </c>
      <c r="M1752">
        <v>733.56906740720126</v>
      </c>
      <c r="N1752" t="s">
        <v>65</v>
      </c>
      <c r="O1752" t="s">
        <v>26</v>
      </c>
      <c r="P1752">
        <v>1</v>
      </c>
      <c r="Q1752" t="s">
        <v>2101</v>
      </c>
    </row>
    <row r="1753" spans="1:17">
      <c r="A1753" t="s">
        <v>1492</v>
      </c>
      <c r="B1753" t="s">
        <v>17</v>
      </c>
      <c r="C1753" t="s">
        <v>35</v>
      </c>
      <c r="D1753">
        <v>7</v>
      </c>
      <c r="E1753" t="s">
        <v>95</v>
      </c>
      <c r="F1753" t="s">
        <v>20</v>
      </c>
      <c r="G1753" t="s">
        <v>1496</v>
      </c>
      <c r="H1753" t="s">
        <v>97</v>
      </c>
      <c r="I1753" t="s">
        <v>56</v>
      </c>
      <c r="J1753" t="s">
        <v>114</v>
      </c>
      <c r="K1753">
        <v>23</v>
      </c>
      <c r="L1753">
        <v>60</v>
      </c>
      <c r="M1753">
        <v>1283.7458679626022</v>
      </c>
      <c r="N1753" t="s">
        <v>65</v>
      </c>
      <c r="O1753" t="s">
        <v>26</v>
      </c>
      <c r="P1753">
        <v>1</v>
      </c>
      <c r="Q1753" t="s">
        <v>2101</v>
      </c>
    </row>
    <row r="1754" spans="1:17">
      <c r="A1754" t="s">
        <v>1492</v>
      </c>
      <c r="B1754" t="s">
        <v>17</v>
      </c>
      <c r="C1754" t="s">
        <v>35</v>
      </c>
      <c r="D1754">
        <v>1</v>
      </c>
      <c r="E1754" t="s">
        <v>95</v>
      </c>
      <c r="F1754" t="s">
        <v>20</v>
      </c>
      <c r="G1754" t="s">
        <v>85</v>
      </c>
      <c r="H1754" t="s">
        <v>97</v>
      </c>
      <c r="I1754" t="s">
        <v>56</v>
      </c>
      <c r="J1754" t="s">
        <v>41</v>
      </c>
      <c r="K1754">
        <v>23</v>
      </c>
      <c r="L1754">
        <v>60</v>
      </c>
      <c r="M1754">
        <v>183.39226685180031</v>
      </c>
      <c r="N1754" t="s">
        <v>65</v>
      </c>
      <c r="O1754" t="s">
        <v>26</v>
      </c>
      <c r="P1754">
        <v>1</v>
      </c>
      <c r="Q1754" t="s">
        <v>2101</v>
      </c>
    </row>
    <row r="1755" spans="1:17">
      <c r="A1755" t="s">
        <v>94</v>
      </c>
      <c r="B1755" t="s">
        <v>17</v>
      </c>
      <c r="C1755" t="s">
        <v>18</v>
      </c>
      <c r="D1755">
        <v>12</v>
      </c>
      <c r="E1755" t="s">
        <v>95</v>
      </c>
      <c r="F1755" t="s">
        <v>20</v>
      </c>
      <c r="G1755" t="s">
        <v>96</v>
      </c>
      <c r="H1755" t="s">
        <v>97</v>
      </c>
      <c r="I1755" t="s">
        <v>37</v>
      </c>
      <c r="J1755" t="s">
        <v>38</v>
      </c>
      <c r="K1755">
        <v>15</v>
      </c>
      <c r="L1755">
        <v>15</v>
      </c>
      <c r="M1755">
        <v>1036.8957395401715</v>
      </c>
      <c r="N1755" t="s">
        <v>33</v>
      </c>
      <c r="O1755" t="s">
        <v>26</v>
      </c>
      <c r="P1755">
        <v>1</v>
      </c>
      <c r="Q1755" t="s">
        <v>53</v>
      </c>
    </row>
    <row r="1756" spans="1:17">
      <c r="A1756" t="s">
        <v>94</v>
      </c>
      <c r="B1756" t="s">
        <v>17</v>
      </c>
      <c r="C1756" t="s">
        <v>18</v>
      </c>
      <c r="D1756">
        <v>18</v>
      </c>
      <c r="E1756" t="s">
        <v>95</v>
      </c>
      <c r="F1756" t="s">
        <v>20</v>
      </c>
      <c r="G1756" t="s">
        <v>98</v>
      </c>
      <c r="H1756" t="s">
        <v>97</v>
      </c>
      <c r="I1756" t="s">
        <v>37</v>
      </c>
      <c r="J1756" t="s">
        <v>38</v>
      </c>
      <c r="K1756">
        <v>15</v>
      </c>
      <c r="L1756">
        <v>15</v>
      </c>
      <c r="M1756">
        <v>1555.3436093102573</v>
      </c>
      <c r="N1756" t="s">
        <v>33</v>
      </c>
      <c r="O1756" t="s">
        <v>26</v>
      </c>
      <c r="P1756">
        <v>1</v>
      </c>
      <c r="Q1756" t="s">
        <v>53</v>
      </c>
    </row>
    <row r="1757" spans="1:17">
      <c r="A1757" t="s">
        <v>94</v>
      </c>
      <c r="B1757" t="s">
        <v>17</v>
      </c>
      <c r="C1757" t="s">
        <v>18</v>
      </c>
      <c r="D1757">
        <v>12</v>
      </c>
      <c r="E1757" t="s">
        <v>95</v>
      </c>
      <c r="F1757" t="s">
        <v>20</v>
      </c>
      <c r="G1757" t="s">
        <v>99</v>
      </c>
      <c r="H1757" t="s">
        <v>97</v>
      </c>
      <c r="I1757" t="s">
        <v>37</v>
      </c>
      <c r="J1757" t="s">
        <v>38</v>
      </c>
      <c r="K1757">
        <v>15</v>
      </c>
      <c r="L1757">
        <v>15</v>
      </c>
      <c r="M1757">
        <v>1036.8957395401715</v>
      </c>
      <c r="N1757" t="s">
        <v>33</v>
      </c>
      <c r="O1757" t="s">
        <v>26</v>
      </c>
      <c r="P1757">
        <v>1</v>
      </c>
      <c r="Q1757" t="s">
        <v>53</v>
      </c>
    </row>
    <row r="1758" spans="1:17">
      <c r="A1758" t="s">
        <v>94</v>
      </c>
      <c r="B1758" t="s">
        <v>17</v>
      </c>
      <c r="C1758" t="s">
        <v>35</v>
      </c>
      <c r="D1758">
        <v>2</v>
      </c>
      <c r="E1758" t="s">
        <v>95</v>
      </c>
      <c r="F1758" t="s">
        <v>20</v>
      </c>
      <c r="G1758" t="s">
        <v>856</v>
      </c>
      <c r="H1758" t="s">
        <v>97</v>
      </c>
      <c r="I1758" t="s">
        <v>37</v>
      </c>
      <c r="J1758" t="s">
        <v>60</v>
      </c>
      <c r="K1758">
        <v>15</v>
      </c>
      <c r="L1758">
        <v>60</v>
      </c>
      <c r="M1758">
        <v>172.81595659002858</v>
      </c>
      <c r="N1758" t="s">
        <v>33</v>
      </c>
      <c r="O1758" t="s">
        <v>26</v>
      </c>
      <c r="P1758">
        <v>1</v>
      </c>
      <c r="Q1758" t="s">
        <v>2101</v>
      </c>
    </row>
    <row r="1759" spans="1:17">
      <c r="A1759" t="s">
        <v>1497</v>
      </c>
      <c r="B1759" t="s">
        <v>17</v>
      </c>
      <c r="C1759" t="s">
        <v>35</v>
      </c>
      <c r="D1759">
        <v>1</v>
      </c>
      <c r="E1759" t="s">
        <v>95</v>
      </c>
      <c r="F1759" t="s">
        <v>20</v>
      </c>
      <c r="G1759" t="s">
        <v>1498</v>
      </c>
      <c r="H1759" t="s">
        <v>97</v>
      </c>
      <c r="I1759" t="s">
        <v>46</v>
      </c>
      <c r="J1759" t="s">
        <v>24</v>
      </c>
      <c r="K1759">
        <v>11</v>
      </c>
      <c r="L1759">
        <v>60</v>
      </c>
      <c r="M1759">
        <v>46.298910873025541</v>
      </c>
      <c r="N1759" t="s">
        <v>42</v>
      </c>
      <c r="O1759" t="s">
        <v>43</v>
      </c>
      <c r="P1759">
        <v>1</v>
      </c>
      <c r="Q1759" t="s">
        <v>2101</v>
      </c>
    </row>
    <row r="1760" spans="1:17">
      <c r="A1760" t="s">
        <v>1497</v>
      </c>
      <c r="B1760" t="s">
        <v>17</v>
      </c>
      <c r="C1760" t="s">
        <v>35</v>
      </c>
      <c r="D1760">
        <v>1</v>
      </c>
      <c r="E1760" t="s">
        <v>95</v>
      </c>
      <c r="F1760" t="s">
        <v>20</v>
      </c>
      <c r="G1760" t="s">
        <v>1499</v>
      </c>
      <c r="H1760" t="s">
        <v>97</v>
      </c>
      <c r="I1760" t="s">
        <v>46</v>
      </c>
      <c r="J1760" t="s">
        <v>32</v>
      </c>
      <c r="K1760">
        <v>20</v>
      </c>
      <c r="L1760">
        <v>60</v>
      </c>
      <c r="M1760">
        <v>46.298910873025541</v>
      </c>
      <c r="N1760" t="s">
        <v>67</v>
      </c>
      <c r="O1760" t="s">
        <v>26</v>
      </c>
      <c r="P1760">
        <v>1</v>
      </c>
      <c r="Q1760" t="s">
        <v>2101</v>
      </c>
    </row>
    <row r="1761" spans="1:17">
      <c r="A1761" t="s">
        <v>1497</v>
      </c>
      <c r="B1761" t="s">
        <v>17</v>
      </c>
      <c r="C1761" t="s">
        <v>35</v>
      </c>
      <c r="D1761">
        <v>1</v>
      </c>
      <c r="E1761" t="s">
        <v>95</v>
      </c>
      <c r="F1761" t="s">
        <v>20</v>
      </c>
      <c r="G1761" t="s">
        <v>1500</v>
      </c>
      <c r="H1761" t="s">
        <v>97</v>
      </c>
      <c r="I1761" t="s">
        <v>46</v>
      </c>
      <c r="J1761" t="s">
        <v>32</v>
      </c>
      <c r="K1761">
        <v>11</v>
      </c>
      <c r="L1761">
        <v>60</v>
      </c>
      <c r="M1761">
        <v>46.298910873025541</v>
      </c>
      <c r="N1761" t="s">
        <v>42</v>
      </c>
      <c r="O1761" t="s">
        <v>43</v>
      </c>
      <c r="P1761">
        <v>1</v>
      </c>
      <c r="Q1761" t="s">
        <v>2101</v>
      </c>
    </row>
    <row r="1762" spans="1:17">
      <c r="A1762" t="s">
        <v>1497</v>
      </c>
      <c r="B1762" t="s">
        <v>17</v>
      </c>
      <c r="C1762" t="s">
        <v>35</v>
      </c>
      <c r="D1762">
        <v>5</v>
      </c>
      <c r="E1762" t="s">
        <v>95</v>
      </c>
      <c r="F1762" t="s">
        <v>20</v>
      </c>
      <c r="G1762" t="s">
        <v>1501</v>
      </c>
      <c r="H1762" t="s">
        <v>97</v>
      </c>
      <c r="I1762" t="s">
        <v>46</v>
      </c>
      <c r="J1762" t="s">
        <v>41</v>
      </c>
      <c r="K1762">
        <v>13</v>
      </c>
      <c r="L1762">
        <v>60</v>
      </c>
      <c r="M1762">
        <v>231.4945543651277</v>
      </c>
      <c r="N1762" t="s">
        <v>61</v>
      </c>
      <c r="O1762" t="s">
        <v>43</v>
      </c>
      <c r="P1762">
        <v>1</v>
      </c>
      <c r="Q1762" t="s">
        <v>2101</v>
      </c>
    </row>
    <row r="1763" spans="1:17">
      <c r="A1763" t="s">
        <v>1502</v>
      </c>
      <c r="B1763" t="s">
        <v>17</v>
      </c>
      <c r="C1763" t="s">
        <v>35</v>
      </c>
      <c r="D1763">
        <v>2</v>
      </c>
      <c r="E1763" t="s">
        <v>95</v>
      </c>
      <c r="F1763" t="s">
        <v>20</v>
      </c>
      <c r="G1763" t="s">
        <v>1429</v>
      </c>
      <c r="H1763" t="s">
        <v>97</v>
      </c>
      <c r="I1763" t="s">
        <v>46</v>
      </c>
      <c r="J1763" t="s">
        <v>41</v>
      </c>
      <c r="K1763">
        <v>42</v>
      </c>
      <c r="L1763">
        <v>60</v>
      </c>
      <c r="M1763">
        <v>92.597821746051082</v>
      </c>
      <c r="N1763" t="s">
        <v>1150</v>
      </c>
      <c r="O1763" t="s">
        <v>107</v>
      </c>
      <c r="P1763">
        <v>1</v>
      </c>
      <c r="Q1763" t="s">
        <v>2101</v>
      </c>
    </row>
    <row r="1764" spans="1:17">
      <c r="A1764" t="s">
        <v>2077</v>
      </c>
      <c r="B1764" t="s">
        <v>17</v>
      </c>
      <c r="C1764" t="s">
        <v>147</v>
      </c>
      <c r="D1764">
        <v>1</v>
      </c>
      <c r="E1764" t="s">
        <v>95</v>
      </c>
      <c r="F1764" t="s">
        <v>20</v>
      </c>
      <c r="G1764" t="s">
        <v>2078</v>
      </c>
      <c r="H1764" t="s">
        <v>97</v>
      </c>
      <c r="I1764" t="s">
        <v>117</v>
      </c>
      <c r="J1764" t="s">
        <v>24</v>
      </c>
      <c r="K1764">
        <v>15</v>
      </c>
      <c r="L1764">
        <v>100</v>
      </c>
      <c r="M1764">
        <v>171.45975682290259</v>
      </c>
      <c r="N1764" t="s">
        <v>33</v>
      </c>
      <c r="O1764" t="s">
        <v>26</v>
      </c>
      <c r="P1764">
        <v>1</v>
      </c>
      <c r="Q1764" t="s">
        <v>2101</v>
      </c>
    </row>
    <row r="1765" spans="1:17">
      <c r="A1765" t="s">
        <v>1931</v>
      </c>
      <c r="B1765" t="s">
        <v>17</v>
      </c>
      <c r="C1765" t="s">
        <v>35</v>
      </c>
      <c r="D1765">
        <v>2</v>
      </c>
      <c r="E1765" t="s">
        <v>95</v>
      </c>
      <c r="F1765" t="s">
        <v>20</v>
      </c>
      <c r="G1765" t="s">
        <v>1932</v>
      </c>
      <c r="H1765" t="s">
        <v>97</v>
      </c>
      <c r="I1765" t="s">
        <v>56</v>
      </c>
      <c r="J1765" t="s">
        <v>24</v>
      </c>
      <c r="K1765">
        <v>14</v>
      </c>
      <c r="L1765">
        <v>75</v>
      </c>
      <c r="M1765">
        <v>366.78453370360063</v>
      </c>
      <c r="N1765" t="s">
        <v>93</v>
      </c>
      <c r="O1765" t="s">
        <v>26</v>
      </c>
      <c r="P1765">
        <v>1</v>
      </c>
      <c r="Q1765" t="s">
        <v>2101</v>
      </c>
    </row>
    <row r="1766" spans="1:17">
      <c r="A1766" t="s">
        <v>1933</v>
      </c>
      <c r="B1766" t="s">
        <v>17</v>
      </c>
      <c r="C1766" t="s">
        <v>35</v>
      </c>
      <c r="D1766">
        <v>2</v>
      </c>
      <c r="E1766" t="s">
        <v>95</v>
      </c>
      <c r="F1766" t="s">
        <v>20</v>
      </c>
      <c r="G1766" t="s">
        <v>1934</v>
      </c>
      <c r="H1766" t="s">
        <v>97</v>
      </c>
      <c r="I1766" t="s">
        <v>56</v>
      </c>
      <c r="J1766" t="s">
        <v>24</v>
      </c>
      <c r="K1766">
        <v>23</v>
      </c>
      <c r="L1766">
        <v>75</v>
      </c>
      <c r="M1766">
        <v>401.38301953762311</v>
      </c>
      <c r="N1766" t="s">
        <v>65</v>
      </c>
      <c r="O1766" t="s">
        <v>26</v>
      </c>
      <c r="P1766">
        <v>1</v>
      </c>
      <c r="Q1766" t="s">
        <v>2101</v>
      </c>
    </row>
    <row r="1767" spans="1:17">
      <c r="A1767" t="s">
        <v>1935</v>
      </c>
      <c r="B1767" t="s">
        <v>17</v>
      </c>
      <c r="C1767" t="s">
        <v>35</v>
      </c>
      <c r="D1767">
        <v>6</v>
      </c>
      <c r="E1767" t="s">
        <v>95</v>
      </c>
      <c r="F1767" t="s">
        <v>20</v>
      </c>
      <c r="G1767" t="s">
        <v>1936</v>
      </c>
      <c r="H1767" t="s">
        <v>97</v>
      </c>
      <c r="I1767" t="s">
        <v>56</v>
      </c>
      <c r="J1767" t="s">
        <v>32</v>
      </c>
      <c r="K1767">
        <v>15</v>
      </c>
      <c r="L1767">
        <v>75</v>
      </c>
      <c r="M1767">
        <v>1064.0654520610674</v>
      </c>
      <c r="N1767" t="s">
        <v>33</v>
      </c>
      <c r="O1767" t="s">
        <v>26</v>
      </c>
      <c r="P1767">
        <v>1</v>
      </c>
      <c r="Q1767" t="s">
        <v>2101</v>
      </c>
    </row>
    <row r="1768" spans="1:17">
      <c r="A1768" t="s">
        <v>1503</v>
      </c>
      <c r="B1768" t="s">
        <v>17</v>
      </c>
      <c r="C1768" t="s">
        <v>35</v>
      </c>
      <c r="D1768">
        <v>8</v>
      </c>
      <c r="E1768" t="s">
        <v>95</v>
      </c>
      <c r="F1768" t="s">
        <v>20</v>
      </c>
      <c r="G1768" t="s">
        <v>1504</v>
      </c>
      <c r="H1768" t="s">
        <v>97</v>
      </c>
      <c r="I1768" t="s">
        <v>117</v>
      </c>
      <c r="J1768" t="s">
        <v>24</v>
      </c>
      <c r="K1768">
        <v>23</v>
      </c>
      <c r="L1768">
        <v>60</v>
      </c>
      <c r="M1768">
        <v>1371.6780545832207</v>
      </c>
      <c r="N1768" t="s">
        <v>65</v>
      </c>
      <c r="O1768" t="s">
        <v>26</v>
      </c>
      <c r="P1768">
        <v>1</v>
      </c>
      <c r="Q1768" t="s">
        <v>2101</v>
      </c>
    </row>
    <row r="1769" spans="1:17">
      <c r="A1769" t="s">
        <v>1503</v>
      </c>
      <c r="B1769" t="s">
        <v>17</v>
      </c>
      <c r="C1769" t="s">
        <v>35</v>
      </c>
      <c r="D1769">
        <v>4</v>
      </c>
      <c r="E1769" t="s">
        <v>95</v>
      </c>
      <c r="F1769" t="s">
        <v>20</v>
      </c>
      <c r="G1769" t="s">
        <v>1505</v>
      </c>
      <c r="H1769" t="s">
        <v>97</v>
      </c>
      <c r="I1769" t="s">
        <v>117</v>
      </c>
      <c r="J1769" t="s">
        <v>24</v>
      </c>
      <c r="K1769">
        <v>23</v>
      </c>
      <c r="L1769">
        <v>60</v>
      </c>
      <c r="M1769">
        <v>685.83902729161036</v>
      </c>
      <c r="N1769" t="s">
        <v>65</v>
      </c>
      <c r="O1769" t="s">
        <v>26</v>
      </c>
      <c r="P1769">
        <v>1</v>
      </c>
      <c r="Q1769" t="s">
        <v>2101</v>
      </c>
    </row>
    <row r="1770" spans="1:17">
      <c r="A1770" t="s">
        <v>1506</v>
      </c>
      <c r="B1770" t="s">
        <v>17</v>
      </c>
      <c r="C1770" t="s">
        <v>35</v>
      </c>
      <c r="D1770">
        <v>1</v>
      </c>
      <c r="E1770" t="s">
        <v>95</v>
      </c>
      <c r="F1770" t="s">
        <v>20</v>
      </c>
      <c r="G1770" t="s">
        <v>1507</v>
      </c>
      <c r="H1770" t="s">
        <v>97</v>
      </c>
      <c r="I1770" t="s">
        <v>56</v>
      </c>
      <c r="J1770" t="s">
        <v>24</v>
      </c>
      <c r="K1770">
        <v>13</v>
      </c>
      <c r="L1770">
        <v>60</v>
      </c>
      <c r="M1770">
        <v>183.39226685180031</v>
      </c>
      <c r="N1770" t="s">
        <v>61</v>
      </c>
      <c r="O1770" t="s">
        <v>43</v>
      </c>
      <c r="P1770">
        <v>1</v>
      </c>
      <c r="Q1770" t="s">
        <v>2101</v>
      </c>
    </row>
    <row r="1771" spans="1:17">
      <c r="A1771" t="s">
        <v>1506</v>
      </c>
      <c r="B1771" t="s">
        <v>17</v>
      </c>
      <c r="C1771" t="s">
        <v>35</v>
      </c>
      <c r="D1771">
        <v>2</v>
      </c>
      <c r="E1771" t="s">
        <v>95</v>
      </c>
      <c r="F1771" t="s">
        <v>20</v>
      </c>
      <c r="G1771" t="s">
        <v>1508</v>
      </c>
      <c r="H1771" t="s">
        <v>97</v>
      </c>
      <c r="I1771" t="s">
        <v>56</v>
      </c>
      <c r="J1771" t="s">
        <v>47</v>
      </c>
      <c r="K1771">
        <v>23</v>
      </c>
      <c r="L1771">
        <v>60</v>
      </c>
      <c r="M1771">
        <v>366.78453370360063</v>
      </c>
      <c r="N1771" t="s">
        <v>65</v>
      </c>
      <c r="O1771" t="s">
        <v>26</v>
      </c>
      <c r="P1771">
        <v>1</v>
      </c>
      <c r="Q1771" t="s">
        <v>2101</v>
      </c>
    </row>
    <row r="1772" spans="1:17">
      <c r="A1772" t="s">
        <v>1506</v>
      </c>
      <c r="B1772" t="s">
        <v>17</v>
      </c>
      <c r="C1772" t="s">
        <v>35</v>
      </c>
      <c r="D1772">
        <v>2</v>
      </c>
      <c r="E1772" t="s">
        <v>95</v>
      </c>
      <c r="F1772" t="s">
        <v>20</v>
      </c>
      <c r="G1772" t="s">
        <v>1509</v>
      </c>
      <c r="H1772" t="s">
        <v>97</v>
      </c>
      <c r="I1772" t="s">
        <v>56</v>
      </c>
      <c r="J1772" t="s">
        <v>41</v>
      </c>
      <c r="K1772">
        <v>13</v>
      </c>
      <c r="L1772">
        <v>60</v>
      </c>
      <c r="M1772">
        <v>366.78453370360063</v>
      </c>
      <c r="N1772" t="s">
        <v>61</v>
      </c>
      <c r="O1772" t="s">
        <v>43</v>
      </c>
      <c r="P1772">
        <v>1</v>
      </c>
      <c r="Q1772" t="s">
        <v>2101</v>
      </c>
    </row>
    <row r="1773" spans="1:17">
      <c r="A1773" t="s">
        <v>1506</v>
      </c>
      <c r="B1773" t="s">
        <v>17</v>
      </c>
      <c r="C1773" t="s">
        <v>35</v>
      </c>
      <c r="D1773">
        <v>2</v>
      </c>
      <c r="E1773" t="s">
        <v>95</v>
      </c>
      <c r="F1773" t="s">
        <v>20</v>
      </c>
      <c r="G1773" t="s">
        <v>36</v>
      </c>
      <c r="H1773" t="s">
        <v>97</v>
      </c>
      <c r="I1773" t="s">
        <v>56</v>
      </c>
      <c r="J1773" t="s">
        <v>47</v>
      </c>
      <c r="K1773">
        <v>23</v>
      </c>
      <c r="L1773">
        <v>60</v>
      </c>
      <c r="M1773">
        <v>366.78453370360063</v>
      </c>
      <c r="N1773" t="s">
        <v>65</v>
      </c>
      <c r="O1773" t="s">
        <v>26</v>
      </c>
      <c r="P1773">
        <v>1</v>
      </c>
      <c r="Q1773" t="s">
        <v>2101</v>
      </c>
    </row>
    <row r="1774" spans="1:17">
      <c r="A1774" t="s">
        <v>1510</v>
      </c>
      <c r="B1774" t="s">
        <v>17</v>
      </c>
      <c r="C1774" t="s">
        <v>35</v>
      </c>
      <c r="D1774">
        <v>2</v>
      </c>
      <c r="E1774" t="s">
        <v>95</v>
      </c>
      <c r="F1774" t="s">
        <v>20</v>
      </c>
      <c r="G1774" t="s">
        <v>1228</v>
      </c>
      <c r="H1774" t="s">
        <v>97</v>
      </c>
      <c r="I1774" t="s">
        <v>37</v>
      </c>
      <c r="J1774" t="s">
        <v>41</v>
      </c>
      <c r="K1774">
        <v>13</v>
      </c>
      <c r="L1774">
        <v>60</v>
      </c>
      <c r="M1774">
        <v>522.66765777023477</v>
      </c>
      <c r="N1774" t="s">
        <v>61</v>
      </c>
      <c r="O1774" t="s">
        <v>43</v>
      </c>
      <c r="P1774">
        <v>1</v>
      </c>
      <c r="Q1774" t="s">
        <v>2101</v>
      </c>
    </row>
    <row r="1775" spans="1:17">
      <c r="A1775" t="s">
        <v>1510</v>
      </c>
      <c r="B1775" t="s">
        <v>17</v>
      </c>
      <c r="C1775" t="s">
        <v>35</v>
      </c>
      <c r="D1775">
        <v>4</v>
      </c>
      <c r="E1775" t="s">
        <v>95</v>
      </c>
      <c r="F1775" t="s">
        <v>20</v>
      </c>
      <c r="G1775" t="s">
        <v>1511</v>
      </c>
      <c r="H1775" t="s">
        <v>97</v>
      </c>
      <c r="I1775" t="s">
        <v>37</v>
      </c>
      <c r="J1775" t="s">
        <v>38</v>
      </c>
      <c r="K1775">
        <v>24</v>
      </c>
      <c r="L1775">
        <v>60</v>
      </c>
      <c r="M1775">
        <v>1045.3353155404695</v>
      </c>
      <c r="N1775" t="s">
        <v>833</v>
      </c>
      <c r="O1775" t="s">
        <v>26</v>
      </c>
      <c r="P1775">
        <v>1</v>
      </c>
      <c r="Q1775" t="s">
        <v>2101</v>
      </c>
    </row>
    <row r="1776" spans="1:17">
      <c r="A1776" t="s">
        <v>1510</v>
      </c>
      <c r="B1776" t="s">
        <v>17</v>
      </c>
      <c r="C1776" t="s">
        <v>35</v>
      </c>
      <c r="D1776">
        <v>1</v>
      </c>
      <c r="E1776" t="s">
        <v>95</v>
      </c>
      <c r="F1776" t="s">
        <v>20</v>
      </c>
      <c r="G1776" t="s">
        <v>1512</v>
      </c>
      <c r="H1776" t="s">
        <v>97</v>
      </c>
      <c r="I1776" t="s">
        <v>37</v>
      </c>
      <c r="J1776" t="s">
        <v>41</v>
      </c>
      <c r="K1776">
        <v>13</v>
      </c>
      <c r="L1776">
        <v>60</v>
      </c>
      <c r="M1776">
        <v>261.33382888511738</v>
      </c>
      <c r="N1776" t="s">
        <v>61</v>
      </c>
      <c r="O1776" t="s">
        <v>43</v>
      </c>
      <c r="P1776">
        <v>1</v>
      </c>
      <c r="Q1776" t="s">
        <v>2101</v>
      </c>
    </row>
    <row r="1777" spans="1:17">
      <c r="A1777" t="s">
        <v>1513</v>
      </c>
      <c r="B1777" t="s">
        <v>17</v>
      </c>
      <c r="C1777" t="s">
        <v>35</v>
      </c>
      <c r="D1777">
        <v>2</v>
      </c>
      <c r="E1777" t="s">
        <v>95</v>
      </c>
      <c r="F1777" t="s">
        <v>20</v>
      </c>
      <c r="G1777" t="s">
        <v>1514</v>
      </c>
      <c r="H1777" t="s">
        <v>97</v>
      </c>
      <c r="I1777" t="s">
        <v>56</v>
      </c>
      <c r="J1777" t="s">
        <v>41</v>
      </c>
      <c r="K1777">
        <v>13</v>
      </c>
      <c r="L1777">
        <v>60</v>
      </c>
      <c r="M1777">
        <v>366.78453370360063</v>
      </c>
      <c r="N1777" t="s">
        <v>61</v>
      </c>
      <c r="O1777" t="s">
        <v>43</v>
      </c>
      <c r="P1777">
        <v>1</v>
      </c>
      <c r="Q1777" t="s">
        <v>2101</v>
      </c>
    </row>
    <row r="1778" spans="1:17">
      <c r="A1778" t="s">
        <v>360</v>
      </c>
      <c r="B1778" t="s">
        <v>17</v>
      </c>
      <c r="C1778" t="s">
        <v>35</v>
      </c>
      <c r="D1778">
        <v>1</v>
      </c>
      <c r="E1778" t="s">
        <v>95</v>
      </c>
      <c r="F1778" t="s">
        <v>20</v>
      </c>
      <c r="G1778" t="s">
        <v>361</v>
      </c>
      <c r="H1778" t="s">
        <v>97</v>
      </c>
      <c r="I1778" t="s">
        <v>46</v>
      </c>
      <c r="J1778" t="s">
        <v>41</v>
      </c>
      <c r="K1778">
        <v>14</v>
      </c>
      <c r="L1778">
        <v>40</v>
      </c>
      <c r="M1778">
        <v>86.407978295014289</v>
      </c>
      <c r="N1778" t="s">
        <v>93</v>
      </c>
      <c r="O1778" t="s">
        <v>26</v>
      </c>
      <c r="P1778">
        <v>1</v>
      </c>
      <c r="Q1778" t="s">
        <v>2101</v>
      </c>
    </row>
    <row r="1779" spans="1:17">
      <c r="A1779" t="s">
        <v>360</v>
      </c>
      <c r="B1779" t="s">
        <v>17</v>
      </c>
      <c r="C1779" t="s">
        <v>35</v>
      </c>
      <c r="D1779">
        <v>1</v>
      </c>
      <c r="E1779" t="s">
        <v>95</v>
      </c>
      <c r="F1779" t="s">
        <v>20</v>
      </c>
      <c r="G1779" t="s">
        <v>1515</v>
      </c>
      <c r="H1779" t="s">
        <v>97</v>
      </c>
      <c r="I1779" t="s">
        <v>46</v>
      </c>
      <c r="J1779" t="s">
        <v>60</v>
      </c>
      <c r="K1779">
        <v>23</v>
      </c>
      <c r="L1779">
        <v>60</v>
      </c>
      <c r="M1779">
        <v>86.407978295014289</v>
      </c>
      <c r="N1779" t="s">
        <v>65</v>
      </c>
      <c r="O1779" t="s">
        <v>26</v>
      </c>
      <c r="P1779">
        <v>1</v>
      </c>
      <c r="Q1779" t="s">
        <v>2101</v>
      </c>
    </row>
    <row r="1780" spans="1:17">
      <c r="A1780" t="s">
        <v>360</v>
      </c>
      <c r="B1780" t="s">
        <v>17</v>
      </c>
      <c r="C1780" t="s">
        <v>35</v>
      </c>
      <c r="D1780">
        <v>1</v>
      </c>
      <c r="E1780" t="s">
        <v>95</v>
      </c>
      <c r="F1780" t="s">
        <v>20</v>
      </c>
      <c r="G1780" t="s">
        <v>1516</v>
      </c>
      <c r="H1780" t="s">
        <v>97</v>
      </c>
      <c r="I1780" t="s">
        <v>46</v>
      </c>
      <c r="J1780" t="s">
        <v>41</v>
      </c>
      <c r="K1780">
        <v>23</v>
      </c>
      <c r="L1780">
        <v>60</v>
      </c>
      <c r="M1780">
        <v>86.407978295014289</v>
      </c>
      <c r="N1780" t="s">
        <v>65</v>
      </c>
      <c r="O1780" t="s">
        <v>26</v>
      </c>
      <c r="P1780">
        <v>1</v>
      </c>
      <c r="Q1780" t="s">
        <v>2101</v>
      </c>
    </row>
    <row r="1781" spans="1:17">
      <c r="A1781" t="s">
        <v>360</v>
      </c>
      <c r="B1781" t="s">
        <v>17</v>
      </c>
      <c r="C1781" t="s">
        <v>147</v>
      </c>
      <c r="D1781">
        <v>3</v>
      </c>
      <c r="E1781" t="s">
        <v>95</v>
      </c>
      <c r="F1781" t="s">
        <v>20</v>
      </c>
      <c r="G1781" t="s">
        <v>1722</v>
      </c>
      <c r="H1781" t="s">
        <v>97</v>
      </c>
      <c r="I1781" t="s">
        <v>46</v>
      </c>
      <c r="J1781" t="s">
        <v>47</v>
      </c>
      <c r="K1781">
        <v>23</v>
      </c>
      <c r="L1781">
        <v>65</v>
      </c>
      <c r="M1781">
        <v>259.22393488504287</v>
      </c>
      <c r="N1781" t="s">
        <v>65</v>
      </c>
      <c r="O1781" t="s">
        <v>26</v>
      </c>
      <c r="P1781">
        <v>1</v>
      </c>
      <c r="Q1781" t="s">
        <v>2101</v>
      </c>
    </row>
    <row r="1782" spans="1:17">
      <c r="A1782" t="s">
        <v>1937</v>
      </c>
      <c r="B1782" t="s">
        <v>17</v>
      </c>
      <c r="C1782" t="s">
        <v>35</v>
      </c>
      <c r="D1782">
        <v>1</v>
      </c>
      <c r="E1782" t="s">
        <v>95</v>
      </c>
      <c r="F1782" t="s">
        <v>20</v>
      </c>
      <c r="G1782" t="s">
        <v>1938</v>
      </c>
      <c r="H1782" t="s">
        <v>97</v>
      </c>
      <c r="I1782" t="s">
        <v>37</v>
      </c>
      <c r="J1782" t="s">
        <v>38</v>
      </c>
      <c r="K1782">
        <v>13</v>
      </c>
      <c r="L1782">
        <v>75</v>
      </c>
      <c r="M1782">
        <v>86.407978295014289</v>
      </c>
      <c r="N1782" t="s">
        <v>61</v>
      </c>
      <c r="O1782" t="s">
        <v>43</v>
      </c>
      <c r="P1782">
        <v>1</v>
      </c>
      <c r="Q1782" t="s">
        <v>2101</v>
      </c>
    </row>
    <row r="1783" spans="1:17">
      <c r="A1783" t="s">
        <v>1517</v>
      </c>
      <c r="B1783" t="s">
        <v>17</v>
      </c>
      <c r="C1783" t="s">
        <v>35</v>
      </c>
      <c r="D1783">
        <v>1</v>
      </c>
      <c r="E1783" t="s">
        <v>95</v>
      </c>
      <c r="F1783" t="s">
        <v>20</v>
      </c>
      <c r="G1783" t="s">
        <v>1488</v>
      </c>
      <c r="H1783" t="s">
        <v>97</v>
      </c>
      <c r="I1783" t="s">
        <v>31</v>
      </c>
      <c r="J1783" t="s">
        <v>41</v>
      </c>
      <c r="K1783">
        <v>13</v>
      </c>
      <c r="L1783">
        <v>60</v>
      </c>
      <c r="M1783">
        <v>124.05767009694777</v>
      </c>
      <c r="N1783" t="s">
        <v>61</v>
      </c>
      <c r="O1783" t="s">
        <v>43</v>
      </c>
      <c r="P1783">
        <v>1</v>
      </c>
      <c r="Q1783" t="s">
        <v>2101</v>
      </c>
    </row>
    <row r="1784" spans="1:17">
      <c r="A1784" t="s">
        <v>1517</v>
      </c>
      <c r="B1784" t="s">
        <v>17</v>
      </c>
      <c r="C1784" t="s">
        <v>35</v>
      </c>
      <c r="D1784">
        <v>1</v>
      </c>
      <c r="E1784" t="s">
        <v>95</v>
      </c>
      <c r="F1784" t="s">
        <v>20</v>
      </c>
      <c r="G1784" t="s">
        <v>1518</v>
      </c>
      <c r="H1784" t="s">
        <v>97</v>
      </c>
      <c r="I1784" t="s">
        <v>31</v>
      </c>
      <c r="J1784" t="s">
        <v>41</v>
      </c>
      <c r="K1784">
        <v>9</v>
      </c>
      <c r="L1784">
        <v>60</v>
      </c>
      <c r="M1784">
        <v>124.05767009694777</v>
      </c>
      <c r="N1784" t="s">
        <v>48</v>
      </c>
      <c r="O1784" t="s">
        <v>43</v>
      </c>
      <c r="P1784">
        <v>1</v>
      </c>
      <c r="Q1784" t="s">
        <v>2101</v>
      </c>
    </row>
    <row r="1785" spans="1:17">
      <c r="A1785" t="s">
        <v>1959</v>
      </c>
      <c r="B1785" t="s">
        <v>17</v>
      </c>
      <c r="C1785" t="s">
        <v>1468</v>
      </c>
      <c r="D1785">
        <v>26</v>
      </c>
      <c r="E1785" t="s">
        <v>95</v>
      </c>
      <c r="F1785" t="s">
        <v>20</v>
      </c>
      <c r="G1785" t="s">
        <v>1960</v>
      </c>
      <c r="H1785" t="s">
        <v>97</v>
      </c>
      <c r="I1785" t="s">
        <v>56</v>
      </c>
      <c r="J1785" t="s">
        <v>114</v>
      </c>
      <c r="K1785">
        <v>25</v>
      </c>
      <c r="L1785">
        <v>90</v>
      </c>
      <c r="M1785">
        <v>4768.1989381468084</v>
      </c>
      <c r="N1785" t="s">
        <v>281</v>
      </c>
      <c r="O1785" t="s">
        <v>26</v>
      </c>
      <c r="P1785">
        <v>1</v>
      </c>
      <c r="Q1785" t="s">
        <v>2101</v>
      </c>
    </row>
    <row r="1786" spans="1:17">
      <c r="A1786" t="s">
        <v>1959</v>
      </c>
      <c r="B1786" t="s">
        <v>17</v>
      </c>
      <c r="C1786" t="s">
        <v>1468</v>
      </c>
      <c r="D1786">
        <v>14</v>
      </c>
      <c r="E1786" t="s">
        <v>95</v>
      </c>
      <c r="F1786" t="s">
        <v>20</v>
      </c>
      <c r="G1786" t="s">
        <v>1961</v>
      </c>
      <c r="H1786" t="s">
        <v>97</v>
      </c>
      <c r="I1786" t="s">
        <v>56</v>
      </c>
      <c r="J1786" t="s">
        <v>47</v>
      </c>
      <c r="K1786">
        <v>25</v>
      </c>
      <c r="L1786">
        <v>90</v>
      </c>
      <c r="M1786">
        <v>2567.4917359252045</v>
      </c>
      <c r="N1786" t="s">
        <v>281</v>
      </c>
      <c r="O1786" t="s">
        <v>26</v>
      </c>
      <c r="P1786">
        <v>1</v>
      </c>
      <c r="Q1786" t="s">
        <v>2101</v>
      </c>
    </row>
    <row r="1787" spans="1:17">
      <c r="A1787" t="s">
        <v>1959</v>
      </c>
      <c r="B1787" t="s">
        <v>17</v>
      </c>
      <c r="C1787" t="s">
        <v>1468</v>
      </c>
      <c r="D1787">
        <v>2</v>
      </c>
      <c r="E1787" t="s">
        <v>95</v>
      </c>
      <c r="F1787" t="s">
        <v>20</v>
      </c>
      <c r="G1787" t="s">
        <v>30</v>
      </c>
      <c r="H1787" t="s">
        <v>97</v>
      </c>
      <c r="I1787" t="s">
        <v>56</v>
      </c>
      <c r="J1787" t="s">
        <v>103</v>
      </c>
      <c r="K1787">
        <v>25</v>
      </c>
      <c r="L1787">
        <v>90</v>
      </c>
      <c r="M1787">
        <v>366.78453370360063</v>
      </c>
      <c r="N1787" t="s">
        <v>281</v>
      </c>
      <c r="O1787" t="s">
        <v>26</v>
      </c>
      <c r="P1787">
        <v>1</v>
      </c>
      <c r="Q1787" t="s">
        <v>2101</v>
      </c>
    </row>
    <row r="1788" spans="1:17">
      <c r="A1788" t="s">
        <v>1519</v>
      </c>
      <c r="B1788" t="s">
        <v>17</v>
      </c>
      <c r="C1788" t="s">
        <v>35</v>
      </c>
      <c r="D1788">
        <v>1</v>
      </c>
      <c r="E1788" t="s">
        <v>95</v>
      </c>
      <c r="F1788" t="s">
        <v>20</v>
      </c>
      <c r="G1788" t="s">
        <v>1520</v>
      </c>
      <c r="H1788" t="s">
        <v>97</v>
      </c>
      <c r="I1788" t="s">
        <v>37</v>
      </c>
      <c r="J1788" t="s">
        <v>103</v>
      </c>
      <c r="K1788">
        <v>13</v>
      </c>
      <c r="L1788">
        <v>60</v>
      </c>
      <c r="M1788">
        <v>261.33382888511738</v>
      </c>
      <c r="N1788" t="s">
        <v>61</v>
      </c>
      <c r="O1788" t="s">
        <v>43</v>
      </c>
      <c r="P1788">
        <v>1</v>
      </c>
      <c r="Q1788" t="s">
        <v>2101</v>
      </c>
    </row>
    <row r="1789" spans="1:17">
      <c r="A1789" t="s">
        <v>1519</v>
      </c>
      <c r="B1789" t="s">
        <v>17</v>
      </c>
      <c r="C1789" t="s">
        <v>35</v>
      </c>
      <c r="D1789">
        <v>4</v>
      </c>
      <c r="E1789" t="s">
        <v>95</v>
      </c>
      <c r="F1789" t="s">
        <v>20</v>
      </c>
      <c r="G1789" t="s">
        <v>1521</v>
      </c>
      <c r="H1789" t="s">
        <v>97</v>
      </c>
      <c r="I1789" t="s">
        <v>37</v>
      </c>
      <c r="J1789" t="s">
        <v>38</v>
      </c>
      <c r="K1789">
        <v>14</v>
      </c>
      <c r="L1789">
        <v>60</v>
      </c>
      <c r="M1789">
        <v>1045.3353155404695</v>
      </c>
      <c r="N1789" t="s">
        <v>93</v>
      </c>
      <c r="O1789" t="s">
        <v>26</v>
      </c>
      <c r="P1789">
        <v>1</v>
      </c>
      <c r="Q1789" t="s">
        <v>2101</v>
      </c>
    </row>
    <row r="1790" spans="1:17">
      <c r="A1790" t="s">
        <v>1939</v>
      </c>
      <c r="B1790" t="s">
        <v>17</v>
      </c>
      <c r="C1790" t="s">
        <v>35</v>
      </c>
      <c r="D1790">
        <v>2</v>
      </c>
      <c r="E1790" t="s">
        <v>95</v>
      </c>
      <c r="F1790" t="s">
        <v>20</v>
      </c>
      <c r="G1790" t="s">
        <v>856</v>
      </c>
      <c r="H1790" t="s">
        <v>97</v>
      </c>
      <c r="I1790" t="s">
        <v>37</v>
      </c>
      <c r="J1790" t="s">
        <v>41</v>
      </c>
      <c r="K1790">
        <v>15</v>
      </c>
      <c r="L1790">
        <v>75</v>
      </c>
      <c r="M1790">
        <v>172.81595659002858</v>
      </c>
      <c r="N1790" t="s">
        <v>33</v>
      </c>
      <c r="O1790" t="s">
        <v>26</v>
      </c>
      <c r="P1790">
        <v>1</v>
      </c>
      <c r="Q1790" t="s">
        <v>2101</v>
      </c>
    </row>
    <row r="1791" spans="1:17">
      <c r="A1791" t="s">
        <v>112</v>
      </c>
      <c r="B1791" t="s">
        <v>17</v>
      </c>
      <c r="C1791" t="s">
        <v>81</v>
      </c>
      <c r="D1791">
        <v>5</v>
      </c>
      <c r="E1791" t="s">
        <v>95</v>
      </c>
      <c r="F1791" t="s">
        <v>20</v>
      </c>
      <c r="G1791" t="s">
        <v>113</v>
      </c>
      <c r="H1791" t="s">
        <v>97</v>
      </c>
      <c r="I1791" t="s">
        <v>56</v>
      </c>
      <c r="J1791" t="s">
        <v>114</v>
      </c>
      <c r="K1791">
        <v>15</v>
      </c>
      <c r="L1791">
        <v>20</v>
      </c>
      <c r="M1791">
        <v>916.96133425900155</v>
      </c>
      <c r="N1791" t="s">
        <v>33</v>
      </c>
      <c r="O1791" t="s">
        <v>26</v>
      </c>
      <c r="P1791">
        <v>1</v>
      </c>
      <c r="Q1791" t="s">
        <v>53</v>
      </c>
    </row>
    <row r="1792" spans="1:17">
      <c r="A1792" t="s">
        <v>1522</v>
      </c>
      <c r="B1792" t="s">
        <v>17</v>
      </c>
      <c r="C1792" t="s">
        <v>35</v>
      </c>
      <c r="D1792">
        <v>1</v>
      </c>
      <c r="E1792" t="s">
        <v>95</v>
      </c>
      <c r="F1792" t="s">
        <v>20</v>
      </c>
      <c r="G1792" t="s">
        <v>105</v>
      </c>
      <c r="H1792" t="s">
        <v>97</v>
      </c>
      <c r="I1792" t="s">
        <v>37</v>
      </c>
      <c r="J1792" t="s">
        <v>103</v>
      </c>
      <c r="K1792">
        <v>14</v>
      </c>
      <c r="L1792">
        <v>60</v>
      </c>
      <c r="M1792">
        <v>86.407978295014289</v>
      </c>
      <c r="N1792" t="s">
        <v>93</v>
      </c>
      <c r="O1792" t="s">
        <v>26</v>
      </c>
      <c r="P1792">
        <v>1</v>
      </c>
      <c r="Q1792" t="s">
        <v>2101</v>
      </c>
    </row>
    <row r="1793" spans="1:17">
      <c r="A1793" t="s">
        <v>1522</v>
      </c>
      <c r="B1793" t="s">
        <v>17</v>
      </c>
      <c r="C1793" t="s">
        <v>35</v>
      </c>
      <c r="D1793">
        <v>1</v>
      </c>
      <c r="E1793" t="s">
        <v>95</v>
      </c>
      <c r="F1793" t="s">
        <v>20</v>
      </c>
      <c r="G1793" t="s">
        <v>30</v>
      </c>
      <c r="H1793" t="s">
        <v>97</v>
      </c>
      <c r="I1793" t="s">
        <v>37</v>
      </c>
      <c r="J1793" t="s">
        <v>60</v>
      </c>
      <c r="K1793">
        <v>14</v>
      </c>
      <c r="L1793">
        <v>60</v>
      </c>
      <c r="M1793">
        <v>86.407978295014289</v>
      </c>
      <c r="N1793" t="s">
        <v>93</v>
      </c>
      <c r="O1793" t="s">
        <v>26</v>
      </c>
      <c r="P1793">
        <v>1</v>
      </c>
      <c r="Q1793" t="s">
        <v>2101</v>
      </c>
    </row>
    <row r="1794" spans="1:17">
      <c r="A1794" t="s">
        <v>1522</v>
      </c>
      <c r="B1794" t="s">
        <v>17</v>
      </c>
      <c r="C1794" t="s">
        <v>35</v>
      </c>
      <c r="D1794">
        <v>2</v>
      </c>
      <c r="E1794" t="s">
        <v>95</v>
      </c>
      <c r="F1794" t="s">
        <v>20</v>
      </c>
      <c r="G1794" t="s">
        <v>108</v>
      </c>
      <c r="H1794" t="s">
        <v>97</v>
      </c>
      <c r="I1794" t="s">
        <v>37</v>
      </c>
      <c r="J1794" t="s">
        <v>62</v>
      </c>
      <c r="K1794">
        <v>14</v>
      </c>
      <c r="L1794">
        <v>100</v>
      </c>
      <c r="M1794">
        <v>172.81595659002858</v>
      </c>
      <c r="N1794" t="s">
        <v>93</v>
      </c>
      <c r="O1794" t="s">
        <v>26</v>
      </c>
      <c r="P1794">
        <v>1</v>
      </c>
      <c r="Q1794" t="s">
        <v>2101</v>
      </c>
    </row>
    <row r="1795" spans="1:17">
      <c r="A1795" t="s">
        <v>1523</v>
      </c>
      <c r="B1795" t="s">
        <v>17</v>
      </c>
      <c r="C1795" t="s">
        <v>35</v>
      </c>
      <c r="D1795">
        <v>3</v>
      </c>
      <c r="E1795" t="s">
        <v>95</v>
      </c>
      <c r="F1795" t="s">
        <v>20</v>
      </c>
      <c r="G1795" t="s">
        <v>1524</v>
      </c>
      <c r="H1795" t="s">
        <v>97</v>
      </c>
      <c r="I1795" t="s">
        <v>37</v>
      </c>
      <c r="J1795" t="s">
        <v>38</v>
      </c>
      <c r="K1795">
        <v>15</v>
      </c>
      <c r="L1795">
        <v>60</v>
      </c>
      <c r="M1795">
        <v>784.00148665535221</v>
      </c>
      <c r="N1795" t="s">
        <v>33</v>
      </c>
      <c r="O1795" t="s">
        <v>26</v>
      </c>
      <c r="P1795">
        <v>1</v>
      </c>
      <c r="Q1795" t="s">
        <v>2101</v>
      </c>
    </row>
    <row r="1796" spans="1:17">
      <c r="A1796" t="s">
        <v>2079</v>
      </c>
      <c r="B1796" t="s">
        <v>17</v>
      </c>
      <c r="C1796" t="s">
        <v>147</v>
      </c>
      <c r="D1796">
        <v>7</v>
      </c>
      <c r="E1796" t="s">
        <v>95</v>
      </c>
      <c r="F1796" t="s">
        <v>20</v>
      </c>
      <c r="G1796" t="s">
        <v>105</v>
      </c>
      <c r="H1796" t="s">
        <v>97</v>
      </c>
      <c r="I1796" t="s">
        <v>56</v>
      </c>
      <c r="J1796" t="s">
        <v>103</v>
      </c>
      <c r="K1796">
        <v>14</v>
      </c>
      <c r="L1796">
        <v>100</v>
      </c>
      <c r="M1796">
        <v>1283.7458679626022</v>
      </c>
      <c r="N1796" t="s">
        <v>93</v>
      </c>
      <c r="O1796" t="s">
        <v>26</v>
      </c>
      <c r="P1796">
        <v>1</v>
      </c>
      <c r="Q1796" t="s">
        <v>2101</v>
      </c>
    </row>
    <row r="1797" spans="1:17">
      <c r="A1797" t="s">
        <v>2079</v>
      </c>
      <c r="B1797" t="s">
        <v>17</v>
      </c>
      <c r="C1797" t="s">
        <v>147</v>
      </c>
      <c r="D1797">
        <v>2</v>
      </c>
      <c r="E1797" t="s">
        <v>95</v>
      </c>
      <c r="F1797" t="s">
        <v>20</v>
      </c>
      <c r="G1797" t="s">
        <v>108</v>
      </c>
      <c r="H1797" t="s">
        <v>97</v>
      </c>
      <c r="I1797" t="s">
        <v>56</v>
      </c>
      <c r="J1797" t="s">
        <v>103</v>
      </c>
      <c r="K1797">
        <v>23</v>
      </c>
      <c r="L1797">
        <v>100</v>
      </c>
      <c r="M1797">
        <v>366.78453370360063</v>
      </c>
      <c r="N1797" t="s">
        <v>65</v>
      </c>
      <c r="O1797" t="s">
        <v>26</v>
      </c>
      <c r="P1797">
        <v>1</v>
      </c>
      <c r="Q1797" t="s">
        <v>2101</v>
      </c>
    </row>
    <row r="1798" spans="1:17">
      <c r="A1798" t="s">
        <v>2079</v>
      </c>
      <c r="B1798" t="s">
        <v>17</v>
      </c>
      <c r="C1798" t="s">
        <v>147</v>
      </c>
      <c r="D1798">
        <v>2</v>
      </c>
      <c r="E1798" t="s">
        <v>95</v>
      </c>
      <c r="F1798" t="s">
        <v>20</v>
      </c>
      <c r="G1798" t="s">
        <v>30</v>
      </c>
      <c r="H1798" t="s">
        <v>97</v>
      </c>
      <c r="I1798" t="s">
        <v>56</v>
      </c>
      <c r="J1798" t="s">
        <v>103</v>
      </c>
      <c r="K1798">
        <v>16</v>
      </c>
      <c r="L1798">
        <v>100</v>
      </c>
      <c r="M1798">
        <v>366.78453370360063</v>
      </c>
      <c r="N1798" t="s">
        <v>402</v>
      </c>
      <c r="O1798" t="s">
        <v>26</v>
      </c>
      <c r="P1798">
        <v>1</v>
      </c>
      <c r="Q1798" t="s">
        <v>2101</v>
      </c>
    </row>
    <row r="1799" spans="1:17">
      <c r="A1799" t="s">
        <v>2079</v>
      </c>
      <c r="B1799" t="s">
        <v>17</v>
      </c>
      <c r="C1799" t="s">
        <v>147</v>
      </c>
      <c r="D1799">
        <v>1</v>
      </c>
      <c r="E1799" t="s">
        <v>95</v>
      </c>
      <c r="F1799" t="s">
        <v>20</v>
      </c>
      <c r="G1799" t="s">
        <v>27</v>
      </c>
      <c r="H1799" t="s">
        <v>97</v>
      </c>
      <c r="I1799" t="s">
        <v>56</v>
      </c>
      <c r="J1799" t="s">
        <v>103</v>
      </c>
      <c r="K1799">
        <v>14</v>
      </c>
      <c r="L1799">
        <v>100</v>
      </c>
      <c r="M1799">
        <v>183.39226685180031</v>
      </c>
      <c r="N1799" t="s">
        <v>93</v>
      </c>
      <c r="O1799" t="s">
        <v>26</v>
      </c>
      <c r="P1799">
        <v>1</v>
      </c>
      <c r="Q1799" t="s">
        <v>2101</v>
      </c>
    </row>
    <row r="1800" spans="1:17">
      <c r="A1800" t="s">
        <v>2079</v>
      </c>
      <c r="B1800" t="s">
        <v>17</v>
      </c>
      <c r="C1800" t="s">
        <v>147</v>
      </c>
      <c r="D1800">
        <v>1</v>
      </c>
      <c r="E1800" t="s">
        <v>95</v>
      </c>
      <c r="F1800" t="s">
        <v>20</v>
      </c>
      <c r="G1800" t="s">
        <v>36</v>
      </c>
      <c r="H1800" t="s">
        <v>97</v>
      </c>
      <c r="I1800" t="s">
        <v>56</v>
      </c>
      <c r="J1800" t="s">
        <v>103</v>
      </c>
      <c r="K1800">
        <v>23</v>
      </c>
      <c r="L1800">
        <v>100</v>
      </c>
      <c r="M1800">
        <v>183.39226685180031</v>
      </c>
      <c r="N1800" t="s">
        <v>65</v>
      </c>
      <c r="O1800" t="s">
        <v>26</v>
      </c>
      <c r="P1800">
        <v>1</v>
      </c>
      <c r="Q1800" t="s">
        <v>2101</v>
      </c>
    </row>
    <row r="1801" spans="1:17">
      <c r="A1801" t="s">
        <v>1723</v>
      </c>
      <c r="B1801" t="s">
        <v>17</v>
      </c>
      <c r="C1801" t="s">
        <v>35</v>
      </c>
      <c r="D1801">
        <v>1</v>
      </c>
      <c r="E1801" t="s">
        <v>95</v>
      </c>
      <c r="F1801" t="s">
        <v>20</v>
      </c>
      <c r="G1801" t="s">
        <v>1724</v>
      </c>
      <c r="H1801" t="s">
        <v>97</v>
      </c>
      <c r="I1801" t="s">
        <v>31</v>
      </c>
      <c r="J1801" t="s">
        <v>41</v>
      </c>
      <c r="K1801">
        <v>23</v>
      </c>
      <c r="L1801">
        <v>65</v>
      </c>
      <c r="M1801">
        <v>3715.6899193517797</v>
      </c>
      <c r="N1801" t="s">
        <v>65</v>
      </c>
      <c r="O1801" t="s">
        <v>26</v>
      </c>
      <c r="P1801">
        <v>1</v>
      </c>
      <c r="Q1801" t="s">
        <v>2101</v>
      </c>
    </row>
    <row r="1802" spans="1:17">
      <c r="A1802" t="s">
        <v>1723</v>
      </c>
      <c r="B1802" t="s">
        <v>17</v>
      </c>
      <c r="C1802" t="s">
        <v>35</v>
      </c>
      <c r="D1802">
        <v>2</v>
      </c>
      <c r="E1802" t="s">
        <v>95</v>
      </c>
      <c r="F1802" t="s">
        <v>20</v>
      </c>
      <c r="G1802" t="s">
        <v>105</v>
      </c>
      <c r="H1802" t="s">
        <v>97</v>
      </c>
      <c r="I1802" t="s">
        <v>31</v>
      </c>
      <c r="J1802" t="s">
        <v>32</v>
      </c>
      <c r="K1802">
        <v>23</v>
      </c>
      <c r="L1802">
        <v>65</v>
      </c>
      <c r="M1802">
        <v>7431.3798387035595</v>
      </c>
      <c r="N1802" t="s">
        <v>65</v>
      </c>
      <c r="O1802" t="s">
        <v>26</v>
      </c>
      <c r="P1802">
        <v>1</v>
      </c>
      <c r="Q1802" t="s">
        <v>2101</v>
      </c>
    </row>
    <row r="1803" spans="1:17">
      <c r="A1803" t="s">
        <v>2097</v>
      </c>
      <c r="B1803" t="s">
        <v>17</v>
      </c>
      <c r="C1803" t="s">
        <v>2098</v>
      </c>
      <c r="D1803">
        <v>2</v>
      </c>
      <c r="E1803" t="s">
        <v>95</v>
      </c>
      <c r="F1803" t="s">
        <v>20</v>
      </c>
      <c r="G1803" t="s">
        <v>105</v>
      </c>
      <c r="H1803" t="s">
        <v>97</v>
      </c>
      <c r="I1803" t="s">
        <v>56</v>
      </c>
      <c r="J1803" t="s">
        <v>103</v>
      </c>
      <c r="K1803">
        <v>68</v>
      </c>
      <c r="L1803">
        <v>300</v>
      </c>
      <c r="M1803">
        <v>366.78453370360063</v>
      </c>
      <c r="N1803" t="s">
        <v>2099</v>
      </c>
      <c r="O1803" t="s">
        <v>107</v>
      </c>
      <c r="P1803">
        <v>1</v>
      </c>
      <c r="Q1803" t="s">
        <v>31</v>
      </c>
    </row>
    <row r="1804" spans="1:17">
      <c r="A1804" t="s">
        <v>1525</v>
      </c>
      <c r="B1804" t="s">
        <v>17</v>
      </c>
      <c r="C1804" t="s">
        <v>35</v>
      </c>
      <c r="D1804">
        <v>1</v>
      </c>
      <c r="E1804" t="s">
        <v>95</v>
      </c>
      <c r="F1804" t="s">
        <v>20</v>
      </c>
      <c r="G1804" t="s">
        <v>105</v>
      </c>
      <c r="H1804" t="s">
        <v>97</v>
      </c>
      <c r="I1804" t="s">
        <v>31</v>
      </c>
      <c r="J1804" t="s">
        <v>41</v>
      </c>
      <c r="K1804">
        <v>27</v>
      </c>
      <c r="L1804">
        <v>60</v>
      </c>
      <c r="M1804">
        <v>183.39226685180031</v>
      </c>
      <c r="N1804" t="s">
        <v>106</v>
      </c>
      <c r="O1804" t="s">
        <v>107</v>
      </c>
      <c r="P1804">
        <v>1</v>
      </c>
      <c r="Q1804" t="s">
        <v>2101</v>
      </c>
    </row>
    <row r="1805" spans="1:17">
      <c r="A1805" t="s">
        <v>362</v>
      </c>
      <c r="B1805" t="s">
        <v>17</v>
      </c>
      <c r="C1805" t="s">
        <v>35</v>
      </c>
      <c r="D1805">
        <v>5</v>
      </c>
      <c r="E1805" t="s">
        <v>95</v>
      </c>
      <c r="F1805" t="s">
        <v>20</v>
      </c>
      <c r="G1805" t="s">
        <v>363</v>
      </c>
      <c r="H1805" t="s">
        <v>97</v>
      </c>
      <c r="I1805" t="s">
        <v>70</v>
      </c>
      <c r="J1805" t="s">
        <v>24</v>
      </c>
      <c r="K1805">
        <v>13</v>
      </c>
      <c r="L1805">
        <v>40</v>
      </c>
      <c r="M1805">
        <v>1003.4575488440578</v>
      </c>
      <c r="N1805" t="s">
        <v>61</v>
      </c>
      <c r="O1805" t="s">
        <v>43</v>
      </c>
      <c r="P1805">
        <v>1</v>
      </c>
      <c r="Q1805" t="s">
        <v>2101</v>
      </c>
    </row>
    <row r="1806" spans="1:17">
      <c r="A1806" t="s">
        <v>362</v>
      </c>
      <c r="B1806" t="s">
        <v>17</v>
      </c>
      <c r="C1806" t="s">
        <v>35</v>
      </c>
      <c r="D1806">
        <v>2</v>
      </c>
      <c r="E1806" t="s">
        <v>95</v>
      </c>
      <c r="F1806" t="s">
        <v>20</v>
      </c>
      <c r="G1806" t="s">
        <v>108</v>
      </c>
      <c r="H1806" t="s">
        <v>97</v>
      </c>
      <c r="I1806" t="s">
        <v>70</v>
      </c>
      <c r="J1806" t="s">
        <v>24</v>
      </c>
      <c r="K1806">
        <v>13</v>
      </c>
      <c r="L1806">
        <v>40</v>
      </c>
      <c r="M1806">
        <v>401.38301953762311</v>
      </c>
      <c r="N1806" t="s">
        <v>61</v>
      </c>
      <c r="O1806" t="s">
        <v>43</v>
      </c>
      <c r="P1806">
        <v>1</v>
      </c>
      <c r="Q1806" t="s">
        <v>2101</v>
      </c>
    </row>
    <row r="1807" spans="1:17">
      <c r="A1807" t="s">
        <v>362</v>
      </c>
      <c r="B1807" t="s">
        <v>17</v>
      </c>
      <c r="C1807" t="s">
        <v>35</v>
      </c>
      <c r="D1807">
        <v>1</v>
      </c>
      <c r="E1807" t="s">
        <v>95</v>
      </c>
      <c r="F1807" t="s">
        <v>20</v>
      </c>
      <c r="G1807" t="s">
        <v>30</v>
      </c>
      <c r="H1807" t="s">
        <v>97</v>
      </c>
      <c r="I1807" t="s">
        <v>70</v>
      </c>
      <c r="J1807" t="s">
        <v>24</v>
      </c>
      <c r="K1807">
        <v>13</v>
      </c>
      <c r="L1807">
        <v>40</v>
      </c>
      <c r="M1807">
        <v>200.69150976881156</v>
      </c>
      <c r="N1807" t="s">
        <v>61</v>
      </c>
      <c r="O1807" t="s">
        <v>43</v>
      </c>
      <c r="P1807">
        <v>1</v>
      </c>
      <c r="Q1807" t="s">
        <v>2101</v>
      </c>
    </row>
    <row r="1808" spans="1:17">
      <c r="A1808" t="s">
        <v>1526</v>
      </c>
      <c r="B1808" t="s">
        <v>17</v>
      </c>
      <c r="C1808" t="s">
        <v>35</v>
      </c>
      <c r="D1808">
        <v>4</v>
      </c>
      <c r="E1808" t="s">
        <v>95</v>
      </c>
      <c r="F1808" t="s">
        <v>20</v>
      </c>
      <c r="G1808" t="s">
        <v>1527</v>
      </c>
      <c r="H1808" t="s">
        <v>97</v>
      </c>
      <c r="I1808" t="s">
        <v>70</v>
      </c>
      <c r="J1808" t="s">
        <v>24</v>
      </c>
      <c r="K1808">
        <v>14</v>
      </c>
      <c r="L1808">
        <v>60</v>
      </c>
      <c r="M1808">
        <v>889.99994687381468</v>
      </c>
      <c r="N1808" t="s">
        <v>93</v>
      </c>
      <c r="O1808" t="s">
        <v>26</v>
      </c>
      <c r="P1808">
        <v>1</v>
      </c>
      <c r="Q1808" t="s">
        <v>2101</v>
      </c>
    </row>
    <row r="1809" spans="1:17">
      <c r="A1809" t="s">
        <v>1526</v>
      </c>
      <c r="B1809" t="s">
        <v>17</v>
      </c>
      <c r="C1809" t="s">
        <v>35</v>
      </c>
      <c r="D1809">
        <v>3</v>
      </c>
      <c r="E1809" t="s">
        <v>95</v>
      </c>
      <c r="F1809" t="s">
        <v>20</v>
      </c>
      <c r="G1809" t="s">
        <v>1528</v>
      </c>
      <c r="H1809" t="s">
        <v>97</v>
      </c>
      <c r="I1809" t="s">
        <v>70</v>
      </c>
      <c r="J1809" t="s">
        <v>24</v>
      </c>
      <c r="K1809">
        <v>14</v>
      </c>
      <c r="L1809">
        <v>60</v>
      </c>
      <c r="M1809">
        <v>667.49996015536101</v>
      </c>
      <c r="N1809" t="s">
        <v>93</v>
      </c>
      <c r="O1809" t="s">
        <v>26</v>
      </c>
      <c r="P1809">
        <v>1</v>
      </c>
      <c r="Q1809" t="s">
        <v>2101</v>
      </c>
    </row>
    <row r="1810" spans="1:17">
      <c r="A1810" t="s">
        <v>1940</v>
      </c>
      <c r="B1810" t="s">
        <v>17</v>
      </c>
      <c r="C1810" t="s">
        <v>35</v>
      </c>
      <c r="D1810">
        <v>1</v>
      </c>
      <c r="E1810" t="s">
        <v>95</v>
      </c>
      <c r="F1810" t="s">
        <v>20</v>
      </c>
      <c r="G1810" t="s">
        <v>1941</v>
      </c>
      <c r="H1810" t="s">
        <v>97</v>
      </c>
      <c r="I1810" t="s">
        <v>70</v>
      </c>
      <c r="J1810" t="s">
        <v>41</v>
      </c>
      <c r="K1810">
        <v>14</v>
      </c>
      <c r="L1810">
        <v>75</v>
      </c>
      <c r="M1810">
        <v>183.39226685180031</v>
      </c>
      <c r="N1810" t="s">
        <v>93</v>
      </c>
      <c r="O1810" t="s">
        <v>26</v>
      </c>
      <c r="P1810">
        <v>1</v>
      </c>
      <c r="Q1810" t="s">
        <v>2101</v>
      </c>
    </row>
    <row r="1811" spans="1:17">
      <c r="A1811" t="s">
        <v>1942</v>
      </c>
      <c r="B1811" t="s">
        <v>17</v>
      </c>
      <c r="C1811" t="s">
        <v>35</v>
      </c>
      <c r="D1811">
        <v>2</v>
      </c>
      <c r="E1811" t="s">
        <v>95</v>
      </c>
      <c r="F1811" t="s">
        <v>20</v>
      </c>
      <c r="G1811" t="s">
        <v>1484</v>
      </c>
      <c r="H1811" t="s">
        <v>97</v>
      </c>
      <c r="I1811" t="s">
        <v>70</v>
      </c>
      <c r="J1811" t="s">
        <v>41</v>
      </c>
      <c r="K1811">
        <v>15</v>
      </c>
      <c r="L1811">
        <v>75</v>
      </c>
      <c r="M1811">
        <v>366.78453370360063</v>
      </c>
      <c r="N1811" t="s">
        <v>33</v>
      </c>
      <c r="O1811" t="s">
        <v>26</v>
      </c>
      <c r="P1811">
        <v>1</v>
      </c>
      <c r="Q1811" t="s">
        <v>2101</v>
      </c>
    </row>
    <row r="1812" spans="1:17">
      <c r="A1812" t="s">
        <v>1529</v>
      </c>
      <c r="B1812" t="s">
        <v>17</v>
      </c>
      <c r="C1812" t="s">
        <v>35</v>
      </c>
      <c r="D1812">
        <v>2</v>
      </c>
      <c r="E1812" t="s">
        <v>95</v>
      </c>
      <c r="F1812" t="s">
        <v>20</v>
      </c>
      <c r="G1812" t="s">
        <v>1530</v>
      </c>
      <c r="H1812" t="s">
        <v>97</v>
      </c>
      <c r="I1812" t="s">
        <v>70</v>
      </c>
      <c r="J1812" t="s">
        <v>47</v>
      </c>
      <c r="K1812">
        <v>26</v>
      </c>
      <c r="L1812">
        <v>60</v>
      </c>
      <c r="M1812">
        <v>401.38301953762311</v>
      </c>
      <c r="N1812" t="s">
        <v>83</v>
      </c>
      <c r="O1812" t="s">
        <v>26</v>
      </c>
      <c r="P1812">
        <v>1</v>
      </c>
      <c r="Q1812" t="s">
        <v>2101</v>
      </c>
    </row>
    <row r="1813" spans="1:17">
      <c r="A1813" t="s">
        <v>1529</v>
      </c>
      <c r="B1813" t="s">
        <v>17</v>
      </c>
      <c r="C1813" t="s">
        <v>35</v>
      </c>
      <c r="D1813">
        <v>3</v>
      </c>
      <c r="E1813" t="s">
        <v>95</v>
      </c>
      <c r="F1813" t="s">
        <v>20</v>
      </c>
      <c r="G1813" t="s">
        <v>1531</v>
      </c>
      <c r="H1813" t="s">
        <v>97</v>
      </c>
      <c r="I1813" t="s">
        <v>70</v>
      </c>
      <c r="J1813" t="s">
        <v>47</v>
      </c>
      <c r="K1813">
        <v>26</v>
      </c>
      <c r="L1813">
        <v>60</v>
      </c>
      <c r="M1813">
        <v>602.07452930643467</v>
      </c>
      <c r="N1813" t="s">
        <v>83</v>
      </c>
      <c r="O1813" t="s">
        <v>26</v>
      </c>
      <c r="P1813">
        <v>1</v>
      </c>
      <c r="Q1813" t="s">
        <v>2101</v>
      </c>
    </row>
    <row r="1814" spans="1:17">
      <c r="A1814" t="s">
        <v>1529</v>
      </c>
      <c r="B1814" t="s">
        <v>17</v>
      </c>
      <c r="C1814" t="s">
        <v>35</v>
      </c>
      <c r="D1814">
        <v>1</v>
      </c>
      <c r="E1814" t="s">
        <v>95</v>
      </c>
      <c r="F1814" t="s">
        <v>20</v>
      </c>
      <c r="G1814" t="s">
        <v>30</v>
      </c>
      <c r="H1814" t="s">
        <v>97</v>
      </c>
      <c r="I1814" t="s">
        <v>70</v>
      </c>
      <c r="J1814" t="s">
        <v>24</v>
      </c>
      <c r="K1814">
        <v>26</v>
      </c>
      <c r="L1814">
        <v>60</v>
      </c>
      <c r="M1814">
        <v>200.69150976881156</v>
      </c>
      <c r="N1814" t="s">
        <v>83</v>
      </c>
      <c r="O1814" t="s">
        <v>26</v>
      </c>
      <c r="P1814">
        <v>1</v>
      </c>
      <c r="Q1814" t="s">
        <v>2101</v>
      </c>
    </row>
    <row r="1815" spans="1:17">
      <c r="A1815" t="s">
        <v>1529</v>
      </c>
      <c r="B1815" t="s">
        <v>17</v>
      </c>
      <c r="C1815" t="s">
        <v>35</v>
      </c>
      <c r="D1815">
        <v>1</v>
      </c>
      <c r="E1815" t="s">
        <v>95</v>
      </c>
      <c r="F1815" t="s">
        <v>20</v>
      </c>
      <c r="G1815" t="s">
        <v>27</v>
      </c>
      <c r="H1815" t="s">
        <v>97</v>
      </c>
      <c r="I1815" t="s">
        <v>70</v>
      </c>
      <c r="J1815" t="s">
        <v>103</v>
      </c>
      <c r="K1815">
        <v>26</v>
      </c>
      <c r="L1815">
        <v>60</v>
      </c>
      <c r="M1815">
        <v>200.69150976881156</v>
      </c>
      <c r="N1815" t="s">
        <v>83</v>
      </c>
      <c r="O1815" t="s">
        <v>26</v>
      </c>
      <c r="P1815">
        <v>1</v>
      </c>
      <c r="Q1815" t="s">
        <v>2101</v>
      </c>
    </row>
    <row r="1816" spans="1:17">
      <c r="A1816" t="s">
        <v>1532</v>
      </c>
      <c r="B1816" t="s">
        <v>17</v>
      </c>
      <c r="C1816" t="s">
        <v>147</v>
      </c>
      <c r="D1816">
        <v>3</v>
      </c>
      <c r="E1816" t="s">
        <v>95</v>
      </c>
      <c r="F1816" t="s">
        <v>20</v>
      </c>
      <c r="G1816" t="s">
        <v>45</v>
      </c>
      <c r="H1816" t="s">
        <v>97</v>
      </c>
      <c r="I1816" t="s">
        <v>56</v>
      </c>
      <c r="J1816" t="s">
        <v>114</v>
      </c>
      <c r="K1816">
        <v>15</v>
      </c>
      <c r="L1816">
        <v>60</v>
      </c>
      <c r="M1816">
        <v>550.17680055540097</v>
      </c>
      <c r="N1816" t="s">
        <v>33</v>
      </c>
      <c r="O1816" t="s">
        <v>26</v>
      </c>
      <c r="P1816">
        <v>1</v>
      </c>
      <c r="Q1816" t="s">
        <v>2101</v>
      </c>
    </row>
    <row r="1817" spans="1:17">
      <c r="A1817" t="s">
        <v>1533</v>
      </c>
      <c r="B1817" t="s">
        <v>17</v>
      </c>
      <c r="C1817" t="s">
        <v>35</v>
      </c>
      <c r="D1817">
        <v>18</v>
      </c>
      <c r="E1817" t="s">
        <v>95</v>
      </c>
      <c r="F1817" t="s">
        <v>20</v>
      </c>
      <c r="G1817" t="s">
        <v>1534</v>
      </c>
      <c r="H1817" t="s">
        <v>97</v>
      </c>
      <c r="I1817" t="s">
        <v>46</v>
      </c>
      <c r="J1817" t="s">
        <v>46</v>
      </c>
      <c r="K1817">
        <v>13</v>
      </c>
      <c r="L1817">
        <v>60</v>
      </c>
      <c r="M1817">
        <v>833.38039571445972</v>
      </c>
      <c r="N1817" t="s">
        <v>61</v>
      </c>
      <c r="O1817" t="s">
        <v>43</v>
      </c>
      <c r="P1817">
        <v>1</v>
      </c>
      <c r="Q1817" t="s">
        <v>2101</v>
      </c>
    </row>
    <row r="1818" spans="1:17">
      <c r="A1818" t="s">
        <v>1533</v>
      </c>
      <c r="B1818" t="s">
        <v>17</v>
      </c>
      <c r="C1818" t="s">
        <v>35</v>
      </c>
      <c r="D1818">
        <v>4</v>
      </c>
      <c r="E1818" t="s">
        <v>95</v>
      </c>
      <c r="F1818" t="s">
        <v>20</v>
      </c>
      <c r="G1818" t="s">
        <v>1535</v>
      </c>
      <c r="H1818" t="s">
        <v>97</v>
      </c>
      <c r="I1818" t="s">
        <v>46</v>
      </c>
      <c r="J1818" t="s">
        <v>32</v>
      </c>
      <c r="K1818">
        <v>13</v>
      </c>
      <c r="L1818">
        <v>60</v>
      </c>
      <c r="M1818">
        <v>185.19564349210216</v>
      </c>
      <c r="N1818" t="s">
        <v>61</v>
      </c>
      <c r="O1818" t="s">
        <v>43</v>
      </c>
      <c r="P1818">
        <v>1</v>
      </c>
      <c r="Q1818" t="s">
        <v>2101</v>
      </c>
    </row>
    <row r="1819" spans="1:17">
      <c r="A1819" t="s">
        <v>1533</v>
      </c>
      <c r="B1819" t="s">
        <v>17</v>
      </c>
      <c r="C1819" t="s">
        <v>35</v>
      </c>
      <c r="D1819">
        <v>2</v>
      </c>
      <c r="E1819" t="s">
        <v>95</v>
      </c>
      <c r="F1819" t="s">
        <v>20</v>
      </c>
      <c r="G1819" t="s">
        <v>1536</v>
      </c>
      <c r="H1819" t="s">
        <v>97</v>
      </c>
      <c r="I1819" t="s">
        <v>46</v>
      </c>
      <c r="J1819" t="s">
        <v>32</v>
      </c>
      <c r="K1819">
        <v>13</v>
      </c>
      <c r="L1819">
        <v>60</v>
      </c>
      <c r="M1819">
        <v>92.597821746051082</v>
      </c>
      <c r="N1819" t="s">
        <v>61</v>
      </c>
      <c r="O1819" t="s">
        <v>43</v>
      </c>
      <c r="P1819">
        <v>1</v>
      </c>
      <c r="Q1819" t="s">
        <v>2101</v>
      </c>
    </row>
    <row r="1820" spans="1:17">
      <c r="A1820" t="s">
        <v>1533</v>
      </c>
      <c r="B1820" t="s">
        <v>17</v>
      </c>
      <c r="C1820" t="s">
        <v>35</v>
      </c>
      <c r="D1820">
        <v>24</v>
      </c>
      <c r="E1820" t="s">
        <v>95</v>
      </c>
      <c r="F1820" t="s">
        <v>20</v>
      </c>
      <c r="G1820" t="s">
        <v>1537</v>
      </c>
      <c r="H1820" t="s">
        <v>97</v>
      </c>
      <c r="I1820" t="s">
        <v>46</v>
      </c>
      <c r="J1820" t="s">
        <v>46</v>
      </c>
      <c r="K1820">
        <v>13</v>
      </c>
      <c r="L1820">
        <v>60</v>
      </c>
      <c r="M1820">
        <v>1111.173860952613</v>
      </c>
      <c r="N1820" t="s">
        <v>61</v>
      </c>
      <c r="O1820" t="s">
        <v>43</v>
      </c>
      <c r="P1820">
        <v>1</v>
      </c>
      <c r="Q1820" t="s">
        <v>2101</v>
      </c>
    </row>
    <row r="1821" spans="1:17">
      <c r="A1821" t="s">
        <v>1533</v>
      </c>
      <c r="B1821" t="s">
        <v>17</v>
      </c>
      <c r="C1821" t="s">
        <v>35</v>
      </c>
      <c r="D1821">
        <v>5</v>
      </c>
      <c r="E1821" t="s">
        <v>95</v>
      </c>
      <c r="F1821" t="s">
        <v>20</v>
      </c>
      <c r="G1821" t="s">
        <v>1538</v>
      </c>
      <c r="H1821" t="s">
        <v>97</v>
      </c>
      <c r="I1821" t="s">
        <v>46</v>
      </c>
      <c r="J1821" t="s">
        <v>46</v>
      </c>
      <c r="K1821">
        <v>14</v>
      </c>
      <c r="L1821">
        <v>60</v>
      </c>
      <c r="M1821">
        <v>231.4945543651277</v>
      </c>
      <c r="N1821" t="s">
        <v>93</v>
      </c>
      <c r="O1821" t="s">
        <v>26</v>
      </c>
      <c r="P1821">
        <v>1</v>
      </c>
      <c r="Q1821" t="s">
        <v>2101</v>
      </c>
    </row>
    <row r="1822" spans="1:17">
      <c r="A1822" t="s">
        <v>1533</v>
      </c>
      <c r="B1822" t="s">
        <v>17</v>
      </c>
      <c r="C1822" t="s">
        <v>35</v>
      </c>
      <c r="D1822">
        <v>5</v>
      </c>
      <c r="E1822" t="s">
        <v>95</v>
      </c>
      <c r="F1822" t="s">
        <v>20</v>
      </c>
      <c r="G1822" t="s">
        <v>1539</v>
      </c>
      <c r="H1822" t="s">
        <v>97</v>
      </c>
      <c r="I1822" t="s">
        <v>46</v>
      </c>
      <c r="J1822" t="s">
        <v>46</v>
      </c>
      <c r="K1822">
        <v>14</v>
      </c>
      <c r="L1822">
        <v>60</v>
      </c>
      <c r="M1822">
        <v>231.4945543651277</v>
      </c>
      <c r="N1822" t="s">
        <v>93</v>
      </c>
      <c r="O1822" t="s">
        <v>26</v>
      </c>
      <c r="P1822">
        <v>1</v>
      </c>
      <c r="Q1822" t="s">
        <v>2101</v>
      </c>
    </row>
    <row r="1823" spans="1:17">
      <c r="A1823" t="s">
        <v>1533</v>
      </c>
      <c r="B1823" t="s">
        <v>17</v>
      </c>
      <c r="C1823" t="s">
        <v>35</v>
      </c>
      <c r="D1823">
        <v>4</v>
      </c>
      <c r="E1823" t="s">
        <v>95</v>
      </c>
      <c r="F1823" t="s">
        <v>20</v>
      </c>
      <c r="G1823" t="s">
        <v>45</v>
      </c>
      <c r="H1823" t="s">
        <v>97</v>
      </c>
      <c r="I1823" t="s">
        <v>46</v>
      </c>
      <c r="J1823" t="s">
        <v>103</v>
      </c>
      <c r="K1823">
        <v>15</v>
      </c>
      <c r="L1823">
        <v>60</v>
      </c>
      <c r="M1823">
        <v>185.19564349210216</v>
      </c>
      <c r="N1823" t="s">
        <v>33</v>
      </c>
      <c r="O1823" t="s">
        <v>26</v>
      </c>
      <c r="P1823">
        <v>1</v>
      </c>
      <c r="Q1823" t="s">
        <v>2101</v>
      </c>
    </row>
    <row r="1824" spans="1:17">
      <c r="A1824" t="s">
        <v>1533</v>
      </c>
      <c r="B1824" t="s">
        <v>17</v>
      </c>
      <c r="C1824" t="s">
        <v>35</v>
      </c>
      <c r="D1824">
        <v>3</v>
      </c>
      <c r="E1824" t="s">
        <v>95</v>
      </c>
      <c r="F1824" t="s">
        <v>20</v>
      </c>
      <c r="G1824" t="s">
        <v>30</v>
      </c>
      <c r="H1824" t="s">
        <v>97</v>
      </c>
      <c r="I1824" t="s">
        <v>46</v>
      </c>
      <c r="J1824" t="s">
        <v>32</v>
      </c>
      <c r="K1824">
        <v>18</v>
      </c>
      <c r="L1824">
        <v>60</v>
      </c>
      <c r="M1824">
        <v>138.89673261907663</v>
      </c>
      <c r="N1824" t="s">
        <v>284</v>
      </c>
      <c r="O1824" t="s">
        <v>26</v>
      </c>
      <c r="P1824">
        <v>1</v>
      </c>
      <c r="Q1824" t="s">
        <v>2101</v>
      </c>
    </row>
    <row r="1825" spans="1:17">
      <c r="A1825" t="s">
        <v>1533</v>
      </c>
      <c r="B1825" t="s">
        <v>17</v>
      </c>
      <c r="C1825" t="s">
        <v>35</v>
      </c>
      <c r="D1825">
        <v>2</v>
      </c>
      <c r="E1825" t="s">
        <v>95</v>
      </c>
      <c r="F1825" t="s">
        <v>20</v>
      </c>
      <c r="G1825" t="s">
        <v>27</v>
      </c>
      <c r="H1825" t="s">
        <v>97</v>
      </c>
      <c r="I1825" t="s">
        <v>46</v>
      </c>
      <c r="J1825" t="s">
        <v>41</v>
      </c>
      <c r="K1825">
        <v>13</v>
      </c>
      <c r="L1825">
        <v>60</v>
      </c>
      <c r="M1825">
        <v>92.597821746051082</v>
      </c>
      <c r="N1825" t="s">
        <v>61</v>
      </c>
      <c r="O1825" t="s">
        <v>43</v>
      </c>
      <c r="P1825">
        <v>1</v>
      </c>
      <c r="Q1825" t="s">
        <v>2101</v>
      </c>
    </row>
    <row r="1826" spans="1:17">
      <c r="A1826" t="s">
        <v>1533</v>
      </c>
      <c r="B1826" t="s">
        <v>17</v>
      </c>
      <c r="C1826" t="s">
        <v>35</v>
      </c>
      <c r="D1826">
        <v>2</v>
      </c>
      <c r="E1826" t="s">
        <v>95</v>
      </c>
      <c r="F1826" t="s">
        <v>20</v>
      </c>
      <c r="G1826" t="s">
        <v>36</v>
      </c>
      <c r="H1826" t="s">
        <v>97</v>
      </c>
      <c r="I1826" t="s">
        <v>46</v>
      </c>
      <c r="J1826" t="s">
        <v>41</v>
      </c>
      <c r="K1826">
        <v>14</v>
      </c>
      <c r="L1826">
        <v>60</v>
      </c>
      <c r="M1826">
        <v>92.597821746051082</v>
      </c>
      <c r="N1826" t="s">
        <v>93</v>
      </c>
      <c r="O1826" t="s">
        <v>26</v>
      </c>
      <c r="P1826">
        <v>1</v>
      </c>
      <c r="Q1826" t="s">
        <v>2101</v>
      </c>
    </row>
    <row r="1827" spans="1:17">
      <c r="A1827" t="s">
        <v>419</v>
      </c>
      <c r="B1827" t="s">
        <v>17</v>
      </c>
      <c r="C1827" t="s">
        <v>35</v>
      </c>
      <c r="D1827">
        <v>1</v>
      </c>
      <c r="E1827" t="s">
        <v>95</v>
      </c>
      <c r="F1827" t="s">
        <v>20</v>
      </c>
      <c r="G1827" t="s">
        <v>420</v>
      </c>
      <c r="H1827" t="s">
        <v>97</v>
      </c>
      <c r="I1827" t="s">
        <v>56</v>
      </c>
      <c r="J1827" t="s">
        <v>41</v>
      </c>
      <c r="K1827">
        <v>14</v>
      </c>
      <c r="L1827">
        <v>50</v>
      </c>
      <c r="M1827">
        <v>183.39226685180031</v>
      </c>
      <c r="N1827" t="s">
        <v>93</v>
      </c>
      <c r="O1827" t="s">
        <v>26</v>
      </c>
      <c r="P1827">
        <v>1</v>
      </c>
      <c r="Q1827" t="s">
        <v>2101</v>
      </c>
    </row>
    <row r="1828" spans="1:17">
      <c r="A1828" t="s">
        <v>1540</v>
      </c>
      <c r="B1828" t="s">
        <v>17</v>
      </c>
      <c r="C1828" t="s">
        <v>35</v>
      </c>
      <c r="D1828">
        <v>5</v>
      </c>
      <c r="E1828" t="s">
        <v>95</v>
      </c>
      <c r="F1828" t="s">
        <v>20</v>
      </c>
      <c r="G1828" t="s">
        <v>1541</v>
      </c>
      <c r="H1828" t="s">
        <v>97</v>
      </c>
      <c r="I1828" t="s">
        <v>31</v>
      </c>
      <c r="J1828" t="s">
        <v>32</v>
      </c>
      <c r="K1828">
        <v>20</v>
      </c>
      <c r="L1828">
        <v>60</v>
      </c>
      <c r="M1828">
        <v>1112.4999335922685</v>
      </c>
      <c r="N1828" t="s">
        <v>67</v>
      </c>
      <c r="O1828" t="s">
        <v>26</v>
      </c>
      <c r="P1828">
        <v>1</v>
      </c>
      <c r="Q1828" t="s">
        <v>2101</v>
      </c>
    </row>
    <row r="1829" spans="1:17">
      <c r="A1829" t="s">
        <v>1540</v>
      </c>
      <c r="B1829" t="s">
        <v>17</v>
      </c>
      <c r="C1829" t="s">
        <v>35</v>
      </c>
      <c r="D1829">
        <v>1</v>
      </c>
      <c r="E1829" t="s">
        <v>95</v>
      </c>
      <c r="F1829" t="s">
        <v>20</v>
      </c>
      <c r="G1829" t="s">
        <v>1542</v>
      </c>
      <c r="H1829" t="s">
        <v>97</v>
      </c>
      <c r="I1829" t="s">
        <v>31</v>
      </c>
      <c r="J1829" t="s">
        <v>60</v>
      </c>
      <c r="K1829">
        <v>20</v>
      </c>
      <c r="L1829">
        <v>60</v>
      </c>
      <c r="M1829">
        <v>222.49998671845367</v>
      </c>
      <c r="N1829" t="s">
        <v>67</v>
      </c>
      <c r="O1829" t="s">
        <v>26</v>
      </c>
      <c r="P1829">
        <v>1</v>
      </c>
      <c r="Q1829" t="s">
        <v>2101</v>
      </c>
    </row>
    <row r="1830" spans="1:17">
      <c r="A1830" t="s">
        <v>1540</v>
      </c>
      <c r="B1830" t="s">
        <v>17</v>
      </c>
      <c r="C1830" t="s">
        <v>35</v>
      </c>
      <c r="D1830">
        <v>2</v>
      </c>
      <c r="E1830" t="s">
        <v>95</v>
      </c>
      <c r="F1830" t="s">
        <v>20</v>
      </c>
      <c r="G1830" t="s">
        <v>1543</v>
      </c>
      <c r="H1830" t="s">
        <v>97</v>
      </c>
      <c r="I1830" t="s">
        <v>31</v>
      </c>
      <c r="J1830" t="s">
        <v>24</v>
      </c>
      <c r="K1830">
        <v>20</v>
      </c>
      <c r="L1830">
        <v>60</v>
      </c>
      <c r="M1830">
        <v>444.99997343690734</v>
      </c>
      <c r="N1830" t="s">
        <v>67</v>
      </c>
      <c r="O1830" t="s">
        <v>26</v>
      </c>
      <c r="P1830">
        <v>1</v>
      </c>
      <c r="Q1830" t="s">
        <v>2101</v>
      </c>
    </row>
    <row r="1831" spans="1:17">
      <c r="A1831" t="s">
        <v>1943</v>
      </c>
      <c r="B1831" t="s">
        <v>17</v>
      </c>
      <c r="C1831" t="s">
        <v>35</v>
      </c>
      <c r="D1831">
        <v>1</v>
      </c>
      <c r="E1831" t="s">
        <v>95</v>
      </c>
      <c r="F1831" t="s">
        <v>20</v>
      </c>
      <c r="G1831" t="s">
        <v>1895</v>
      </c>
      <c r="H1831" t="s">
        <v>97</v>
      </c>
      <c r="I1831" t="s">
        <v>31</v>
      </c>
      <c r="J1831" t="s">
        <v>41</v>
      </c>
      <c r="K1831">
        <v>26</v>
      </c>
      <c r="L1831">
        <v>75</v>
      </c>
      <c r="M1831">
        <v>222.49998671845367</v>
      </c>
      <c r="N1831" t="s">
        <v>83</v>
      </c>
      <c r="O1831" t="s">
        <v>26</v>
      </c>
      <c r="P1831">
        <v>1</v>
      </c>
      <c r="Q1831" t="s">
        <v>2101</v>
      </c>
    </row>
    <row r="1832" spans="1:17">
      <c r="A1832" t="s">
        <v>1544</v>
      </c>
      <c r="B1832" t="s">
        <v>17</v>
      </c>
      <c r="C1832" t="s">
        <v>35</v>
      </c>
      <c r="D1832">
        <v>1</v>
      </c>
      <c r="E1832" t="s">
        <v>95</v>
      </c>
      <c r="F1832" t="s">
        <v>20</v>
      </c>
      <c r="G1832" t="s">
        <v>1545</v>
      </c>
      <c r="H1832" t="s">
        <v>97</v>
      </c>
      <c r="I1832" t="s">
        <v>70</v>
      </c>
      <c r="J1832" t="s">
        <v>32</v>
      </c>
      <c r="K1832">
        <v>15</v>
      </c>
      <c r="L1832">
        <v>60</v>
      </c>
      <c r="M1832">
        <v>200.69150976881156</v>
      </c>
      <c r="N1832" t="s">
        <v>33</v>
      </c>
      <c r="O1832" t="s">
        <v>26</v>
      </c>
      <c r="P1832">
        <v>1</v>
      </c>
      <c r="Q1832" t="s">
        <v>2101</v>
      </c>
    </row>
    <row r="1833" spans="1:17">
      <c r="A1833" t="s">
        <v>1544</v>
      </c>
      <c r="B1833" t="s">
        <v>17</v>
      </c>
      <c r="C1833" t="s">
        <v>35</v>
      </c>
      <c r="D1833">
        <v>1</v>
      </c>
      <c r="E1833" t="s">
        <v>95</v>
      </c>
      <c r="F1833" t="s">
        <v>20</v>
      </c>
      <c r="G1833" t="s">
        <v>1546</v>
      </c>
      <c r="H1833" t="s">
        <v>97</v>
      </c>
      <c r="I1833" t="s">
        <v>70</v>
      </c>
      <c r="J1833" t="s">
        <v>24</v>
      </c>
      <c r="K1833">
        <v>20</v>
      </c>
      <c r="L1833">
        <v>60</v>
      </c>
      <c r="M1833">
        <v>200.69150976881156</v>
      </c>
      <c r="N1833" t="s">
        <v>67</v>
      </c>
      <c r="O1833" t="s">
        <v>26</v>
      </c>
      <c r="P1833">
        <v>1</v>
      </c>
      <c r="Q1833" t="s">
        <v>2101</v>
      </c>
    </row>
    <row r="1834" spans="1:17">
      <c r="A1834" t="s">
        <v>1544</v>
      </c>
      <c r="B1834" t="s">
        <v>17</v>
      </c>
      <c r="C1834" t="s">
        <v>35</v>
      </c>
      <c r="D1834">
        <v>10</v>
      </c>
      <c r="E1834" t="s">
        <v>95</v>
      </c>
      <c r="F1834" t="s">
        <v>20</v>
      </c>
      <c r="G1834" t="s">
        <v>1725</v>
      </c>
      <c r="H1834" t="s">
        <v>97</v>
      </c>
      <c r="I1834" t="s">
        <v>70</v>
      </c>
      <c r="J1834" t="s">
        <v>32</v>
      </c>
      <c r="K1834">
        <v>15</v>
      </c>
      <c r="L1834">
        <v>65</v>
      </c>
      <c r="M1834">
        <v>2006.9150976881156</v>
      </c>
      <c r="N1834" t="s">
        <v>33</v>
      </c>
      <c r="O1834" t="s">
        <v>26</v>
      </c>
      <c r="P1834">
        <v>1</v>
      </c>
      <c r="Q1834" t="s">
        <v>2101</v>
      </c>
    </row>
    <row r="1835" spans="1:17">
      <c r="A1835" t="s">
        <v>1726</v>
      </c>
      <c r="B1835" t="s">
        <v>17</v>
      </c>
      <c r="C1835" t="s">
        <v>35</v>
      </c>
      <c r="D1835">
        <v>3</v>
      </c>
      <c r="E1835" t="s">
        <v>95</v>
      </c>
      <c r="F1835" t="s">
        <v>20</v>
      </c>
      <c r="G1835" t="s">
        <v>30</v>
      </c>
      <c r="H1835" t="s">
        <v>97</v>
      </c>
      <c r="I1835" t="s">
        <v>31</v>
      </c>
      <c r="J1835" t="s">
        <v>47</v>
      </c>
      <c r="K1835">
        <v>23</v>
      </c>
      <c r="L1835">
        <v>65</v>
      </c>
      <c r="M1835">
        <v>550.17680055540097</v>
      </c>
      <c r="N1835" t="s">
        <v>65</v>
      </c>
      <c r="O1835" t="s">
        <v>26</v>
      </c>
      <c r="P1835">
        <v>1</v>
      </c>
      <c r="Q1835" t="s">
        <v>2101</v>
      </c>
    </row>
    <row r="1836" spans="1:17">
      <c r="A1836" t="s">
        <v>1726</v>
      </c>
      <c r="B1836" t="s">
        <v>17</v>
      </c>
      <c r="C1836" t="s">
        <v>35</v>
      </c>
      <c r="D1836">
        <v>3</v>
      </c>
      <c r="E1836" t="s">
        <v>95</v>
      </c>
      <c r="F1836" t="s">
        <v>20</v>
      </c>
      <c r="G1836" t="s">
        <v>27</v>
      </c>
      <c r="H1836" t="s">
        <v>97</v>
      </c>
      <c r="I1836" t="s">
        <v>31</v>
      </c>
      <c r="J1836" t="s">
        <v>47</v>
      </c>
      <c r="K1836">
        <v>23</v>
      </c>
      <c r="L1836">
        <v>65</v>
      </c>
      <c r="M1836">
        <v>550.17680055540097</v>
      </c>
      <c r="N1836" t="s">
        <v>65</v>
      </c>
      <c r="O1836" t="s">
        <v>26</v>
      </c>
      <c r="P1836">
        <v>1</v>
      </c>
      <c r="Q1836" t="s">
        <v>2101</v>
      </c>
    </row>
    <row r="1837" spans="1:17">
      <c r="A1837" t="s">
        <v>1944</v>
      </c>
      <c r="B1837" t="s">
        <v>17</v>
      </c>
      <c r="C1837" t="s">
        <v>35</v>
      </c>
      <c r="D1837">
        <v>1</v>
      </c>
      <c r="E1837" t="s">
        <v>95</v>
      </c>
      <c r="F1837" t="s">
        <v>20</v>
      </c>
      <c r="G1837" t="s">
        <v>1945</v>
      </c>
      <c r="H1837" t="s">
        <v>97</v>
      </c>
      <c r="I1837" t="s">
        <v>37</v>
      </c>
      <c r="J1837" t="s">
        <v>60</v>
      </c>
      <c r="K1837">
        <v>18</v>
      </c>
      <c r="L1837">
        <v>75</v>
      </c>
      <c r="M1837">
        <v>86.407978295014289</v>
      </c>
      <c r="N1837" t="s">
        <v>284</v>
      </c>
      <c r="O1837" t="s">
        <v>26</v>
      </c>
      <c r="P1837">
        <v>1</v>
      </c>
      <c r="Q1837" t="s">
        <v>2101</v>
      </c>
    </row>
    <row r="1838" spans="1:17">
      <c r="A1838" t="s">
        <v>1944</v>
      </c>
      <c r="B1838" t="s">
        <v>17</v>
      </c>
      <c r="C1838" t="s">
        <v>35</v>
      </c>
      <c r="D1838">
        <v>1</v>
      </c>
      <c r="E1838" t="s">
        <v>95</v>
      </c>
      <c r="F1838" t="s">
        <v>20</v>
      </c>
      <c r="G1838" t="s">
        <v>1946</v>
      </c>
      <c r="H1838" t="s">
        <v>97</v>
      </c>
      <c r="I1838" t="s">
        <v>37</v>
      </c>
      <c r="J1838" t="s">
        <v>60</v>
      </c>
      <c r="K1838">
        <v>18</v>
      </c>
      <c r="L1838">
        <v>75</v>
      </c>
      <c r="M1838">
        <v>86.407978295014289</v>
      </c>
      <c r="N1838" t="s">
        <v>284</v>
      </c>
      <c r="O1838" t="s">
        <v>26</v>
      </c>
      <c r="P1838">
        <v>1</v>
      </c>
      <c r="Q1838" t="s">
        <v>2101</v>
      </c>
    </row>
    <row r="1839" spans="1:17">
      <c r="A1839" t="s">
        <v>1944</v>
      </c>
      <c r="B1839" t="s">
        <v>17</v>
      </c>
      <c r="C1839" t="s">
        <v>35</v>
      </c>
      <c r="D1839">
        <v>1</v>
      </c>
      <c r="E1839" t="s">
        <v>95</v>
      </c>
      <c r="F1839" t="s">
        <v>20</v>
      </c>
      <c r="G1839" t="s">
        <v>1947</v>
      </c>
      <c r="H1839" t="s">
        <v>97</v>
      </c>
      <c r="I1839" t="s">
        <v>37</v>
      </c>
      <c r="J1839" t="s">
        <v>32</v>
      </c>
      <c r="K1839">
        <v>14</v>
      </c>
      <c r="L1839">
        <v>75</v>
      </c>
      <c r="M1839">
        <v>86.407978295014289</v>
      </c>
      <c r="N1839" t="s">
        <v>93</v>
      </c>
      <c r="O1839" t="s">
        <v>26</v>
      </c>
      <c r="P1839">
        <v>1</v>
      </c>
      <c r="Q1839" t="s">
        <v>2101</v>
      </c>
    </row>
    <row r="1840" spans="1:17">
      <c r="A1840" t="s">
        <v>1944</v>
      </c>
      <c r="B1840" t="s">
        <v>17</v>
      </c>
      <c r="C1840" t="s">
        <v>35</v>
      </c>
      <c r="D1840">
        <v>1</v>
      </c>
      <c r="E1840" t="s">
        <v>95</v>
      </c>
      <c r="F1840" t="s">
        <v>20</v>
      </c>
      <c r="G1840" t="s">
        <v>1948</v>
      </c>
      <c r="H1840" t="s">
        <v>97</v>
      </c>
      <c r="I1840" t="s">
        <v>37</v>
      </c>
      <c r="J1840" t="s">
        <v>24</v>
      </c>
      <c r="K1840">
        <v>18</v>
      </c>
      <c r="L1840">
        <v>75</v>
      </c>
      <c r="M1840">
        <v>86.407978295014289</v>
      </c>
      <c r="N1840" t="s">
        <v>284</v>
      </c>
      <c r="O1840" t="s">
        <v>26</v>
      </c>
      <c r="P1840">
        <v>1</v>
      </c>
      <c r="Q1840" t="s">
        <v>2101</v>
      </c>
    </row>
    <row r="1841" spans="1:17">
      <c r="A1841" t="s">
        <v>1944</v>
      </c>
      <c r="B1841" t="s">
        <v>17</v>
      </c>
      <c r="C1841" t="s">
        <v>35</v>
      </c>
      <c r="D1841">
        <v>12</v>
      </c>
      <c r="E1841" t="s">
        <v>95</v>
      </c>
      <c r="F1841" t="s">
        <v>20</v>
      </c>
      <c r="G1841" t="s">
        <v>105</v>
      </c>
      <c r="H1841" t="s">
        <v>97</v>
      </c>
      <c r="I1841" t="s">
        <v>37</v>
      </c>
      <c r="J1841" t="s">
        <v>38</v>
      </c>
      <c r="K1841">
        <v>9</v>
      </c>
      <c r="L1841">
        <v>75</v>
      </c>
      <c r="M1841">
        <v>1036.8957395401715</v>
      </c>
      <c r="N1841" t="s">
        <v>48</v>
      </c>
      <c r="O1841" t="s">
        <v>43</v>
      </c>
      <c r="P1841">
        <v>1</v>
      </c>
      <c r="Q1841" t="s">
        <v>2101</v>
      </c>
    </row>
    <row r="1842" spans="1:17">
      <c r="A1842" t="s">
        <v>1944</v>
      </c>
      <c r="B1842" t="s">
        <v>17</v>
      </c>
      <c r="C1842" t="s">
        <v>35</v>
      </c>
      <c r="D1842">
        <v>2</v>
      </c>
      <c r="E1842" t="s">
        <v>95</v>
      </c>
      <c r="F1842" t="s">
        <v>20</v>
      </c>
      <c r="G1842" t="s">
        <v>30</v>
      </c>
      <c r="H1842" t="s">
        <v>97</v>
      </c>
      <c r="I1842" t="s">
        <v>37</v>
      </c>
      <c r="J1842" t="s">
        <v>62</v>
      </c>
      <c r="K1842">
        <v>14</v>
      </c>
      <c r="L1842">
        <v>75</v>
      </c>
      <c r="M1842">
        <v>172.81595659002858</v>
      </c>
      <c r="N1842" t="s">
        <v>93</v>
      </c>
      <c r="O1842" t="s">
        <v>26</v>
      </c>
      <c r="P1842">
        <v>1</v>
      </c>
      <c r="Q1842" t="s">
        <v>2101</v>
      </c>
    </row>
    <row r="1843" spans="1:17">
      <c r="A1843" t="s">
        <v>1944</v>
      </c>
      <c r="B1843" t="s">
        <v>17</v>
      </c>
      <c r="C1843" t="s">
        <v>35</v>
      </c>
      <c r="D1843">
        <v>1</v>
      </c>
      <c r="E1843" t="s">
        <v>95</v>
      </c>
      <c r="F1843" t="s">
        <v>20</v>
      </c>
      <c r="G1843" t="s">
        <v>209</v>
      </c>
      <c r="H1843" t="s">
        <v>97</v>
      </c>
      <c r="I1843" t="s">
        <v>37</v>
      </c>
      <c r="J1843" t="s">
        <v>60</v>
      </c>
      <c r="K1843">
        <v>14</v>
      </c>
      <c r="L1843">
        <v>75</v>
      </c>
      <c r="M1843">
        <v>86.407978295014289</v>
      </c>
      <c r="N1843" t="s">
        <v>93</v>
      </c>
      <c r="O1843" t="s">
        <v>26</v>
      </c>
      <c r="P1843">
        <v>1</v>
      </c>
      <c r="Q1843" t="s">
        <v>2101</v>
      </c>
    </row>
    <row r="1844" spans="1:17">
      <c r="A1844" t="s">
        <v>1944</v>
      </c>
      <c r="B1844" t="s">
        <v>17</v>
      </c>
      <c r="C1844" t="s">
        <v>35</v>
      </c>
      <c r="D1844">
        <v>1</v>
      </c>
      <c r="E1844" t="s">
        <v>95</v>
      </c>
      <c r="F1844" t="s">
        <v>20</v>
      </c>
      <c r="G1844" t="s">
        <v>345</v>
      </c>
      <c r="H1844" t="s">
        <v>97</v>
      </c>
      <c r="I1844" t="s">
        <v>37</v>
      </c>
      <c r="J1844" t="s">
        <v>103</v>
      </c>
      <c r="K1844">
        <v>14</v>
      </c>
      <c r="L1844">
        <v>75</v>
      </c>
      <c r="M1844">
        <v>86.407978295014289</v>
      </c>
      <c r="N1844" t="s">
        <v>93</v>
      </c>
      <c r="O1844" t="s">
        <v>26</v>
      </c>
      <c r="P1844">
        <v>1</v>
      </c>
      <c r="Q1844" t="s">
        <v>2101</v>
      </c>
    </row>
    <row r="1845" spans="1:17">
      <c r="A1845" t="s">
        <v>364</v>
      </c>
      <c r="B1845" t="s">
        <v>17</v>
      </c>
      <c r="C1845" t="s">
        <v>35</v>
      </c>
      <c r="D1845">
        <v>5</v>
      </c>
      <c r="E1845" t="s">
        <v>95</v>
      </c>
      <c r="F1845" t="s">
        <v>20</v>
      </c>
      <c r="G1845" t="s">
        <v>365</v>
      </c>
      <c r="H1845" t="s">
        <v>97</v>
      </c>
      <c r="I1845" t="s">
        <v>70</v>
      </c>
      <c r="J1845" t="s">
        <v>32</v>
      </c>
      <c r="K1845">
        <v>14</v>
      </c>
      <c r="L1845">
        <v>40</v>
      </c>
      <c r="M1845">
        <v>1003.4575488440578</v>
      </c>
      <c r="N1845" t="s">
        <v>93</v>
      </c>
      <c r="O1845" t="s">
        <v>26</v>
      </c>
      <c r="P1845">
        <v>1</v>
      </c>
      <c r="Q1845" t="s">
        <v>2101</v>
      </c>
    </row>
    <row r="1846" spans="1:17">
      <c r="A1846" t="s">
        <v>1547</v>
      </c>
      <c r="B1846" t="s">
        <v>17</v>
      </c>
      <c r="C1846" t="s">
        <v>35</v>
      </c>
      <c r="D1846">
        <v>3</v>
      </c>
      <c r="E1846" t="s">
        <v>95</v>
      </c>
      <c r="F1846" t="s">
        <v>20</v>
      </c>
      <c r="G1846" t="s">
        <v>1548</v>
      </c>
      <c r="H1846" t="s">
        <v>97</v>
      </c>
      <c r="I1846" t="s">
        <v>31</v>
      </c>
      <c r="J1846" t="s">
        <v>32</v>
      </c>
      <c r="K1846">
        <v>14</v>
      </c>
      <c r="L1846">
        <v>60</v>
      </c>
      <c r="M1846">
        <v>2081.6570200893343</v>
      </c>
      <c r="N1846" t="s">
        <v>93</v>
      </c>
      <c r="O1846" t="s">
        <v>26</v>
      </c>
      <c r="P1846">
        <v>1</v>
      </c>
      <c r="Q1846" t="s">
        <v>2101</v>
      </c>
    </row>
    <row r="1847" spans="1:17">
      <c r="A1847" t="s">
        <v>2080</v>
      </c>
      <c r="B1847" t="s">
        <v>17</v>
      </c>
      <c r="C1847" t="s">
        <v>35</v>
      </c>
      <c r="D1847">
        <v>2</v>
      </c>
      <c r="E1847" t="s">
        <v>95</v>
      </c>
      <c r="F1847" t="s">
        <v>20</v>
      </c>
      <c r="G1847" t="s">
        <v>1897</v>
      </c>
      <c r="H1847" t="s">
        <v>97</v>
      </c>
      <c r="I1847" t="s">
        <v>56</v>
      </c>
      <c r="J1847" t="s">
        <v>41</v>
      </c>
      <c r="K1847">
        <v>27</v>
      </c>
      <c r="L1847">
        <v>100</v>
      </c>
      <c r="M1847">
        <v>342.91951364580518</v>
      </c>
      <c r="N1847" t="s">
        <v>106</v>
      </c>
      <c r="O1847" t="s">
        <v>107</v>
      </c>
      <c r="P1847">
        <v>1</v>
      </c>
      <c r="Q1847" t="s">
        <v>2101</v>
      </c>
    </row>
    <row r="1848" spans="1:17">
      <c r="A1848" t="s">
        <v>1549</v>
      </c>
      <c r="B1848" t="s">
        <v>17</v>
      </c>
      <c r="C1848" t="s">
        <v>35</v>
      </c>
      <c r="D1848">
        <v>7</v>
      </c>
      <c r="E1848" t="s">
        <v>95</v>
      </c>
      <c r="F1848" t="s">
        <v>20</v>
      </c>
      <c r="G1848" t="s">
        <v>1550</v>
      </c>
      <c r="H1848" t="s">
        <v>97</v>
      </c>
      <c r="I1848" t="s">
        <v>46</v>
      </c>
      <c r="J1848" t="s">
        <v>46</v>
      </c>
      <c r="K1848">
        <v>20</v>
      </c>
      <c r="L1848">
        <v>60</v>
      </c>
      <c r="M1848">
        <v>324.09237611117879</v>
      </c>
      <c r="N1848" t="s">
        <v>67</v>
      </c>
      <c r="O1848" t="s">
        <v>26</v>
      </c>
      <c r="P1848">
        <v>1</v>
      </c>
      <c r="Q1848" t="s">
        <v>2101</v>
      </c>
    </row>
    <row r="1849" spans="1:17">
      <c r="A1849" t="s">
        <v>1549</v>
      </c>
      <c r="B1849" t="s">
        <v>17</v>
      </c>
      <c r="C1849" t="s">
        <v>35</v>
      </c>
      <c r="D1849">
        <v>1</v>
      </c>
      <c r="E1849" t="s">
        <v>95</v>
      </c>
      <c r="F1849" t="s">
        <v>20</v>
      </c>
      <c r="G1849" t="s">
        <v>1551</v>
      </c>
      <c r="H1849" t="s">
        <v>97</v>
      </c>
      <c r="I1849" t="s">
        <v>46</v>
      </c>
      <c r="J1849" t="s">
        <v>46</v>
      </c>
      <c r="K1849">
        <v>15</v>
      </c>
      <c r="L1849">
        <v>60</v>
      </c>
      <c r="M1849">
        <v>46.298910873025541</v>
      </c>
      <c r="N1849" t="s">
        <v>33</v>
      </c>
      <c r="O1849" t="s">
        <v>26</v>
      </c>
      <c r="P1849">
        <v>1</v>
      </c>
      <c r="Q1849" t="s">
        <v>2101</v>
      </c>
    </row>
    <row r="1850" spans="1:17">
      <c r="A1850" t="s">
        <v>1549</v>
      </c>
      <c r="B1850" t="s">
        <v>17</v>
      </c>
      <c r="C1850" t="s">
        <v>35</v>
      </c>
      <c r="D1850">
        <v>1</v>
      </c>
      <c r="E1850" t="s">
        <v>95</v>
      </c>
      <c r="F1850" t="s">
        <v>20</v>
      </c>
      <c r="G1850" t="s">
        <v>30</v>
      </c>
      <c r="H1850" t="s">
        <v>97</v>
      </c>
      <c r="I1850" t="s">
        <v>46</v>
      </c>
      <c r="J1850" t="s">
        <v>41</v>
      </c>
      <c r="K1850">
        <v>13</v>
      </c>
      <c r="L1850">
        <v>60</v>
      </c>
      <c r="M1850">
        <v>46.298910873025541</v>
      </c>
      <c r="N1850" t="s">
        <v>61</v>
      </c>
      <c r="O1850" t="s">
        <v>43</v>
      </c>
      <c r="P1850">
        <v>1</v>
      </c>
      <c r="Q1850" t="s">
        <v>2101</v>
      </c>
    </row>
    <row r="1851" spans="1:17">
      <c r="A1851" t="s">
        <v>1549</v>
      </c>
      <c r="B1851" t="s">
        <v>17</v>
      </c>
      <c r="C1851" t="s">
        <v>35</v>
      </c>
      <c r="D1851">
        <v>6</v>
      </c>
      <c r="E1851" t="s">
        <v>95</v>
      </c>
      <c r="F1851" t="s">
        <v>20</v>
      </c>
      <c r="G1851" t="s">
        <v>209</v>
      </c>
      <c r="H1851" t="s">
        <v>97</v>
      </c>
      <c r="I1851" t="s">
        <v>46</v>
      </c>
      <c r="J1851" t="s">
        <v>103</v>
      </c>
      <c r="K1851">
        <v>26</v>
      </c>
      <c r="L1851">
        <v>100</v>
      </c>
      <c r="M1851">
        <v>277.79346523815326</v>
      </c>
      <c r="N1851" t="s">
        <v>83</v>
      </c>
      <c r="O1851" t="s">
        <v>26</v>
      </c>
      <c r="P1851">
        <v>1</v>
      </c>
      <c r="Q1851" t="s">
        <v>2101</v>
      </c>
    </row>
    <row r="1852" spans="1:17">
      <c r="A1852" t="s">
        <v>366</v>
      </c>
      <c r="B1852" t="s">
        <v>17</v>
      </c>
      <c r="C1852" t="s">
        <v>35</v>
      </c>
      <c r="D1852">
        <v>15</v>
      </c>
      <c r="E1852" t="s">
        <v>95</v>
      </c>
      <c r="F1852" t="s">
        <v>20</v>
      </c>
      <c r="G1852" t="s">
        <v>367</v>
      </c>
      <c r="H1852" t="s">
        <v>97</v>
      </c>
      <c r="I1852" t="s">
        <v>31</v>
      </c>
      <c r="J1852" t="s">
        <v>41</v>
      </c>
      <c r="K1852">
        <v>7</v>
      </c>
      <c r="L1852">
        <v>40</v>
      </c>
      <c r="M1852">
        <v>3010.3726465321733</v>
      </c>
      <c r="N1852" t="s">
        <v>210</v>
      </c>
      <c r="O1852" t="s">
        <v>43</v>
      </c>
      <c r="P1852">
        <v>1</v>
      </c>
      <c r="Q1852" t="s">
        <v>2101</v>
      </c>
    </row>
    <row r="1853" spans="1:17">
      <c r="A1853" t="s">
        <v>1552</v>
      </c>
      <c r="B1853" t="s">
        <v>17</v>
      </c>
      <c r="C1853" t="s">
        <v>35</v>
      </c>
      <c r="D1853">
        <v>1</v>
      </c>
      <c r="E1853" t="s">
        <v>95</v>
      </c>
      <c r="F1853" t="s">
        <v>20</v>
      </c>
      <c r="G1853" t="s">
        <v>1553</v>
      </c>
      <c r="H1853" t="s">
        <v>97</v>
      </c>
      <c r="I1853" t="s">
        <v>56</v>
      </c>
      <c r="J1853" t="s">
        <v>24</v>
      </c>
      <c r="K1853">
        <v>14</v>
      </c>
      <c r="L1853">
        <v>60</v>
      </c>
      <c r="M1853">
        <v>46.298910873025541</v>
      </c>
      <c r="N1853" t="s">
        <v>93</v>
      </c>
      <c r="O1853" t="s">
        <v>26</v>
      </c>
      <c r="P1853">
        <v>1</v>
      </c>
      <c r="Q1853" t="s">
        <v>2101</v>
      </c>
    </row>
    <row r="1854" spans="1:17">
      <c r="A1854" t="s">
        <v>1552</v>
      </c>
      <c r="B1854" t="s">
        <v>17</v>
      </c>
      <c r="C1854" t="s">
        <v>35</v>
      </c>
      <c r="D1854">
        <v>2</v>
      </c>
      <c r="E1854" t="s">
        <v>95</v>
      </c>
      <c r="F1854" t="s">
        <v>20</v>
      </c>
      <c r="G1854" t="s">
        <v>30</v>
      </c>
      <c r="H1854" t="s">
        <v>97</v>
      </c>
      <c r="I1854" t="s">
        <v>56</v>
      </c>
      <c r="J1854" t="s">
        <v>103</v>
      </c>
      <c r="K1854">
        <v>14</v>
      </c>
      <c r="L1854">
        <v>60</v>
      </c>
      <c r="M1854">
        <v>92.597821746051082</v>
      </c>
      <c r="N1854" t="s">
        <v>93</v>
      </c>
      <c r="O1854" t="s">
        <v>26</v>
      </c>
      <c r="P1854">
        <v>1</v>
      </c>
      <c r="Q1854" t="s">
        <v>2101</v>
      </c>
    </row>
    <row r="1855" spans="1:17">
      <c r="A1855" t="s">
        <v>1554</v>
      </c>
      <c r="B1855" t="s">
        <v>17</v>
      </c>
      <c r="C1855" t="s">
        <v>35</v>
      </c>
      <c r="D1855">
        <v>3</v>
      </c>
      <c r="E1855" t="s">
        <v>95</v>
      </c>
      <c r="F1855" t="s">
        <v>20</v>
      </c>
      <c r="G1855" t="s">
        <v>1555</v>
      </c>
      <c r="H1855" t="s">
        <v>97</v>
      </c>
      <c r="I1855" t="s">
        <v>37</v>
      </c>
      <c r="J1855" t="s">
        <v>38</v>
      </c>
      <c r="K1855">
        <v>23</v>
      </c>
      <c r="L1855">
        <v>60</v>
      </c>
      <c r="M1855">
        <v>259.22393488504287</v>
      </c>
      <c r="N1855" t="s">
        <v>65</v>
      </c>
      <c r="O1855" t="s">
        <v>26</v>
      </c>
      <c r="P1855">
        <v>1</v>
      </c>
      <c r="Q1855" t="s">
        <v>2101</v>
      </c>
    </row>
    <row r="1856" spans="1:17">
      <c r="A1856" t="s">
        <v>1554</v>
      </c>
      <c r="B1856" t="s">
        <v>17</v>
      </c>
      <c r="C1856" t="s">
        <v>35</v>
      </c>
      <c r="D1856">
        <v>6</v>
      </c>
      <c r="E1856" t="s">
        <v>95</v>
      </c>
      <c r="F1856" t="s">
        <v>20</v>
      </c>
      <c r="G1856" t="s">
        <v>1556</v>
      </c>
      <c r="H1856" t="s">
        <v>97</v>
      </c>
      <c r="I1856" t="s">
        <v>37</v>
      </c>
      <c r="J1856" t="s">
        <v>38</v>
      </c>
      <c r="K1856">
        <v>14</v>
      </c>
      <c r="L1856">
        <v>60</v>
      </c>
      <c r="M1856">
        <v>518.44786977008573</v>
      </c>
      <c r="N1856" t="s">
        <v>93</v>
      </c>
      <c r="O1856" t="s">
        <v>26</v>
      </c>
      <c r="P1856">
        <v>1</v>
      </c>
      <c r="Q1856" t="s">
        <v>2101</v>
      </c>
    </row>
    <row r="1857" spans="1:17">
      <c r="A1857" t="s">
        <v>1554</v>
      </c>
      <c r="B1857" t="s">
        <v>17</v>
      </c>
      <c r="C1857" t="s">
        <v>35</v>
      </c>
      <c r="D1857">
        <v>6</v>
      </c>
      <c r="E1857" t="s">
        <v>95</v>
      </c>
      <c r="F1857" t="s">
        <v>20</v>
      </c>
      <c r="G1857" t="s">
        <v>1043</v>
      </c>
      <c r="H1857" t="s">
        <v>97</v>
      </c>
      <c r="I1857" t="s">
        <v>37</v>
      </c>
      <c r="J1857" t="s">
        <v>24</v>
      </c>
      <c r="K1857">
        <v>23</v>
      </c>
      <c r="L1857">
        <v>60</v>
      </c>
      <c r="M1857">
        <v>518.44786977008573</v>
      </c>
      <c r="N1857" t="s">
        <v>65</v>
      </c>
      <c r="O1857" t="s">
        <v>26</v>
      </c>
      <c r="P1857">
        <v>1</v>
      </c>
      <c r="Q1857" t="s">
        <v>2101</v>
      </c>
    </row>
    <row r="1858" spans="1:17">
      <c r="A1858" t="s">
        <v>1554</v>
      </c>
      <c r="B1858" t="s">
        <v>17</v>
      </c>
      <c r="C1858" t="s">
        <v>35</v>
      </c>
      <c r="D1858">
        <v>1</v>
      </c>
      <c r="E1858" t="s">
        <v>95</v>
      </c>
      <c r="F1858" t="s">
        <v>20</v>
      </c>
      <c r="G1858" t="s">
        <v>1557</v>
      </c>
      <c r="H1858" t="s">
        <v>97</v>
      </c>
      <c r="I1858" t="s">
        <v>37</v>
      </c>
      <c r="J1858" t="s">
        <v>60</v>
      </c>
      <c r="K1858">
        <v>14</v>
      </c>
      <c r="L1858">
        <v>60</v>
      </c>
      <c r="M1858">
        <v>86.407978295014289</v>
      </c>
      <c r="N1858" t="s">
        <v>93</v>
      </c>
      <c r="O1858" t="s">
        <v>26</v>
      </c>
      <c r="P1858">
        <v>1</v>
      </c>
      <c r="Q1858" t="s">
        <v>2101</v>
      </c>
    </row>
    <row r="1859" spans="1:17">
      <c r="A1859" t="s">
        <v>1554</v>
      </c>
      <c r="B1859" t="s">
        <v>17</v>
      </c>
      <c r="C1859" t="s">
        <v>35</v>
      </c>
      <c r="D1859">
        <v>13</v>
      </c>
      <c r="E1859" t="s">
        <v>95</v>
      </c>
      <c r="F1859" t="s">
        <v>20</v>
      </c>
      <c r="G1859" t="s">
        <v>1558</v>
      </c>
      <c r="H1859" t="s">
        <v>97</v>
      </c>
      <c r="I1859" t="s">
        <v>37</v>
      </c>
      <c r="J1859" t="s">
        <v>38</v>
      </c>
      <c r="K1859">
        <v>23</v>
      </c>
      <c r="L1859">
        <v>60</v>
      </c>
      <c r="M1859">
        <v>1123.3037178351858</v>
      </c>
      <c r="N1859" t="s">
        <v>65</v>
      </c>
      <c r="O1859" t="s">
        <v>26</v>
      </c>
      <c r="P1859">
        <v>1</v>
      </c>
      <c r="Q1859" t="s">
        <v>2101</v>
      </c>
    </row>
    <row r="1860" spans="1:17">
      <c r="A1860" t="s">
        <v>1554</v>
      </c>
      <c r="B1860" t="s">
        <v>17</v>
      </c>
      <c r="C1860" t="s">
        <v>35</v>
      </c>
      <c r="D1860">
        <v>2</v>
      </c>
      <c r="E1860" t="s">
        <v>95</v>
      </c>
      <c r="F1860" t="s">
        <v>20</v>
      </c>
      <c r="G1860" t="s">
        <v>108</v>
      </c>
      <c r="H1860" t="s">
        <v>97</v>
      </c>
      <c r="I1860" t="s">
        <v>37</v>
      </c>
      <c r="J1860" t="s">
        <v>38</v>
      </c>
      <c r="K1860">
        <v>14</v>
      </c>
      <c r="L1860">
        <v>60</v>
      </c>
      <c r="M1860">
        <v>172.81595659002858</v>
      </c>
      <c r="N1860" t="s">
        <v>93</v>
      </c>
      <c r="O1860" t="s">
        <v>26</v>
      </c>
      <c r="P1860">
        <v>1</v>
      </c>
      <c r="Q1860" t="s">
        <v>2101</v>
      </c>
    </row>
    <row r="1861" spans="1:17">
      <c r="A1861" t="s">
        <v>1554</v>
      </c>
      <c r="B1861" t="s">
        <v>17</v>
      </c>
      <c r="C1861" t="s">
        <v>35</v>
      </c>
      <c r="D1861">
        <v>3</v>
      </c>
      <c r="E1861" t="s">
        <v>95</v>
      </c>
      <c r="F1861" t="s">
        <v>20</v>
      </c>
      <c r="G1861" t="s">
        <v>30</v>
      </c>
      <c r="H1861" t="s">
        <v>97</v>
      </c>
      <c r="I1861" t="s">
        <v>37</v>
      </c>
      <c r="J1861" t="s">
        <v>38</v>
      </c>
      <c r="K1861">
        <v>13</v>
      </c>
      <c r="L1861">
        <v>60</v>
      </c>
      <c r="M1861">
        <v>259.22393488504287</v>
      </c>
      <c r="N1861" t="s">
        <v>61</v>
      </c>
      <c r="O1861" t="s">
        <v>43</v>
      </c>
      <c r="P1861">
        <v>1</v>
      </c>
      <c r="Q1861" t="s">
        <v>2101</v>
      </c>
    </row>
    <row r="1862" spans="1:17">
      <c r="A1862" t="s">
        <v>1554</v>
      </c>
      <c r="B1862" t="s">
        <v>17</v>
      </c>
      <c r="C1862" t="s">
        <v>35</v>
      </c>
      <c r="D1862">
        <v>1</v>
      </c>
      <c r="E1862" t="s">
        <v>95</v>
      </c>
      <c r="F1862" t="s">
        <v>20</v>
      </c>
      <c r="G1862" t="s">
        <v>27</v>
      </c>
      <c r="H1862" t="s">
        <v>97</v>
      </c>
      <c r="I1862" t="s">
        <v>37</v>
      </c>
      <c r="J1862" t="s">
        <v>38</v>
      </c>
      <c r="K1862">
        <v>23</v>
      </c>
      <c r="L1862">
        <v>60</v>
      </c>
      <c r="M1862">
        <v>86.407978295014289</v>
      </c>
      <c r="N1862" t="s">
        <v>65</v>
      </c>
      <c r="O1862" t="s">
        <v>26</v>
      </c>
      <c r="P1862">
        <v>1</v>
      </c>
      <c r="Q1862" t="s">
        <v>2101</v>
      </c>
    </row>
    <row r="1863" spans="1:17">
      <c r="A1863" t="s">
        <v>1554</v>
      </c>
      <c r="B1863" t="s">
        <v>17</v>
      </c>
      <c r="C1863" t="s">
        <v>35</v>
      </c>
      <c r="D1863">
        <v>1</v>
      </c>
      <c r="E1863" t="s">
        <v>95</v>
      </c>
      <c r="F1863" t="s">
        <v>20</v>
      </c>
      <c r="G1863" t="s">
        <v>856</v>
      </c>
      <c r="H1863" t="s">
        <v>97</v>
      </c>
      <c r="I1863" t="s">
        <v>37</v>
      </c>
      <c r="J1863" t="s">
        <v>60</v>
      </c>
      <c r="K1863">
        <v>23</v>
      </c>
      <c r="L1863">
        <v>60</v>
      </c>
      <c r="M1863">
        <v>86.407978295014289</v>
      </c>
      <c r="N1863" t="s">
        <v>65</v>
      </c>
      <c r="O1863" t="s">
        <v>26</v>
      </c>
      <c r="P1863">
        <v>1</v>
      </c>
      <c r="Q1863" t="s">
        <v>2101</v>
      </c>
    </row>
    <row r="1864" spans="1:17">
      <c r="A1864" t="s">
        <v>2081</v>
      </c>
      <c r="B1864" t="s">
        <v>17</v>
      </c>
      <c r="C1864" t="s">
        <v>35</v>
      </c>
      <c r="D1864">
        <v>12</v>
      </c>
      <c r="E1864" t="s">
        <v>95</v>
      </c>
      <c r="F1864" t="s">
        <v>20</v>
      </c>
      <c r="G1864" t="s">
        <v>2082</v>
      </c>
      <c r="H1864" t="s">
        <v>97</v>
      </c>
      <c r="I1864" t="s">
        <v>23</v>
      </c>
      <c r="J1864" t="s">
        <v>62</v>
      </c>
      <c r="K1864">
        <v>27</v>
      </c>
      <c r="L1864">
        <v>100</v>
      </c>
      <c r="M1864">
        <v>709.34236948055104</v>
      </c>
      <c r="N1864" t="s">
        <v>106</v>
      </c>
      <c r="O1864" t="s">
        <v>107</v>
      </c>
      <c r="P1864">
        <v>1</v>
      </c>
      <c r="Q1864" t="s">
        <v>2101</v>
      </c>
    </row>
    <row r="1865" spans="1:17">
      <c r="A1865" t="s">
        <v>2081</v>
      </c>
      <c r="B1865" t="s">
        <v>17</v>
      </c>
      <c r="C1865" t="s">
        <v>35</v>
      </c>
      <c r="D1865">
        <v>11</v>
      </c>
      <c r="E1865" t="s">
        <v>95</v>
      </c>
      <c r="F1865" t="s">
        <v>20</v>
      </c>
      <c r="G1865" t="s">
        <v>108</v>
      </c>
      <c r="H1865" t="s">
        <v>97</v>
      </c>
      <c r="I1865" t="s">
        <v>23</v>
      </c>
      <c r="J1865" t="s">
        <v>62</v>
      </c>
      <c r="K1865">
        <v>27</v>
      </c>
      <c r="L1865">
        <v>100</v>
      </c>
      <c r="M1865">
        <v>650.23050535717175</v>
      </c>
      <c r="N1865" t="s">
        <v>106</v>
      </c>
      <c r="O1865" t="s">
        <v>107</v>
      </c>
      <c r="P1865">
        <v>1</v>
      </c>
      <c r="Q1865" t="s">
        <v>2101</v>
      </c>
    </row>
    <row r="1866" spans="1:17">
      <c r="A1866" t="s">
        <v>1559</v>
      </c>
      <c r="B1866" t="s">
        <v>17</v>
      </c>
      <c r="C1866" t="s">
        <v>35</v>
      </c>
      <c r="D1866">
        <v>5</v>
      </c>
      <c r="E1866" t="s">
        <v>95</v>
      </c>
      <c r="F1866" t="s">
        <v>20</v>
      </c>
      <c r="G1866" t="s">
        <v>1560</v>
      </c>
      <c r="H1866" t="s">
        <v>97</v>
      </c>
      <c r="I1866" t="s">
        <v>37</v>
      </c>
      <c r="J1866" t="s">
        <v>38</v>
      </c>
      <c r="K1866">
        <v>23</v>
      </c>
      <c r="L1866">
        <v>60</v>
      </c>
      <c r="M1866">
        <v>1306.6691444255869</v>
      </c>
      <c r="N1866" t="s">
        <v>65</v>
      </c>
      <c r="O1866" t="s">
        <v>26</v>
      </c>
      <c r="P1866">
        <v>1</v>
      </c>
      <c r="Q1866" t="s">
        <v>2101</v>
      </c>
    </row>
    <row r="1867" spans="1:17">
      <c r="A1867" t="s">
        <v>1559</v>
      </c>
      <c r="B1867" t="s">
        <v>17</v>
      </c>
      <c r="C1867" t="s">
        <v>35</v>
      </c>
      <c r="D1867">
        <v>1</v>
      </c>
      <c r="E1867" t="s">
        <v>95</v>
      </c>
      <c r="F1867" t="s">
        <v>20</v>
      </c>
      <c r="G1867" t="s">
        <v>105</v>
      </c>
      <c r="H1867" t="s">
        <v>97</v>
      </c>
      <c r="I1867" t="s">
        <v>37</v>
      </c>
      <c r="J1867" t="s">
        <v>60</v>
      </c>
      <c r="K1867">
        <v>23</v>
      </c>
      <c r="L1867">
        <v>60</v>
      </c>
      <c r="M1867">
        <v>261.33382888511738</v>
      </c>
      <c r="N1867" t="s">
        <v>65</v>
      </c>
      <c r="O1867" t="s">
        <v>26</v>
      </c>
      <c r="P1867">
        <v>1</v>
      </c>
      <c r="Q1867" t="s">
        <v>2101</v>
      </c>
    </row>
    <row r="1868" spans="1:17">
      <c r="A1868" t="s">
        <v>1561</v>
      </c>
      <c r="B1868" t="s">
        <v>17</v>
      </c>
      <c r="C1868" t="s">
        <v>35</v>
      </c>
      <c r="D1868">
        <v>1</v>
      </c>
      <c r="E1868" t="s">
        <v>95</v>
      </c>
      <c r="F1868" t="s">
        <v>20</v>
      </c>
      <c r="G1868" t="s">
        <v>1562</v>
      </c>
      <c r="H1868" t="s">
        <v>97</v>
      </c>
      <c r="I1868" t="s">
        <v>70</v>
      </c>
      <c r="J1868" t="s">
        <v>32</v>
      </c>
      <c r="K1868">
        <v>23</v>
      </c>
      <c r="L1868">
        <v>60</v>
      </c>
      <c r="M1868">
        <v>200.69150976881156</v>
      </c>
      <c r="N1868" t="s">
        <v>65</v>
      </c>
      <c r="O1868" t="s">
        <v>26</v>
      </c>
      <c r="P1868">
        <v>1</v>
      </c>
      <c r="Q1868" t="s">
        <v>2101</v>
      </c>
    </row>
    <row r="1869" spans="1:17">
      <c r="A1869" t="s">
        <v>1561</v>
      </c>
      <c r="B1869" t="s">
        <v>17</v>
      </c>
      <c r="C1869" t="s">
        <v>35</v>
      </c>
      <c r="D1869">
        <v>1</v>
      </c>
      <c r="E1869" t="s">
        <v>95</v>
      </c>
      <c r="F1869" t="s">
        <v>20</v>
      </c>
      <c r="G1869" t="s">
        <v>1563</v>
      </c>
      <c r="H1869" t="s">
        <v>97</v>
      </c>
      <c r="I1869" t="s">
        <v>70</v>
      </c>
      <c r="J1869" t="s">
        <v>32</v>
      </c>
      <c r="K1869">
        <v>13</v>
      </c>
      <c r="L1869">
        <v>60</v>
      </c>
      <c r="M1869">
        <v>200.69150976881156</v>
      </c>
      <c r="N1869" t="s">
        <v>61</v>
      </c>
      <c r="O1869" t="s">
        <v>43</v>
      </c>
      <c r="P1869">
        <v>1</v>
      </c>
      <c r="Q1869" t="s">
        <v>2101</v>
      </c>
    </row>
    <row r="1870" spans="1:17">
      <c r="A1870" t="s">
        <v>1561</v>
      </c>
      <c r="B1870" t="s">
        <v>17</v>
      </c>
      <c r="C1870" t="s">
        <v>35</v>
      </c>
      <c r="D1870">
        <v>2</v>
      </c>
      <c r="E1870" t="s">
        <v>95</v>
      </c>
      <c r="F1870" t="s">
        <v>20</v>
      </c>
      <c r="G1870" t="s">
        <v>1564</v>
      </c>
      <c r="H1870" t="s">
        <v>97</v>
      </c>
      <c r="I1870" t="s">
        <v>70</v>
      </c>
      <c r="J1870" t="s">
        <v>47</v>
      </c>
      <c r="K1870">
        <v>13</v>
      </c>
      <c r="L1870">
        <v>60</v>
      </c>
      <c r="M1870">
        <v>401.38301953762311</v>
      </c>
      <c r="N1870" t="s">
        <v>61</v>
      </c>
      <c r="O1870" t="s">
        <v>43</v>
      </c>
      <c r="P1870">
        <v>1</v>
      </c>
      <c r="Q1870" t="s">
        <v>2101</v>
      </c>
    </row>
    <row r="1871" spans="1:17">
      <c r="A1871" t="s">
        <v>1561</v>
      </c>
      <c r="B1871" t="s">
        <v>17</v>
      </c>
      <c r="C1871" t="s">
        <v>35</v>
      </c>
      <c r="D1871">
        <v>1</v>
      </c>
      <c r="E1871" t="s">
        <v>95</v>
      </c>
      <c r="F1871" t="s">
        <v>20</v>
      </c>
      <c r="G1871" t="s">
        <v>27</v>
      </c>
      <c r="H1871" t="s">
        <v>97</v>
      </c>
      <c r="I1871" t="s">
        <v>70</v>
      </c>
      <c r="J1871" t="s">
        <v>103</v>
      </c>
      <c r="K1871">
        <v>23</v>
      </c>
      <c r="L1871">
        <v>60</v>
      </c>
      <c r="M1871">
        <v>200.69150976881156</v>
      </c>
      <c r="N1871" t="s">
        <v>65</v>
      </c>
      <c r="O1871" t="s">
        <v>26</v>
      </c>
      <c r="P1871">
        <v>1</v>
      </c>
      <c r="Q1871" t="s">
        <v>2101</v>
      </c>
    </row>
    <row r="1872" spans="1:17">
      <c r="A1872" t="s">
        <v>1565</v>
      </c>
      <c r="B1872" t="s">
        <v>17</v>
      </c>
      <c r="C1872" t="s">
        <v>35</v>
      </c>
      <c r="D1872">
        <v>1</v>
      </c>
      <c r="E1872" t="s">
        <v>95</v>
      </c>
      <c r="F1872" t="s">
        <v>20</v>
      </c>
      <c r="G1872" t="s">
        <v>1566</v>
      </c>
      <c r="H1872" t="s">
        <v>97</v>
      </c>
      <c r="I1872" t="s">
        <v>46</v>
      </c>
      <c r="J1872" t="s">
        <v>32</v>
      </c>
      <c r="K1872">
        <v>13</v>
      </c>
      <c r="L1872">
        <v>60</v>
      </c>
      <c r="M1872">
        <v>46.298910873025541</v>
      </c>
      <c r="N1872" t="s">
        <v>61</v>
      </c>
      <c r="O1872" t="s">
        <v>43</v>
      </c>
      <c r="P1872">
        <v>1</v>
      </c>
      <c r="Q1872" t="s">
        <v>2101</v>
      </c>
    </row>
    <row r="1873" spans="1:17">
      <c r="A1873" t="s">
        <v>1565</v>
      </c>
      <c r="B1873" t="s">
        <v>17</v>
      </c>
      <c r="C1873" t="s">
        <v>35</v>
      </c>
      <c r="D1873">
        <v>1</v>
      </c>
      <c r="E1873" t="s">
        <v>95</v>
      </c>
      <c r="F1873" t="s">
        <v>20</v>
      </c>
      <c r="G1873" t="s">
        <v>1567</v>
      </c>
      <c r="H1873" t="s">
        <v>97</v>
      </c>
      <c r="I1873" t="s">
        <v>46</v>
      </c>
      <c r="J1873" t="s">
        <v>60</v>
      </c>
      <c r="K1873">
        <v>13</v>
      </c>
      <c r="L1873">
        <v>60</v>
      </c>
      <c r="M1873">
        <v>46.298910873025541</v>
      </c>
      <c r="N1873" t="s">
        <v>61</v>
      </c>
      <c r="O1873" t="s">
        <v>43</v>
      </c>
      <c r="P1873">
        <v>1</v>
      </c>
      <c r="Q1873" t="s">
        <v>2101</v>
      </c>
    </row>
    <row r="1874" spans="1:17">
      <c r="A1874" t="s">
        <v>1565</v>
      </c>
      <c r="B1874" t="s">
        <v>17</v>
      </c>
      <c r="C1874" t="s">
        <v>35</v>
      </c>
      <c r="D1874">
        <v>3</v>
      </c>
      <c r="E1874" t="s">
        <v>95</v>
      </c>
      <c r="F1874" t="s">
        <v>20</v>
      </c>
      <c r="G1874" t="s">
        <v>1568</v>
      </c>
      <c r="H1874" t="s">
        <v>97</v>
      </c>
      <c r="I1874" t="s">
        <v>46</v>
      </c>
      <c r="J1874" t="s">
        <v>41</v>
      </c>
      <c r="K1874">
        <v>13</v>
      </c>
      <c r="L1874">
        <v>60</v>
      </c>
      <c r="M1874">
        <v>138.89673261907663</v>
      </c>
      <c r="N1874" t="s">
        <v>61</v>
      </c>
      <c r="O1874" t="s">
        <v>43</v>
      </c>
      <c r="P1874">
        <v>1</v>
      </c>
      <c r="Q1874" t="s">
        <v>2101</v>
      </c>
    </row>
    <row r="1875" spans="1:17">
      <c r="A1875" t="s">
        <v>1565</v>
      </c>
      <c r="B1875" t="s">
        <v>17</v>
      </c>
      <c r="C1875" t="s">
        <v>35</v>
      </c>
      <c r="D1875">
        <v>1</v>
      </c>
      <c r="E1875" t="s">
        <v>95</v>
      </c>
      <c r="F1875" t="s">
        <v>20</v>
      </c>
      <c r="G1875" t="s">
        <v>1509</v>
      </c>
      <c r="H1875" t="s">
        <v>97</v>
      </c>
      <c r="I1875" t="s">
        <v>46</v>
      </c>
      <c r="J1875" t="s">
        <v>60</v>
      </c>
      <c r="K1875">
        <v>13</v>
      </c>
      <c r="L1875">
        <v>60</v>
      </c>
      <c r="M1875">
        <v>46.298910873025541</v>
      </c>
      <c r="N1875" t="s">
        <v>61</v>
      </c>
      <c r="O1875" t="s">
        <v>43</v>
      </c>
      <c r="P1875">
        <v>1</v>
      </c>
      <c r="Q1875" t="s">
        <v>2101</v>
      </c>
    </row>
    <row r="1876" spans="1:17">
      <c r="A1876" t="s">
        <v>1565</v>
      </c>
      <c r="B1876" t="s">
        <v>17</v>
      </c>
      <c r="C1876" t="s">
        <v>35</v>
      </c>
      <c r="D1876">
        <v>1</v>
      </c>
      <c r="E1876" t="s">
        <v>95</v>
      </c>
      <c r="F1876" t="s">
        <v>20</v>
      </c>
      <c r="G1876" t="s">
        <v>1405</v>
      </c>
      <c r="H1876" t="s">
        <v>97</v>
      </c>
      <c r="I1876" t="s">
        <v>46</v>
      </c>
      <c r="J1876" t="s">
        <v>47</v>
      </c>
      <c r="K1876">
        <v>13</v>
      </c>
      <c r="L1876">
        <v>60</v>
      </c>
      <c r="M1876">
        <v>46.298910873025541</v>
      </c>
      <c r="N1876" t="s">
        <v>61</v>
      </c>
      <c r="O1876" t="s">
        <v>43</v>
      </c>
      <c r="P1876">
        <v>1</v>
      </c>
      <c r="Q1876" t="s">
        <v>2101</v>
      </c>
    </row>
    <row r="1877" spans="1:17">
      <c r="A1877" t="s">
        <v>1565</v>
      </c>
      <c r="B1877" t="s">
        <v>17</v>
      </c>
      <c r="C1877" t="s">
        <v>35</v>
      </c>
      <c r="D1877">
        <v>1</v>
      </c>
      <c r="E1877" t="s">
        <v>95</v>
      </c>
      <c r="F1877" t="s">
        <v>20</v>
      </c>
      <c r="G1877" t="s">
        <v>1569</v>
      </c>
      <c r="H1877" t="s">
        <v>97</v>
      </c>
      <c r="I1877" t="s">
        <v>46</v>
      </c>
      <c r="J1877" t="s">
        <v>41</v>
      </c>
      <c r="K1877">
        <v>13</v>
      </c>
      <c r="L1877">
        <v>60</v>
      </c>
      <c r="M1877">
        <v>46.298910873025541</v>
      </c>
      <c r="N1877" t="s">
        <v>61</v>
      </c>
      <c r="O1877" t="s">
        <v>43</v>
      </c>
      <c r="P1877">
        <v>1</v>
      </c>
      <c r="Q1877" t="s">
        <v>2101</v>
      </c>
    </row>
    <row r="1878" spans="1:17">
      <c r="A1878" t="s">
        <v>1565</v>
      </c>
      <c r="B1878" t="s">
        <v>17</v>
      </c>
      <c r="C1878" t="s">
        <v>35</v>
      </c>
      <c r="D1878">
        <v>1</v>
      </c>
      <c r="E1878" t="s">
        <v>95</v>
      </c>
      <c r="F1878" t="s">
        <v>20</v>
      </c>
      <c r="G1878" t="s">
        <v>1570</v>
      </c>
      <c r="H1878" t="s">
        <v>97</v>
      </c>
      <c r="I1878" t="s">
        <v>46</v>
      </c>
      <c r="J1878" t="s">
        <v>60</v>
      </c>
      <c r="K1878">
        <v>13</v>
      </c>
      <c r="L1878">
        <v>60</v>
      </c>
      <c r="M1878">
        <v>46.298910873025541</v>
      </c>
      <c r="N1878" t="s">
        <v>61</v>
      </c>
      <c r="O1878" t="s">
        <v>43</v>
      </c>
      <c r="P1878">
        <v>1</v>
      </c>
      <c r="Q1878" t="s">
        <v>2101</v>
      </c>
    </row>
    <row r="1879" spans="1:17">
      <c r="A1879" t="s">
        <v>1949</v>
      </c>
      <c r="B1879" t="s">
        <v>17</v>
      </c>
      <c r="C1879" t="s">
        <v>35</v>
      </c>
      <c r="D1879">
        <v>1</v>
      </c>
      <c r="E1879" t="s">
        <v>95</v>
      </c>
      <c r="F1879" t="s">
        <v>20</v>
      </c>
      <c r="G1879" t="s">
        <v>108</v>
      </c>
      <c r="H1879" t="s">
        <v>97</v>
      </c>
      <c r="I1879" t="s">
        <v>37</v>
      </c>
      <c r="J1879" t="s">
        <v>60</v>
      </c>
      <c r="K1879">
        <v>5</v>
      </c>
      <c r="L1879">
        <v>75</v>
      </c>
      <c r="M1879">
        <v>261.33382888511738</v>
      </c>
      <c r="N1879" t="s">
        <v>1950</v>
      </c>
      <c r="O1879" t="s">
        <v>43</v>
      </c>
      <c r="P1879">
        <v>1</v>
      </c>
      <c r="Q1879" t="s">
        <v>2101</v>
      </c>
    </row>
    <row r="1880" spans="1:17">
      <c r="A1880" t="s">
        <v>1571</v>
      </c>
      <c r="B1880" t="s">
        <v>17</v>
      </c>
      <c r="C1880" t="s">
        <v>35</v>
      </c>
      <c r="D1880">
        <v>7</v>
      </c>
      <c r="E1880" t="s">
        <v>95</v>
      </c>
      <c r="F1880" t="s">
        <v>20</v>
      </c>
      <c r="G1880" t="s">
        <v>30</v>
      </c>
      <c r="H1880" t="s">
        <v>97</v>
      </c>
      <c r="I1880" t="s">
        <v>37</v>
      </c>
      <c r="J1880" t="s">
        <v>62</v>
      </c>
      <c r="K1880">
        <v>18</v>
      </c>
      <c r="L1880">
        <v>60</v>
      </c>
      <c r="M1880">
        <v>604.85584806509996</v>
      </c>
      <c r="N1880" t="s">
        <v>284</v>
      </c>
      <c r="O1880" t="s">
        <v>26</v>
      </c>
      <c r="P1880">
        <v>1</v>
      </c>
      <c r="Q1880" t="s">
        <v>2101</v>
      </c>
    </row>
    <row r="1881" spans="1:17">
      <c r="A1881" t="s">
        <v>1571</v>
      </c>
      <c r="B1881" t="s">
        <v>17</v>
      </c>
      <c r="C1881" t="s">
        <v>35</v>
      </c>
      <c r="D1881">
        <v>2</v>
      </c>
      <c r="E1881" t="s">
        <v>95</v>
      </c>
      <c r="F1881" t="s">
        <v>20</v>
      </c>
      <c r="G1881" t="s">
        <v>27</v>
      </c>
      <c r="H1881" t="s">
        <v>97</v>
      </c>
      <c r="I1881" t="s">
        <v>37</v>
      </c>
      <c r="J1881" t="s">
        <v>60</v>
      </c>
      <c r="K1881">
        <v>18</v>
      </c>
      <c r="L1881">
        <v>60</v>
      </c>
      <c r="M1881">
        <v>172.81595659002858</v>
      </c>
      <c r="N1881" t="s">
        <v>284</v>
      </c>
      <c r="O1881" t="s">
        <v>26</v>
      </c>
      <c r="P1881">
        <v>1</v>
      </c>
      <c r="Q1881" t="s">
        <v>2101</v>
      </c>
    </row>
    <row r="1882" spans="1:17">
      <c r="A1882" t="s">
        <v>2083</v>
      </c>
      <c r="B1882" t="s">
        <v>17</v>
      </c>
      <c r="C1882" t="s">
        <v>35</v>
      </c>
      <c r="D1882">
        <v>42</v>
      </c>
      <c r="E1882" t="s">
        <v>95</v>
      </c>
      <c r="F1882" t="s">
        <v>20</v>
      </c>
      <c r="G1882" t="s">
        <v>30</v>
      </c>
      <c r="H1882" t="s">
        <v>97</v>
      </c>
      <c r="I1882" t="s">
        <v>31</v>
      </c>
      <c r="J1882" t="s">
        <v>24</v>
      </c>
      <c r="K1882">
        <v>23</v>
      </c>
      <c r="L1882">
        <v>100</v>
      </c>
      <c r="M1882">
        <v>7448.4581644274722</v>
      </c>
      <c r="N1882" t="s">
        <v>65</v>
      </c>
      <c r="O1882" t="s">
        <v>26</v>
      </c>
      <c r="P1882">
        <v>1</v>
      </c>
      <c r="Q1882" t="s">
        <v>2101</v>
      </c>
    </row>
    <row r="1883" spans="1:17">
      <c r="A1883" t="s">
        <v>2084</v>
      </c>
      <c r="B1883" t="s">
        <v>17</v>
      </c>
      <c r="C1883" t="s">
        <v>35</v>
      </c>
      <c r="D1883">
        <v>2</v>
      </c>
      <c r="E1883" t="s">
        <v>95</v>
      </c>
      <c r="F1883" t="s">
        <v>20</v>
      </c>
      <c r="G1883" t="s">
        <v>2085</v>
      </c>
      <c r="H1883" t="s">
        <v>97</v>
      </c>
      <c r="I1883" t="s">
        <v>31</v>
      </c>
      <c r="J1883" t="s">
        <v>47</v>
      </c>
      <c r="K1883">
        <v>23</v>
      </c>
      <c r="L1883">
        <v>100</v>
      </c>
      <c r="M1883">
        <v>388.2562270414702</v>
      </c>
      <c r="N1883" t="s">
        <v>65</v>
      </c>
      <c r="O1883" t="s">
        <v>26</v>
      </c>
      <c r="P1883">
        <v>1</v>
      </c>
      <c r="Q1883" t="s">
        <v>2101</v>
      </c>
    </row>
    <row r="1884" spans="1:17">
      <c r="A1884" t="s">
        <v>1572</v>
      </c>
      <c r="B1884" t="s">
        <v>17</v>
      </c>
      <c r="C1884" t="s">
        <v>35</v>
      </c>
      <c r="D1884">
        <v>1</v>
      </c>
      <c r="E1884" t="s">
        <v>95</v>
      </c>
      <c r="F1884" t="s">
        <v>20</v>
      </c>
      <c r="G1884" t="s">
        <v>1573</v>
      </c>
      <c r="H1884" t="s">
        <v>97</v>
      </c>
      <c r="I1884" t="s">
        <v>46</v>
      </c>
      <c r="J1884" t="s">
        <v>41</v>
      </c>
      <c r="K1884">
        <v>13</v>
      </c>
      <c r="L1884">
        <v>60</v>
      </c>
      <c r="M1884">
        <v>46.298910873025541</v>
      </c>
      <c r="N1884" t="s">
        <v>61</v>
      </c>
      <c r="O1884" t="s">
        <v>43</v>
      </c>
      <c r="P1884">
        <v>1</v>
      </c>
      <c r="Q1884" t="s">
        <v>2101</v>
      </c>
    </row>
    <row r="1885" spans="1:17">
      <c r="A1885" t="s">
        <v>1574</v>
      </c>
      <c r="B1885" t="s">
        <v>17</v>
      </c>
      <c r="C1885" t="s">
        <v>35</v>
      </c>
      <c r="D1885">
        <v>4</v>
      </c>
      <c r="E1885" t="s">
        <v>95</v>
      </c>
      <c r="F1885" t="s">
        <v>20</v>
      </c>
      <c r="G1885" t="s">
        <v>1575</v>
      </c>
      <c r="H1885" t="s">
        <v>97</v>
      </c>
      <c r="I1885" t="s">
        <v>117</v>
      </c>
      <c r="J1885" t="s">
        <v>32</v>
      </c>
      <c r="K1885">
        <v>13</v>
      </c>
      <c r="L1885">
        <v>60</v>
      </c>
      <c r="M1885">
        <v>685.83902729161036</v>
      </c>
      <c r="N1885" t="s">
        <v>61</v>
      </c>
      <c r="O1885" t="s">
        <v>43</v>
      </c>
      <c r="P1885">
        <v>1</v>
      </c>
      <c r="Q1885" t="s">
        <v>2101</v>
      </c>
    </row>
    <row r="1886" spans="1:17">
      <c r="A1886" t="s">
        <v>1574</v>
      </c>
      <c r="B1886" t="s">
        <v>17</v>
      </c>
      <c r="C1886" t="s">
        <v>35</v>
      </c>
      <c r="D1886">
        <v>4</v>
      </c>
      <c r="E1886" t="s">
        <v>95</v>
      </c>
      <c r="F1886" t="s">
        <v>20</v>
      </c>
      <c r="G1886" t="s">
        <v>1366</v>
      </c>
      <c r="H1886" t="s">
        <v>97</v>
      </c>
      <c r="I1886" t="s">
        <v>117</v>
      </c>
      <c r="J1886" t="s">
        <v>24</v>
      </c>
      <c r="K1886">
        <v>13</v>
      </c>
      <c r="L1886">
        <v>60</v>
      </c>
      <c r="M1886">
        <v>685.83902729161036</v>
      </c>
      <c r="N1886" t="s">
        <v>61</v>
      </c>
      <c r="O1886" t="s">
        <v>43</v>
      </c>
      <c r="P1886">
        <v>1</v>
      </c>
      <c r="Q1886" t="s">
        <v>2101</v>
      </c>
    </row>
    <row r="1887" spans="1:17">
      <c r="A1887" t="s">
        <v>2086</v>
      </c>
      <c r="B1887" t="s">
        <v>17</v>
      </c>
      <c r="C1887" t="s">
        <v>35</v>
      </c>
      <c r="D1887">
        <v>8</v>
      </c>
      <c r="E1887" t="s">
        <v>95</v>
      </c>
      <c r="F1887" t="s">
        <v>20</v>
      </c>
      <c r="G1887" t="s">
        <v>2087</v>
      </c>
      <c r="H1887" t="s">
        <v>97</v>
      </c>
      <c r="I1887" t="s">
        <v>46</v>
      </c>
      <c r="J1887" t="s">
        <v>46</v>
      </c>
      <c r="K1887">
        <v>23</v>
      </c>
      <c r="L1887">
        <v>100</v>
      </c>
      <c r="M1887">
        <v>370.39128698420433</v>
      </c>
      <c r="N1887" t="s">
        <v>65</v>
      </c>
      <c r="O1887" t="s">
        <v>26</v>
      </c>
      <c r="P1887">
        <v>1</v>
      </c>
      <c r="Q1887" t="s">
        <v>2101</v>
      </c>
    </row>
    <row r="1888" spans="1:17">
      <c r="A1888" t="s">
        <v>2086</v>
      </c>
      <c r="B1888" t="s">
        <v>17</v>
      </c>
      <c r="C1888" t="s">
        <v>35</v>
      </c>
      <c r="D1888">
        <v>5</v>
      </c>
      <c r="E1888" t="s">
        <v>95</v>
      </c>
      <c r="F1888" t="s">
        <v>20</v>
      </c>
      <c r="G1888" t="s">
        <v>2088</v>
      </c>
      <c r="H1888" t="s">
        <v>97</v>
      </c>
      <c r="I1888" t="s">
        <v>46</v>
      </c>
      <c r="J1888" t="s">
        <v>46</v>
      </c>
      <c r="K1888">
        <v>23</v>
      </c>
      <c r="L1888">
        <v>100</v>
      </c>
      <c r="M1888">
        <v>231.4945543651277</v>
      </c>
      <c r="N1888" t="s">
        <v>65</v>
      </c>
      <c r="O1888" t="s">
        <v>26</v>
      </c>
      <c r="P1888">
        <v>1</v>
      </c>
      <c r="Q1888" t="s">
        <v>2101</v>
      </c>
    </row>
    <row r="1889" spans="1:17">
      <c r="A1889" t="s">
        <v>2086</v>
      </c>
      <c r="B1889" t="s">
        <v>17</v>
      </c>
      <c r="C1889" t="s">
        <v>35</v>
      </c>
      <c r="D1889">
        <v>12</v>
      </c>
      <c r="E1889" t="s">
        <v>95</v>
      </c>
      <c r="F1889" t="s">
        <v>20</v>
      </c>
      <c r="G1889" t="s">
        <v>2089</v>
      </c>
      <c r="H1889" t="s">
        <v>97</v>
      </c>
      <c r="I1889" t="s">
        <v>46</v>
      </c>
      <c r="J1889" t="s">
        <v>46</v>
      </c>
      <c r="K1889">
        <v>23</v>
      </c>
      <c r="L1889">
        <v>100</v>
      </c>
      <c r="M1889">
        <v>555.58693047630652</v>
      </c>
      <c r="N1889" t="s">
        <v>65</v>
      </c>
      <c r="O1889" t="s">
        <v>26</v>
      </c>
      <c r="P1889">
        <v>1</v>
      </c>
      <c r="Q1889" t="s">
        <v>2101</v>
      </c>
    </row>
    <row r="1890" spans="1:17">
      <c r="A1890" t="s">
        <v>1727</v>
      </c>
      <c r="B1890" t="s">
        <v>17</v>
      </c>
      <c r="C1890" t="s">
        <v>147</v>
      </c>
      <c r="D1890">
        <v>10</v>
      </c>
      <c r="E1890" t="s">
        <v>95</v>
      </c>
      <c r="F1890" t="s">
        <v>20</v>
      </c>
      <c r="G1890" t="s">
        <v>96</v>
      </c>
      <c r="H1890" t="s">
        <v>97</v>
      </c>
      <c r="I1890" t="s">
        <v>70</v>
      </c>
      <c r="J1890" t="s">
        <v>24</v>
      </c>
      <c r="K1890">
        <v>14</v>
      </c>
      <c r="L1890">
        <v>65</v>
      </c>
      <c r="M1890">
        <v>2006.9150976881156</v>
      </c>
      <c r="N1890" t="s">
        <v>93</v>
      </c>
      <c r="O1890" t="s">
        <v>26</v>
      </c>
      <c r="P1890">
        <v>1</v>
      </c>
      <c r="Q1890" t="s">
        <v>2101</v>
      </c>
    </row>
    <row r="1891" spans="1:17">
      <c r="A1891" t="s">
        <v>1727</v>
      </c>
      <c r="B1891" t="s">
        <v>17</v>
      </c>
      <c r="C1891" t="s">
        <v>147</v>
      </c>
      <c r="D1891">
        <v>5</v>
      </c>
      <c r="E1891" t="s">
        <v>95</v>
      </c>
      <c r="F1891" t="s">
        <v>20</v>
      </c>
      <c r="G1891" t="s">
        <v>1728</v>
      </c>
      <c r="H1891" t="s">
        <v>97</v>
      </c>
      <c r="I1891" t="s">
        <v>70</v>
      </c>
      <c r="J1891" t="s">
        <v>32</v>
      </c>
      <c r="K1891">
        <v>14</v>
      </c>
      <c r="L1891">
        <v>65</v>
      </c>
      <c r="M1891">
        <v>1003.4575488440578</v>
      </c>
      <c r="N1891" t="s">
        <v>93</v>
      </c>
      <c r="O1891" t="s">
        <v>26</v>
      </c>
      <c r="P1891">
        <v>1</v>
      </c>
      <c r="Q1891" t="s">
        <v>2101</v>
      </c>
    </row>
    <row r="1892" spans="1:17">
      <c r="A1892" t="s">
        <v>1727</v>
      </c>
      <c r="B1892" t="s">
        <v>17</v>
      </c>
      <c r="C1892" t="s">
        <v>147</v>
      </c>
      <c r="D1892">
        <v>9</v>
      </c>
      <c r="E1892" t="s">
        <v>95</v>
      </c>
      <c r="F1892" t="s">
        <v>20</v>
      </c>
      <c r="G1892" t="s">
        <v>1729</v>
      </c>
      <c r="H1892" t="s">
        <v>97</v>
      </c>
      <c r="I1892" t="s">
        <v>70</v>
      </c>
      <c r="J1892" t="s">
        <v>32</v>
      </c>
      <c r="K1892">
        <v>14</v>
      </c>
      <c r="L1892">
        <v>65</v>
      </c>
      <c r="M1892">
        <v>1806.223587919304</v>
      </c>
      <c r="N1892" t="s">
        <v>93</v>
      </c>
      <c r="O1892" t="s">
        <v>26</v>
      </c>
      <c r="P1892">
        <v>1</v>
      </c>
      <c r="Q1892" t="s">
        <v>2101</v>
      </c>
    </row>
    <row r="1893" spans="1:17">
      <c r="A1893" t="s">
        <v>1727</v>
      </c>
      <c r="B1893" t="s">
        <v>17</v>
      </c>
      <c r="C1893" t="s">
        <v>147</v>
      </c>
      <c r="D1893">
        <v>9</v>
      </c>
      <c r="E1893" t="s">
        <v>95</v>
      </c>
      <c r="F1893" t="s">
        <v>20</v>
      </c>
      <c r="G1893" t="s">
        <v>1730</v>
      </c>
      <c r="H1893" t="s">
        <v>97</v>
      </c>
      <c r="I1893" t="s">
        <v>70</v>
      </c>
      <c r="J1893" t="s">
        <v>60</v>
      </c>
      <c r="K1893">
        <v>14</v>
      </c>
      <c r="L1893">
        <v>65</v>
      </c>
      <c r="M1893">
        <v>1806.223587919304</v>
      </c>
      <c r="N1893" t="s">
        <v>93</v>
      </c>
      <c r="O1893" t="s">
        <v>26</v>
      </c>
      <c r="P1893">
        <v>1</v>
      </c>
      <c r="Q1893" t="s">
        <v>2101</v>
      </c>
    </row>
    <row r="1894" spans="1:17">
      <c r="A1894" t="s">
        <v>1727</v>
      </c>
      <c r="B1894" t="s">
        <v>17</v>
      </c>
      <c r="C1894" t="s">
        <v>147</v>
      </c>
      <c r="D1894">
        <v>9</v>
      </c>
      <c r="E1894" t="s">
        <v>95</v>
      </c>
      <c r="F1894" t="s">
        <v>20</v>
      </c>
      <c r="G1894" t="s">
        <v>1731</v>
      </c>
      <c r="H1894" t="s">
        <v>97</v>
      </c>
      <c r="I1894" t="s">
        <v>70</v>
      </c>
      <c r="J1894" t="s">
        <v>32</v>
      </c>
      <c r="K1894">
        <v>14</v>
      </c>
      <c r="L1894">
        <v>65</v>
      </c>
      <c r="M1894">
        <v>1806.223587919304</v>
      </c>
      <c r="N1894" t="s">
        <v>93</v>
      </c>
      <c r="O1894" t="s">
        <v>26</v>
      </c>
      <c r="P1894">
        <v>1</v>
      </c>
      <c r="Q1894" t="s">
        <v>2101</v>
      </c>
    </row>
    <row r="1895" spans="1:17">
      <c r="A1895" t="s">
        <v>1727</v>
      </c>
      <c r="B1895" t="s">
        <v>17</v>
      </c>
      <c r="C1895" t="s">
        <v>147</v>
      </c>
      <c r="D1895">
        <v>13</v>
      </c>
      <c r="E1895" t="s">
        <v>95</v>
      </c>
      <c r="F1895" t="s">
        <v>20</v>
      </c>
      <c r="G1895" t="s">
        <v>1732</v>
      </c>
      <c r="H1895" t="s">
        <v>97</v>
      </c>
      <c r="I1895" t="s">
        <v>70</v>
      </c>
      <c r="J1895" t="s">
        <v>60</v>
      </c>
      <c r="K1895">
        <v>14</v>
      </c>
      <c r="L1895">
        <v>65</v>
      </c>
      <c r="M1895">
        <v>2608.9896269945502</v>
      </c>
      <c r="N1895" t="s">
        <v>93</v>
      </c>
      <c r="O1895" t="s">
        <v>26</v>
      </c>
      <c r="P1895">
        <v>1</v>
      </c>
      <c r="Q1895" t="s">
        <v>2101</v>
      </c>
    </row>
    <row r="1896" spans="1:17">
      <c r="A1896" t="s">
        <v>1951</v>
      </c>
      <c r="B1896" t="s">
        <v>17</v>
      </c>
      <c r="C1896" t="s">
        <v>147</v>
      </c>
      <c r="D1896">
        <v>8</v>
      </c>
      <c r="E1896" t="s">
        <v>95</v>
      </c>
      <c r="F1896" t="s">
        <v>20</v>
      </c>
      <c r="G1896" t="s">
        <v>1734</v>
      </c>
      <c r="H1896" t="s">
        <v>97</v>
      </c>
      <c r="I1896" t="s">
        <v>46</v>
      </c>
      <c r="J1896" t="s">
        <v>24</v>
      </c>
      <c r="K1896">
        <v>15</v>
      </c>
      <c r="L1896">
        <v>75</v>
      </c>
      <c r="M1896">
        <v>370.39128698420433</v>
      </c>
      <c r="N1896" t="s">
        <v>33</v>
      </c>
      <c r="O1896" t="s">
        <v>26</v>
      </c>
      <c r="P1896">
        <v>1</v>
      </c>
      <c r="Q1896" t="s">
        <v>2101</v>
      </c>
    </row>
    <row r="1897" spans="1:17">
      <c r="A1897" t="s">
        <v>1951</v>
      </c>
      <c r="B1897" t="s">
        <v>17</v>
      </c>
      <c r="C1897" t="s">
        <v>147</v>
      </c>
      <c r="D1897">
        <v>6</v>
      </c>
      <c r="E1897" t="s">
        <v>95</v>
      </c>
      <c r="F1897" t="s">
        <v>20</v>
      </c>
      <c r="G1897" t="s">
        <v>1516</v>
      </c>
      <c r="H1897" t="s">
        <v>97</v>
      </c>
      <c r="I1897" t="s">
        <v>46</v>
      </c>
      <c r="J1897" t="s">
        <v>24</v>
      </c>
      <c r="K1897">
        <v>15</v>
      </c>
      <c r="L1897">
        <v>75</v>
      </c>
      <c r="M1897">
        <v>277.79346523815326</v>
      </c>
      <c r="N1897" t="s">
        <v>33</v>
      </c>
      <c r="O1897" t="s">
        <v>26</v>
      </c>
      <c r="P1897">
        <v>1</v>
      </c>
      <c r="Q1897" t="s">
        <v>2101</v>
      </c>
    </row>
    <row r="1898" spans="1:17">
      <c r="A1898" t="s">
        <v>1951</v>
      </c>
      <c r="B1898" t="s">
        <v>17</v>
      </c>
      <c r="C1898" t="s">
        <v>147</v>
      </c>
      <c r="D1898">
        <v>5</v>
      </c>
      <c r="E1898" t="s">
        <v>95</v>
      </c>
      <c r="F1898" t="s">
        <v>20</v>
      </c>
      <c r="G1898" t="s">
        <v>1952</v>
      </c>
      <c r="H1898" t="s">
        <v>97</v>
      </c>
      <c r="I1898" t="s">
        <v>46</v>
      </c>
      <c r="J1898" t="s">
        <v>47</v>
      </c>
      <c r="K1898">
        <v>9</v>
      </c>
      <c r="L1898">
        <v>75</v>
      </c>
      <c r="M1898">
        <v>231.4945543651277</v>
      </c>
      <c r="N1898" t="s">
        <v>48</v>
      </c>
      <c r="O1898" t="s">
        <v>43</v>
      </c>
      <c r="P1898">
        <v>1</v>
      </c>
      <c r="Q1898" t="s">
        <v>2101</v>
      </c>
    </row>
    <row r="1899" spans="1:17">
      <c r="A1899" t="s">
        <v>368</v>
      </c>
      <c r="B1899" t="s">
        <v>17</v>
      </c>
      <c r="C1899" t="s">
        <v>147</v>
      </c>
      <c r="D1899">
        <v>3</v>
      </c>
      <c r="E1899" t="s">
        <v>95</v>
      </c>
      <c r="F1899" t="s">
        <v>20</v>
      </c>
      <c r="G1899" t="s">
        <v>220</v>
      </c>
      <c r="H1899" t="s">
        <v>97</v>
      </c>
      <c r="I1899" t="s">
        <v>56</v>
      </c>
      <c r="J1899" t="s">
        <v>24</v>
      </c>
      <c r="K1899">
        <v>15</v>
      </c>
      <c r="L1899">
        <v>40</v>
      </c>
      <c r="M1899">
        <v>550.17680055540097</v>
      </c>
      <c r="N1899" t="s">
        <v>33</v>
      </c>
      <c r="O1899" t="s">
        <v>26</v>
      </c>
      <c r="P1899">
        <v>1</v>
      </c>
      <c r="Q1899" t="s">
        <v>2101</v>
      </c>
    </row>
    <row r="1900" spans="1:17">
      <c r="A1900" t="s">
        <v>368</v>
      </c>
      <c r="B1900" t="s">
        <v>17</v>
      </c>
      <c r="C1900" t="s">
        <v>147</v>
      </c>
      <c r="D1900">
        <v>1</v>
      </c>
      <c r="E1900" t="s">
        <v>95</v>
      </c>
      <c r="F1900" t="s">
        <v>20</v>
      </c>
      <c r="G1900" t="s">
        <v>369</v>
      </c>
      <c r="H1900" t="s">
        <v>97</v>
      </c>
      <c r="I1900" t="s">
        <v>56</v>
      </c>
      <c r="J1900" t="s">
        <v>32</v>
      </c>
      <c r="K1900">
        <v>15</v>
      </c>
      <c r="L1900">
        <v>40</v>
      </c>
      <c r="M1900">
        <v>183.39226685180031</v>
      </c>
      <c r="N1900" t="s">
        <v>33</v>
      </c>
      <c r="O1900" t="s">
        <v>26</v>
      </c>
      <c r="P1900">
        <v>1</v>
      </c>
      <c r="Q1900" t="s">
        <v>2101</v>
      </c>
    </row>
    <row r="1901" spans="1:17">
      <c r="A1901" t="s">
        <v>368</v>
      </c>
      <c r="B1901" t="s">
        <v>17</v>
      </c>
      <c r="C1901" t="s">
        <v>147</v>
      </c>
      <c r="D1901">
        <v>2</v>
      </c>
      <c r="E1901" t="s">
        <v>95</v>
      </c>
      <c r="F1901" t="s">
        <v>20</v>
      </c>
      <c r="G1901" t="s">
        <v>370</v>
      </c>
      <c r="H1901" t="s">
        <v>97</v>
      </c>
      <c r="I1901" t="s">
        <v>56</v>
      </c>
      <c r="J1901" t="s">
        <v>24</v>
      </c>
      <c r="K1901">
        <v>15</v>
      </c>
      <c r="L1901">
        <v>40</v>
      </c>
      <c r="M1901">
        <v>366.78453370360063</v>
      </c>
      <c r="N1901" t="s">
        <v>33</v>
      </c>
      <c r="O1901" t="s">
        <v>26</v>
      </c>
      <c r="P1901">
        <v>1</v>
      </c>
      <c r="Q1901" t="s">
        <v>2101</v>
      </c>
    </row>
    <row r="1902" spans="1:17">
      <c r="A1902" t="s">
        <v>1576</v>
      </c>
      <c r="B1902" t="s">
        <v>17</v>
      </c>
      <c r="C1902" t="s">
        <v>35</v>
      </c>
      <c r="D1902">
        <v>7</v>
      </c>
      <c r="E1902" t="s">
        <v>95</v>
      </c>
      <c r="F1902" t="s">
        <v>20</v>
      </c>
      <c r="G1902" t="s">
        <v>1577</v>
      </c>
      <c r="H1902" t="s">
        <v>97</v>
      </c>
      <c r="I1902" t="s">
        <v>117</v>
      </c>
      <c r="J1902" t="s">
        <v>24</v>
      </c>
      <c r="K1902">
        <v>15</v>
      </c>
      <c r="L1902">
        <v>60</v>
      </c>
      <c r="M1902">
        <v>1200.2182977603181</v>
      </c>
      <c r="N1902" t="s">
        <v>33</v>
      </c>
      <c r="O1902" t="s">
        <v>26</v>
      </c>
      <c r="P1902">
        <v>1</v>
      </c>
      <c r="Q1902" t="s">
        <v>2101</v>
      </c>
    </row>
    <row r="1903" spans="1:17">
      <c r="A1903" t="s">
        <v>1576</v>
      </c>
      <c r="B1903" t="s">
        <v>17</v>
      </c>
      <c r="C1903" t="s">
        <v>35</v>
      </c>
      <c r="D1903">
        <v>6</v>
      </c>
      <c r="E1903" t="s">
        <v>95</v>
      </c>
      <c r="F1903" t="s">
        <v>20</v>
      </c>
      <c r="G1903" t="s">
        <v>1578</v>
      </c>
      <c r="H1903" t="s">
        <v>97</v>
      </c>
      <c r="I1903" t="s">
        <v>117</v>
      </c>
      <c r="J1903" t="s">
        <v>24</v>
      </c>
      <c r="K1903">
        <v>15</v>
      </c>
      <c r="L1903">
        <v>60</v>
      </c>
      <c r="M1903">
        <v>1028.7585409374155</v>
      </c>
      <c r="N1903" t="s">
        <v>33</v>
      </c>
      <c r="O1903" t="s">
        <v>26</v>
      </c>
      <c r="P1903">
        <v>1</v>
      </c>
      <c r="Q1903" t="s">
        <v>2101</v>
      </c>
    </row>
    <row r="1904" spans="1:17">
      <c r="A1904" t="s">
        <v>1576</v>
      </c>
      <c r="B1904" t="s">
        <v>17</v>
      </c>
      <c r="C1904" t="s">
        <v>35</v>
      </c>
      <c r="D1904">
        <v>4</v>
      </c>
      <c r="E1904" t="s">
        <v>95</v>
      </c>
      <c r="F1904" t="s">
        <v>20</v>
      </c>
      <c r="G1904" t="s">
        <v>1579</v>
      </c>
      <c r="H1904" t="s">
        <v>97</v>
      </c>
      <c r="I1904" t="s">
        <v>117</v>
      </c>
      <c r="J1904" t="s">
        <v>32</v>
      </c>
      <c r="K1904">
        <v>15</v>
      </c>
      <c r="L1904">
        <v>60</v>
      </c>
      <c r="M1904">
        <v>685.83902729161036</v>
      </c>
      <c r="N1904" t="s">
        <v>33</v>
      </c>
      <c r="O1904" t="s">
        <v>26</v>
      </c>
      <c r="P1904">
        <v>1</v>
      </c>
      <c r="Q1904" t="s">
        <v>2101</v>
      </c>
    </row>
    <row r="1905" spans="1:17">
      <c r="A1905" t="s">
        <v>1580</v>
      </c>
      <c r="B1905" t="s">
        <v>17</v>
      </c>
      <c r="C1905" t="s">
        <v>35</v>
      </c>
      <c r="D1905">
        <v>1</v>
      </c>
      <c r="E1905" t="s">
        <v>95</v>
      </c>
      <c r="F1905" t="s">
        <v>20</v>
      </c>
      <c r="G1905" t="s">
        <v>1581</v>
      </c>
      <c r="H1905" t="s">
        <v>97</v>
      </c>
      <c r="I1905" t="s">
        <v>46</v>
      </c>
      <c r="J1905" t="s">
        <v>32</v>
      </c>
      <c r="K1905">
        <v>13</v>
      </c>
      <c r="L1905">
        <v>60</v>
      </c>
      <c r="M1905">
        <v>46.298910873025541</v>
      </c>
      <c r="N1905" t="s">
        <v>61</v>
      </c>
      <c r="O1905" t="s">
        <v>43</v>
      </c>
      <c r="P1905">
        <v>1</v>
      </c>
      <c r="Q1905" t="s">
        <v>2101</v>
      </c>
    </row>
    <row r="1906" spans="1:17">
      <c r="A1906" t="s">
        <v>1580</v>
      </c>
      <c r="B1906" t="s">
        <v>17</v>
      </c>
      <c r="C1906" t="s">
        <v>35</v>
      </c>
      <c r="D1906">
        <v>2</v>
      </c>
      <c r="E1906" t="s">
        <v>95</v>
      </c>
      <c r="F1906" t="s">
        <v>20</v>
      </c>
      <c r="G1906" t="s">
        <v>1560</v>
      </c>
      <c r="H1906" t="s">
        <v>97</v>
      </c>
      <c r="I1906" t="s">
        <v>46</v>
      </c>
      <c r="J1906" t="s">
        <v>24</v>
      </c>
      <c r="K1906">
        <v>14</v>
      </c>
      <c r="L1906">
        <v>60</v>
      </c>
      <c r="M1906">
        <v>92.597821746051082</v>
      </c>
      <c r="N1906" t="s">
        <v>93</v>
      </c>
      <c r="O1906" t="s">
        <v>26</v>
      </c>
      <c r="P1906">
        <v>1</v>
      </c>
      <c r="Q1906" t="s">
        <v>2101</v>
      </c>
    </row>
    <row r="1907" spans="1:17">
      <c r="A1907" t="s">
        <v>1580</v>
      </c>
      <c r="B1907" t="s">
        <v>17</v>
      </c>
      <c r="C1907" t="s">
        <v>35</v>
      </c>
      <c r="D1907">
        <v>1</v>
      </c>
      <c r="E1907" t="s">
        <v>95</v>
      </c>
      <c r="F1907" t="s">
        <v>20</v>
      </c>
      <c r="G1907" t="s">
        <v>1345</v>
      </c>
      <c r="H1907" t="s">
        <v>97</v>
      </c>
      <c r="I1907" t="s">
        <v>46</v>
      </c>
      <c r="J1907" t="s">
        <v>32</v>
      </c>
      <c r="K1907">
        <v>14</v>
      </c>
      <c r="L1907">
        <v>60</v>
      </c>
      <c r="M1907">
        <v>46.298910873025541</v>
      </c>
      <c r="N1907" t="s">
        <v>93</v>
      </c>
      <c r="O1907" t="s">
        <v>26</v>
      </c>
      <c r="P1907">
        <v>1</v>
      </c>
      <c r="Q1907" t="s">
        <v>2101</v>
      </c>
    </row>
    <row r="1908" spans="1:17">
      <c r="A1908" t="s">
        <v>1580</v>
      </c>
      <c r="B1908" t="s">
        <v>17</v>
      </c>
      <c r="C1908" t="s">
        <v>35</v>
      </c>
      <c r="D1908">
        <v>1</v>
      </c>
      <c r="E1908" t="s">
        <v>95</v>
      </c>
      <c r="F1908" t="s">
        <v>20</v>
      </c>
      <c r="G1908" t="s">
        <v>1582</v>
      </c>
      <c r="H1908" t="s">
        <v>97</v>
      </c>
      <c r="I1908" t="s">
        <v>46</v>
      </c>
      <c r="J1908" t="s">
        <v>32</v>
      </c>
      <c r="K1908">
        <v>13</v>
      </c>
      <c r="L1908">
        <v>60</v>
      </c>
      <c r="M1908">
        <v>46.298910873025541</v>
      </c>
      <c r="N1908" t="s">
        <v>61</v>
      </c>
      <c r="O1908" t="s">
        <v>43</v>
      </c>
      <c r="P1908">
        <v>1</v>
      </c>
      <c r="Q1908" t="s">
        <v>2101</v>
      </c>
    </row>
    <row r="1909" spans="1:17">
      <c r="A1909" t="s">
        <v>1580</v>
      </c>
      <c r="B1909" t="s">
        <v>17</v>
      </c>
      <c r="C1909" t="s">
        <v>35</v>
      </c>
      <c r="D1909">
        <v>1</v>
      </c>
      <c r="E1909" t="s">
        <v>95</v>
      </c>
      <c r="F1909" t="s">
        <v>20</v>
      </c>
      <c r="G1909" t="s">
        <v>1583</v>
      </c>
      <c r="H1909" t="s">
        <v>97</v>
      </c>
      <c r="I1909" t="s">
        <v>46</v>
      </c>
      <c r="J1909" t="s">
        <v>24</v>
      </c>
      <c r="K1909">
        <v>13</v>
      </c>
      <c r="L1909">
        <v>60</v>
      </c>
      <c r="M1909">
        <v>46.298910873025541</v>
      </c>
      <c r="N1909" t="s">
        <v>61</v>
      </c>
      <c r="O1909" t="s">
        <v>43</v>
      </c>
      <c r="P1909">
        <v>1</v>
      </c>
      <c r="Q1909" t="s">
        <v>2101</v>
      </c>
    </row>
    <row r="1910" spans="1:17">
      <c r="A1910" t="s">
        <v>1580</v>
      </c>
      <c r="B1910" t="s">
        <v>17</v>
      </c>
      <c r="C1910" t="s">
        <v>35</v>
      </c>
      <c r="D1910">
        <v>2</v>
      </c>
      <c r="E1910" t="s">
        <v>95</v>
      </c>
      <c r="F1910" t="s">
        <v>20</v>
      </c>
      <c r="G1910" t="s">
        <v>108</v>
      </c>
      <c r="H1910" t="s">
        <v>97</v>
      </c>
      <c r="I1910" t="s">
        <v>46</v>
      </c>
      <c r="J1910" t="s">
        <v>24</v>
      </c>
      <c r="K1910">
        <v>13</v>
      </c>
      <c r="L1910">
        <v>60</v>
      </c>
      <c r="M1910">
        <v>92.597821746051082</v>
      </c>
      <c r="N1910" t="s">
        <v>61</v>
      </c>
      <c r="O1910" t="s">
        <v>43</v>
      </c>
      <c r="P1910">
        <v>1</v>
      </c>
      <c r="Q1910" t="s">
        <v>2101</v>
      </c>
    </row>
    <row r="1911" spans="1:17">
      <c r="A1911" t="s">
        <v>1733</v>
      </c>
      <c r="B1911" t="s">
        <v>17</v>
      </c>
      <c r="C1911" t="s">
        <v>35</v>
      </c>
      <c r="D1911">
        <v>3</v>
      </c>
      <c r="E1911" t="s">
        <v>95</v>
      </c>
      <c r="F1911" t="s">
        <v>20</v>
      </c>
      <c r="G1911" t="s">
        <v>224</v>
      </c>
      <c r="H1911" t="s">
        <v>97</v>
      </c>
      <c r="I1911" t="s">
        <v>117</v>
      </c>
      <c r="J1911" t="s">
        <v>47</v>
      </c>
      <c r="K1911">
        <v>14</v>
      </c>
      <c r="L1911">
        <v>65</v>
      </c>
      <c r="M1911">
        <v>514.37927046870777</v>
      </c>
      <c r="N1911" t="s">
        <v>93</v>
      </c>
      <c r="O1911" t="s">
        <v>26</v>
      </c>
      <c r="P1911">
        <v>1</v>
      </c>
      <c r="Q1911" t="s">
        <v>2101</v>
      </c>
    </row>
    <row r="1912" spans="1:17">
      <c r="A1912" t="s">
        <v>1733</v>
      </c>
      <c r="B1912" t="s">
        <v>17</v>
      </c>
      <c r="C1912" t="s">
        <v>35</v>
      </c>
      <c r="D1912">
        <v>2</v>
      </c>
      <c r="E1912" t="s">
        <v>95</v>
      </c>
      <c r="F1912" t="s">
        <v>20</v>
      </c>
      <c r="G1912" t="s">
        <v>1734</v>
      </c>
      <c r="H1912" t="s">
        <v>97</v>
      </c>
      <c r="I1912" t="s">
        <v>117</v>
      </c>
      <c r="J1912" t="s">
        <v>32</v>
      </c>
      <c r="K1912">
        <v>18</v>
      </c>
      <c r="L1912">
        <v>65</v>
      </c>
      <c r="M1912">
        <v>342.91951364580518</v>
      </c>
      <c r="N1912" t="s">
        <v>284</v>
      </c>
      <c r="O1912" t="s">
        <v>26</v>
      </c>
      <c r="P1912">
        <v>1</v>
      </c>
      <c r="Q1912" t="s">
        <v>2101</v>
      </c>
    </row>
    <row r="1913" spans="1:17">
      <c r="A1913" t="s">
        <v>1584</v>
      </c>
      <c r="B1913" t="s">
        <v>17</v>
      </c>
      <c r="C1913" t="s">
        <v>35</v>
      </c>
      <c r="D1913">
        <v>1</v>
      </c>
      <c r="E1913" t="s">
        <v>95</v>
      </c>
      <c r="F1913" t="s">
        <v>20</v>
      </c>
      <c r="G1913" t="s">
        <v>105</v>
      </c>
      <c r="H1913" t="s">
        <v>97</v>
      </c>
      <c r="I1913" t="s">
        <v>56</v>
      </c>
      <c r="J1913" t="s">
        <v>41</v>
      </c>
      <c r="K1913">
        <v>14</v>
      </c>
      <c r="L1913">
        <v>60</v>
      </c>
      <c r="M1913">
        <v>183.39226685180031</v>
      </c>
      <c r="N1913" t="s">
        <v>93</v>
      </c>
      <c r="O1913" t="s">
        <v>26</v>
      </c>
      <c r="P1913">
        <v>1</v>
      </c>
      <c r="Q1913" t="s">
        <v>2101</v>
      </c>
    </row>
    <row r="1914" spans="1:17">
      <c r="A1914" t="s">
        <v>1584</v>
      </c>
      <c r="B1914" t="s">
        <v>17</v>
      </c>
      <c r="C1914" t="s">
        <v>35</v>
      </c>
      <c r="D1914">
        <v>2</v>
      </c>
      <c r="E1914" t="s">
        <v>95</v>
      </c>
      <c r="F1914" t="s">
        <v>20</v>
      </c>
      <c r="G1914" t="s">
        <v>108</v>
      </c>
      <c r="H1914" t="s">
        <v>97</v>
      </c>
      <c r="I1914" t="s">
        <v>56</v>
      </c>
      <c r="J1914" t="s">
        <v>60</v>
      </c>
      <c r="K1914">
        <v>23</v>
      </c>
      <c r="L1914">
        <v>60</v>
      </c>
      <c r="M1914">
        <v>366.78453370360063</v>
      </c>
      <c r="N1914" t="s">
        <v>65</v>
      </c>
      <c r="O1914" t="s">
        <v>26</v>
      </c>
      <c r="P1914">
        <v>1</v>
      </c>
      <c r="Q1914" t="s">
        <v>2101</v>
      </c>
    </row>
    <row r="1915" spans="1:17">
      <c r="A1915" t="s">
        <v>1584</v>
      </c>
      <c r="B1915" t="s">
        <v>17</v>
      </c>
      <c r="C1915" t="s">
        <v>35</v>
      </c>
      <c r="D1915">
        <v>2</v>
      </c>
      <c r="E1915" t="s">
        <v>95</v>
      </c>
      <c r="F1915" t="s">
        <v>20</v>
      </c>
      <c r="G1915" t="s">
        <v>30</v>
      </c>
      <c r="H1915" t="s">
        <v>97</v>
      </c>
      <c r="I1915" t="s">
        <v>56</v>
      </c>
      <c r="J1915" t="s">
        <v>47</v>
      </c>
      <c r="K1915">
        <v>23</v>
      </c>
      <c r="L1915">
        <v>60</v>
      </c>
      <c r="M1915">
        <v>366.78453370360063</v>
      </c>
      <c r="N1915" t="s">
        <v>65</v>
      </c>
      <c r="O1915" t="s">
        <v>26</v>
      </c>
      <c r="P1915">
        <v>1</v>
      </c>
      <c r="Q1915" t="s">
        <v>2101</v>
      </c>
    </row>
    <row r="1916" spans="1:17">
      <c r="A1916" t="s">
        <v>1735</v>
      </c>
      <c r="B1916" t="s">
        <v>17</v>
      </c>
      <c r="C1916" t="s">
        <v>35</v>
      </c>
      <c r="D1916">
        <v>5</v>
      </c>
      <c r="E1916" t="s">
        <v>95</v>
      </c>
      <c r="F1916" t="s">
        <v>20</v>
      </c>
      <c r="G1916" t="s">
        <v>1596</v>
      </c>
      <c r="H1916" t="s">
        <v>97</v>
      </c>
      <c r="I1916" t="s">
        <v>70</v>
      </c>
      <c r="J1916" t="s">
        <v>32</v>
      </c>
      <c r="K1916">
        <v>14</v>
      </c>
      <c r="L1916">
        <v>65</v>
      </c>
      <c r="M1916">
        <v>1003.4575488440578</v>
      </c>
      <c r="N1916" t="s">
        <v>93</v>
      </c>
      <c r="O1916" t="s">
        <v>26</v>
      </c>
      <c r="P1916">
        <v>1</v>
      </c>
      <c r="Q1916" t="s">
        <v>2101</v>
      </c>
    </row>
    <row r="1917" spans="1:17">
      <c r="A1917" t="s">
        <v>1735</v>
      </c>
      <c r="B1917" t="s">
        <v>17</v>
      </c>
      <c r="C1917" t="s">
        <v>35</v>
      </c>
      <c r="D1917">
        <v>4</v>
      </c>
      <c r="E1917" t="s">
        <v>95</v>
      </c>
      <c r="F1917" t="s">
        <v>20</v>
      </c>
      <c r="G1917" t="s">
        <v>1736</v>
      </c>
      <c r="H1917" t="s">
        <v>97</v>
      </c>
      <c r="I1917" t="s">
        <v>70</v>
      </c>
      <c r="J1917" t="s">
        <v>32</v>
      </c>
      <c r="K1917">
        <v>14</v>
      </c>
      <c r="L1917">
        <v>65</v>
      </c>
      <c r="M1917">
        <v>802.76603907524623</v>
      </c>
      <c r="N1917" t="s">
        <v>93</v>
      </c>
      <c r="O1917" t="s">
        <v>26</v>
      </c>
      <c r="P1917">
        <v>1</v>
      </c>
      <c r="Q1917" t="s">
        <v>2101</v>
      </c>
    </row>
    <row r="1918" spans="1:17">
      <c r="A1918" t="s">
        <v>1737</v>
      </c>
      <c r="B1918" t="s">
        <v>17</v>
      </c>
      <c r="C1918" t="s">
        <v>147</v>
      </c>
      <c r="D1918">
        <v>3</v>
      </c>
      <c r="E1918" t="s">
        <v>95</v>
      </c>
      <c r="F1918" t="s">
        <v>20</v>
      </c>
      <c r="G1918" t="s">
        <v>1738</v>
      </c>
      <c r="H1918" t="s">
        <v>97</v>
      </c>
      <c r="I1918" t="s">
        <v>46</v>
      </c>
      <c r="J1918" t="s">
        <v>24</v>
      </c>
      <c r="K1918">
        <v>14</v>
      </c>
      <c r="L1918">
        <v>65</v>
      </c>
      <c r="M1918">
        <v>582.38434056220535</v>
      </c>
      <c r="N1918" t="s">
        <v>93</v>
      </c>
      <c r="O1918" t="s">
        <v>26</v>
      </c>
      <c r="P1918">
        <v>1</v>
      </c>
      <c r="Q1918" t="s">
        <v>2101</v>
      </c>
    </row>
    <row r="1919" spans="1:17">
      <c r="A1919" t="s">
        <v>1737</v>
      </c>
      <c r="B1919" t="s">
        <v>17</v>
      </c>
      <c r="C1919" t="s">
        <v>147</v>
      </c>
      <c r="D1919">
        <v>2</v>
      </c>
      <c r="E1919" t="s">
        <v>95</v>
      </c>
      <c r="F1919" t="s">
        <v>20</v>
      </c>
      <c r="G1919" t="s">
        <v>1699</v>
      </c>
      <c r="H1919" t="s">
        <v>97</v>
      </c>
      <c r="I1919" t="s">
        <v>46</v>
      </c>
      <c r="J1919" t="s">
        <v>32</v>
      </c>
      <c r="K1919">
        <v>23</v>
      </c>
      <c r="L1919">
        <v>75</v>
      </c>
      <c r="M1919">
        <v>388.2562270414702</v>
      </c>
      <c r="N1919" t="s">
        <v>65</v>
      </c>
      <c r="O1919" t="s">
        <v>26</v>
      </c>
      <c r="P1919">
        <v>1</v>
      </c>
      <c r="Q1919" t="s">
        <v>2101</v>
      </c>
    </row>
    <row r="1920" spans="1:17">
      <c r="A1920" t="s">
        <v>1737</v>
      </c>
      <c r="B1920" t="s">
        <v>17</v>
      </c>
      <c r="C1920" t="s">
        <v>147</v>
      </c>
      <c r="D1920">
        <v>5</v>
      </c>
      <c r="E1920" t="s">
        <v>95</v>
      </c>
      <c r="F1920" t="s">
        <v>20</v>
      </c>
      <c r="G1920" t="s">
        <v>1471</v>
      </c>
      <c r="H1920" t="s">
        <v>97</v>
      </c>
      <c r="I1920" t="s">
        <v>46</v>
      </c>
      <c r="J1920" t="s">
        <v>32</v>
      </c>
      <c r="K1920">
        <v>23</v>
      </c>
      <c r="L1920">
        <v>75</v>
      </c>
      <c r="M1920">
        <v>970.64056760367544</v>
      </c>
      <c r="N1920" t="s">
        <v>65</v>
      </c>
      <c r="O1920" t="s">
        <v>26</v>
      </c>
      <c r="P1920">
        <v>1</v>
      </c>
      <c r="Q1920" t="s">
        <v>2101</v>
      </c>
    </row>
    <row r="1921" spans="1:17">
      <c r="A1921" t="s">
        <v>537</v>
      </c>
      <c r="B1921" t="s">
        <v>538</v>
      </c>
      <c r="C1921" t="s">
        <v>35</v>
      </c>
      <c r="D1921">
        <v>1</v>
      </c>
      <c r="E1921" t="s">
        <v>95</v>
      </c>
      <c r="F1921" t="s">
        <v>53</v>
      </c>
      <c r="G1921" t="s">
        <v>539</v>
      </c>
      <c r="H1921" t="s">
        <v>221</v>
      </c>
      <c r="I1921" t="s">
        <v>46</v>
      </c>
      <c r="J1921" t="s">
        <v>47</v>
      </c>
      <c r="K1921">
        <v>27</v>
      </c>
      <c r="L1921">
        <v>60</v>
      </c>
      <c r="M1921">
        <v>25.512903225806451</v>
      </c>
      <c r="N1921" t="s">
        <v>197</v>
      </c>
      <c r="O1921" t="s">
        <v>26</v>
      </c>
      <c r="P1921">
        <v>1</v>
      </c>
      <c r="Q1921" t="s">
        <v>2101</v>
      </c>
    </row>
    <row r="1922" spans="1:17">
      <c r="A1922" t="s">
        <v>537</v>
      </c>
      <c r="B1922" t="s">
        <v>538</v>
      </c>
      <c r="C1922" t="s">
        <v>35</v>
      </c>
      <c r="D1922">
        <v>1</v>
      </c>
      <c r="E1922" t="s">
        <v>95</v>
      </c>
      <c r="F1922" t="s">
        <v>53</v>
      </c>
      <c r="G1922" t="s">
        <v>540</v>
      </c>
      <c r="H1922" t="s">
        <v>221</v>
      </c>
      <c r="I1922" t="s">
        <v>46</v>
      </c>
      <c r="J1922" t="s">
        <v>47</v>
      </c>
      <c r="K1922">
        <v>27</v>
      </c>
      <c r="L1922">
        <v>60</v>
      </c>
      <c r="M1922">
        <v>25.512903225806451</v>
      </c>
      <c r="N1922" t="s">
        <v>197</v>
      </c>
      <c r="O1922" t="s">
        <v>26</v>
      </c>
      <c r="P1922">
        <v>1</v>
      </c>
      <c r="Q1922" t="s">
        <v>2101</v>
      </c>
    </row>
    <row r="1923" spans="1:17">
      <c r="A1923" t="s">
        <v>537</v>
      </c>
      <c r="B1923" t="s">
        <v>538</v>
      </c>
      <c r="C1923" t="s">
        <v>35</v>
      </c>
      <c r="D1923">
        <v>1</v>
      </c>
      <c r="E1923" t="s">
        <v>95</v>
      </c>
      <c r="F1923" t="s">
        <v>53</v>
      </c>
      <c r="G1923" t="s">
        <v>541</v>
      </c>
      <c r="H1923" t="s">
        <v>221</v>
      </c>
      <c r="I1923" t="s">
        <v>46</v>
      </c>
      <c r="J1923" t="s">
        <v>47</v>
      </c>
      <c r="K1923">
        <v>27</v>
      </c>
      <c r="L1923">
        <v>60</v>
      </c>
      <c r="M1923">
        <v>25.512903225806451</v>
      </c>
      <c r="N1923" t="s">
        <v>197</v>
      </c>
      <c r="O1923" t="s">
        <v>26</v>
      </c>
      <c r="P1923">
        <v>1</v>
      </c>
      <c r="Q1923" t="s">
        <v>2101</v>
      </c>
    </row>
    <row r="1924" spans="1:17">
      <c r="A1924" t="s">
        <v>537</v>
      </c>
      <c r="B1924" t="s">
        <v>538</v>
      </c>
      <c r="C1924" t="s">
        <v>35</v>
      </c>
      <c r="D1924">
        <v>2</v>
      </c>
      <c r="E1924" t="s">
        <v>95</v>
      </c>
      <c r="F1924" t="s">
        <v>53</v>
      </c>
      <c r="G1924" t="s">
        <v>542</v>
      </c>
      <c r="H1924" t="s">
        <v>221</v>
      </c>
      <c r="I1924" t="s">
        <v>46</v>
      </c>
      <c r="J1924" t="s">
        <v>47</v>
      </c>
      <c r="K1924">
        <v>27</v>
      </c>
      <c r="L1924">
        <v>60</v>
      </c>
      <c r="M1924">
        <v>51.025806451612901</v>
      </c>
      <c r="N1924" t="s">
        <v>197</v>
      </c>
      <c r="O1924" t="s">
        <v>26</v>
      </c>
      <c r="P1924">
        <v>1</v>
      </c>
      <c r="Q1924" t="s">
        <v>2101</v>
      </c>
    </row>
    <row r="1925" spans="1:17">
      <c r="A1925" t="s">
        <v>1588</v>
      </c>
      <c r="B1925" t="s">
        <v>219</v>
      </c>
      <c r="C1925" t="s">
        <v>35</v>
      </c>
      <c r="D1925">
        <v>22</v>
      </c>
      <c r="E1925" t="s">
        <v>95</v>
      </c>
      <c r="F1925" t="s">
        <v>53</v>
      </c>
      <c r="G1925" t="s">
        <v>1589</v>
      </c>
      <c r="H1925" t="s">
        <v>221</v>
      </c>
      <c r="I1925" t="s">
        <v>46</v>
      </c>
      <c r="J1925" t="s">
        <v>41</v>
      </c>
      <c r="K1925">
        <v>15</v>
      </c>
      <c r="L1925">
        <v>65</v>
      </c>
      <c r="M1925">
        <v>264.96069868995636</v>
      </c>
      <c r="N1925" t="s">
        <v>197</v>
      </c>
      <c r="O1925" t="s">
        <v>26</v>
      </c>
      <c r="P1925">
        <v>1</v>
      </c>
      <c r="Q1925" t="s">
        <v>2101</v>
      </c>
    </row>
    <row r="1926" spans="1:17">
      <c r="A1926" t="s">
        <v>1588</v>
      </c>
      <c r="B1926" t="s">
        <v>219</v>
      </c>
      <c r="C1926" t="s">
        <v>35</v>
      </c>
      <c r="D1926">
        <v>11</v>
      </c>
      <c r="E1926" t="s">
        <v>95</v>
      </c>
      <c r="F1926" t="s">
        <v>53</v>
      </c>
      <c r="G1926" t="s">
        <v>1590</v>
      </c>
      <c r="H1926" t="s">
        <v>221</v>
      </c>
      <c r="I1926" t="s">
        <v>46</v>
      </c>
      <c r="J1926" t="s">
        <v>41</v>
      </c>
      <c r="K1926">
        <v>15</v>
      </c>
      <c r="L1926">
        <v>65</v>
      </c>
      <c r="M1926">
        <v>132.48034934497818</v>
      </c>
      <c r="N1926" t="s">
        <v>197</v>
      </c>
      <c r="O1926" t="s">
        <v>26</v>
      </c>
      <c r="P1926">
        <v>1</v>
      </c>
      <c r="Q1926" t="s">
        <v>2101</v>
      </c>
    </row>
    <row r="1927" spans="1:17">
      <c r="A1927" t="s">
        <v>1588</v>
      </c>
      <c r="B1927" t="s">
        <v>219</v>
      </c>
      <c r="C1927" t="s">
        <v>35</v>
      </c>
      <c r="D1927">
        <v>4</v>
      </c>
      <c r="E1927" t="s">
        <v>95</v>
      </c>
      <c r="F1927" t="s">
        <v>53</v>
      </c>
      <c r="G1927" t="s">
        <v>1591</v>
      </c>
      <c r="H1927" t="s">
        <v>221</v>
      </c>
      <c r="I1927" t="s">
        <v>46</v>
      </c>
      <c r="J1927" t="s">
        <v>47</v>
      </c>
      <c r="K1927">
        <v>15</v>
      </c>
      <c r="L1927">
        <v>65</v>
      </c>
      <c r="M1927">
        <v>48.174672489082973</v>
      </c>
      <c r="N1927" t="s">
        <v>197</v>
      </c>
      <c r="O1927" t="s">
        <v>26</v>
      </c>
      <c r="P1927">
        <v>1</v>
      </c>
      <c r="Q1927" t="s">
        <v>2101</v>
      </c>
    </row>
    <row r="1928" spans="1:17">
      <c r="A1928" t="s">
        <v>1588</v>
      </c>
      <c r="B1928" t="s">
        <v>219</v>
      </c>
      <c r="C1928" t="s">
        <v>35</v>
      </c>
      <c r="D1928">
        <v>5</v>
      </c>
      <c r="E1928" t="s">
        <v>95</v>
      </c>
      <c r="F1928" t="s">
        <v>53</v>
      </c>
      <c r="G1928" t="s">
        <v>1592</v>
      </c>
      <c r="H1928" t="s">
        <v>221</v>
      </c>
      <c r="I1928" t="s">
        <v>46</v>
      </c>
      <c r="J1928" t="s">
        <v>47</v>
      </c>
      <c r="K1928">
        <v>15</v>
      </c>
      <c r="L1928">
        <v>65</v>
      </c>
      <c r="M1928">
        <v>60.218340611353717</v>
      </c>
      <c r="N1928" t="s">
        <v>197</v>
      </c>
      <c r="O1928" t="s">
        <v>26</v>
      </c>
      <c r="P1928">
        <v>1</v>
      </c>
      <c r="Q1928" t="s">
        <v>2101</v>
      </c>
    </row>
    <row r="1929" spans="1:17">
      <c r="A1929" t="s">
        <v>1588</v>
      </c>
      <c r="B1929" t="s">
        <v>219</v>
      </c>
      <c r="C1929" t="s">
        <v>35</v>
      </c>
      <c r="D1929">
        <v>4</v>
      </c>
      <c r="E1929" t="s">
        <v>95</v>
      </c>
      <c r="F1929" t="s">
        <v>53</v>
      </c>
      <c r="G1929" t="s">
        <v>1593</v>
      </c>
      <c r="H1929" t="s">
        <v>221</v>
      </c>
      <c r="I1929" t="s">
        <v>46</v>
      </c>
      <c r="J1929" t="s">
        <v>103</v>
      </c>
      <c r="K1929">
        <v>15</v>
      </c>
      <c r="L1929">
        <v>65</v>
      </c>
      <c r="M1929">
        <v>48.174672489082973</v>
      </c>
      <c r="N1929" t="s">
        <v>197</v>
      </c>
      <c r="O1929" t="s">
        <v>26</v>
      </c>
      <c r="P1929">
        <v>1</v>
      </c>
      <c r="Q1929" t="s">
        <v>2101</v>
      </c>
    </row>
    <row r="1930" spans="1:17">
      <c r="A1930" t="s">
        <v>522</v>
      </c>
      <c r="B1930" t="s">
        <v>219</v>
      </c>
      <c r="C1930" t="s">
        <v>35</v>
      </c>
      <c r="D1930">
        <v>5</v>
      </c>
      <c r="E1930" t="s">
        <v>95</v>
      </c>
      <c r="F1930" t="s">
        <v>53</v>
      </c>
      <c r="G1930" t="s">
        <v>523</v>
      </c>
      <c r="H1930" t="s">
        <v>221</v>
      </c>
      <c r="I1930" t="s">
        <v>56</v>
      </c>
      <c r="J1930" t="s">
        <v>60</v>
      </c>
      <c r="K1930">
        <v>20</v>
      </c>
      <c r="L1930">
        <v>60</v>
      </c>
      <c r="M1930">
        <v>1343.2978723404256</v>
      </c>
      <c r="N1930" t="s">
        <v>197</v>
      </c>
      <c r="O1930" t="s">
        <v>26</v>
      </c>
      <c r="P1930">
        <v>1</v>
      </c>
      <c r="Q1930" t="s">
        <v>2101</v>
      </c>
    </row>
    <row r="1931" spans="1:17">
      <c r="A1931" t="s">
        <v>522</v>
      </c>
      <c r="B1931" t="s">
        <v>219</v>
      </c>
      <c r="C1931" t="s">
        <v>35</v>
      </c>
      <c r="D1931">
        <v>5</v>
      </c>
      <c r="E1931" t="s">
        <v>95</v>
      </c>
      <c r="F1931" t="s">
        <v>53</v>
      </c>
      <c r="G1931" t="s">
        <v>524</v>
      </c>
      <c r="H1931" t="s">
        <v>221</v>
      </c>
      <c r="I1931" t="s">
        <v>56</v>
      </c>
      <c r="J1931" t="s">
        <v>60</v>
      </c>
      <c r="K1931">
        <v>20</v>
      </c>
      <c r="L1931">
        <v>60</v>
      </c>
      <c r="M1931">
        <v>1343.2978723404256</v>
      </c>
      <c r="N1931" t="s">
        <v>197</v>
      </c>
      <c r="O1931" t="s">
        <v>26</v>
      </c>
      <c r="P1931">
        <v>1</v>
      </c>
      <c r="Q1931" t="s">
        <v>2101</v>
      </c>
    </row>
    <row r="1932" spans="1:17">
      <c r="A1932" t="s">
        <v>1594</v>
      </c>
      <c r="B1932" t="s">
        <v>1595</v>
      </c>
      <c r="C1932" t="s">
        <v>35</v>
      </c>
      <c r="D1932">
        <v>3</v>
      </c>
      <c r="E1932" t="s">
        <v>95</v>
      </c>
      <c r="F1932" t="s">
        <v>53</v>
      </c>
      <c r="G1932" t="s">
        <v>1596</v>
      </c>
      <c r="H1932" t="s">
        <v>221</v>
      </c>
      <c r="I1932" t="s">
        <v>31</v>
      </c>
      <c r="J1932" t="s">
        <v>47</v>
      </c>
      <c r="K1932">
        <v>27</v>
      </c>
      <c r="L1932">
        <v>65</v>
      </c>
      <c r="M1932">
        <v>76.538709677419348</v>
      </c>
      <c r="N1932" t="s">
        <v>635</v>
      </c>
      <c r="O1932" t="s">
        <v>107</v>
      </c>
      <c r="P1932">
        <v>1</v>
      </c>
      <c r="Q1932" t="s">
        <v>2101</v>
      </c>
    </row>
    <row r="1933" spans="1:17">
      <c r="A1933" t="s">
        <v>1594</v>
      </c>
      <c r="B1933" t="s">
        <v>1595</v>
      </c>
      <c r="C1933" t="s">
        <v>35</v>
      </c>
      <c r="D1933">
        <v>3</v>
      </c>
      <c r="E1933" t="s">
        <v>95</v>
      </c>
      <c r="F1933" t="s">
        <v>53</v>
      </c>
      <c r="G1933" t="s">
        <v>1597</v>
      </c>
      <c r="H1933" t="s">
        <v>221</v>
      </c>
      <c r="I1933" t="s">
        <v>31</v>
      </c>
      <c r="J1933" t="s">
        <v>41</v>
      </c>
      <c r="K1933">
        <v>27</v>
      </c>
      <c r="L1933">
        <v>65</v>
      </c>
      <c r="M1933">
        <v>76.538709677419348</v>
      </c>
      <c r="N1933" t="s">
        <v>635</v>
      </c>
      <c r="O1933" t="s">
        <v>107</v>
      </c>
      <c r="P1933">
        <v>1</v>
      </c>
      <c r="Q1933" t="s">
        <v>2101</v>
      </c>
    </row>
    <row r="1934" spans="1:17">
      <c r="A1934" t="s">
        <v>1777</v>
      </c>
      <c r="B1934" t="s">
        <v>219</v>
      </c>
      <c r="C1934" t="s">
        <v>35</v>
      </c>
      <c r="D1934">
        <v>6</v>
      </c>
      <c r="E1934" t="s">
        <v>95</v>
      </c>
      <c r="F1934" t="s">
        <v>53</v>
      </c>
      <c r="G1934" t="s">
        <v>1505</v>
      </c>
      <c r="H1934" t="s">
        <v>221</v>
      </c>
      <c r="I1934" t="s">
        <v>46</v>
      </c>
      <c r="J1934" t="s">
        <v>46</v>
      </c>
      <c r="K1934">
        <v>15</v>
      </c>
      <c r="L1934">
        <v>75</v>
      </c>
      <c r="M1934">
        <v>153.0774193548387</v>
      </c>
      <c r="N1934" t="s">
        <v>197</v>
      </c>
      <c r="O1934" t="s">
        <v>26</v>
      </c>
      <c r="P1934">
        <v>1</v>
      </c>
      <c r="Q1934" t="s">
        <v>2101</v>
      </c>
    </row>
    <row r="1935" spans="1:17">
      <c r="A1935" t="s">
        <v>1777</v>
      </c>
      <c r="B1935" t="s">
        <v>219</v>
      </c>
      <c r="C1935" t="s">
        <v>35</v>
      </c>
      <c r="D1935">
        <v>4</v>
      </c>
      <c r="E1935" t="s">
        <v>95</v>
      </c>
      <c r="F1935" t="s">
        <v>53</v>
      </c>
      <c r="G1935" t="s">
        <v>1778</v>
      </c>
      <c r="H1935" t="s">
        <v>221</v>
      </c>
      <c r="I1935" t="s">
        <v>46</v>
      </c>
      <c r="J1935" t="s">
        <v>47</v>
      </c>
      <c r="K1935">
        <v>15</v>
      </c>
      <c r="L1935">
        <v>75</v>
      </c>
      <c r="M1935">
        <v>102.0516129032258</v>
      </c>
      <c r="N1935" t="s">
        <v>197</v>
      </c>
      <c r="O1935" t="s">
        <v>26</v>
      </c>
      <c r="P1935">
        <v>1</v>
      </c>
      <c r="Q1935" t="s">
        <v>2101</v>
      </c>
    </row>
    <row r="1936" spans="1:17">
      <c r="A1936" t="s">
        <v>1777</v>
      </c>
      <c r="B1936" t="s">
        <v>219</v>
      </c>
      <c r="C1936" t="s">
        <v>35</v>
      </c>
      <c r="D1936">
        <v>4</v>
      </c>
      <c r="E1936" t="s">
        <v>95</v>
      </c>
      <c r="F1936" t="s">
        <v>53</v>
      </c>
      <c r="G1936" t="s">
        <v>1779</v>
      </c>
      <c r="H1936" t="s">
        <v>221</v>
      </c>
      <c r="I1936" t="s">
        <v>46</v>
      </c>
      <c r="J1936" t="s">
        <v>41</v>
      </c>
      <c r="K1936">
        <v>15</v>
      </c>
      <c r="L1936">
        <v>75</v>
      </c>
      <c r="M1936">
        <v>102.0516129032258</v>
      </c>
      <c r="N1936" t="s">
        <v>197</v>
      </c>
      <c r="O1936" t="s">
        <v>26</v>
      </c>
      <c r="P1936">
        <v>1</v>
      </c>
      <c r="Q1936" t="s">
        <v>2101</v>
      </c>
    </row>
    <row r="1937" spans="1:17">
      <c r="A1937" t="s">
        <v>1777</v>
      </c>
      <c r="B1937" t="s">
        <v>219</v>
      </c>
      <c r="C1937" t="s">
        <v>35</v>
      </c>
      <c r="D1937">
        <v>19</v>
      </c>
      <c r="E1937" t="s">
        <v>95</v>
      </c>
      <c r="F1937" t="s">
        <v>53</v>
      </c>
      <c r="G1937" t="s">
        <v>1780</v>
      </c>
      <c r="H1937" t="s">
        <v>221</v>
      </c>
      <c r="I1937" t="s">
        <v>46</v>
      </c>
      <c r="J1937" t="s">
        <v>103</v>
      </c>
      <c r="K1937">
        <v>15</v>
      </c>
      <c r="L1937">
        <v>75</v>
      </c>
      <c r="M1937">
        <v>484.74516129032259</v>
      </c>
      <c r="N1937" t="s">
        <v>197</v>
      </c>
      <c r="O1937" t="s">
        <v>26</v>
      </c>
      <c r="P1937">
        <v>1</v>
      </c>
      <c r="Q1937" t="s">
        <v>2101</v>
      </c>
    </row>
    <row r="1938" spans="1:17">
      <c r="A1938" t="s">
        <v>1777</v>
      </c>
      <c r="B1938" t="s">
        <v>219</v>
      </c>
      <c r="C1938" t="s">
        <v>35</v>
      </c>
      <c r="D1938">
        <v>1</v>
      </c>
      <c r="E1938" t="s">
        <v>95</v>
      </c>
      <c r="F1938" t="s">
        <v>53</v>
      </c>
      <c r="G1938" t="s">
        <v>1781</v>
      </c>
      <c r="H1938" t="s">
        <v>221</v>
      </c>
      <c r="I1938" t="s">
        <v>46</v>
      </c>
      <c r="J1938" t="s">
        <v>46</v>
      </c>
      <c r="K1938">
        <v>15</v>
      </c>
      <c r="L1938">
        <v>75</v>
      </c>
      <c r="M1938">
        <v>25.512903225806451</v>
      </c>
      <c r="N1938" t="s">
        <v>197</v>
      </c>
      <c r="O1938" t="s">
        <v>26</v>
      </c>
      <c r="P1938">
        <v>1</v>
      </c>
      <c r="Q1938" t="s">
        <v>2101</v>
      </c>
    </row>
    <row r="1939" spans="1:17">
      <c r="A1939" t="s">
        <v>218</v>
      </c>
      <c r="B1939" t="s">
        <v>219</v>
      </c>
      <c r="C1939" t="s">
        <v>195</v>
      </c>
      <c r="D1939">
        <v>1</v>
      </c>
      <c r="E1939" t="s">
        <v>95</v>
      </c>
      <c r="F1939" t="s">
        <v>53</v>
      </c>
      <c r="G1939" t="s">
        <v>220</v>
      </c>
      <c r="H1939" t="s">
        <v>221</v>
      </c>
      <c r="I1939" t="s">
        <v>46</v>
      </c>
      <c r="J1939" t="s">
        <v>41</v>
      </c>
      <c r="K1939">
        <v>15</v>
      </c>
      <c r="L1939">
        <v>35</v>
      </c>
      <c r="M1939">
        <v>25.512903225806451</v>
      </c>
      <c r="N1939" t="s">
        <v>197</v>
      </c>
      <c r="O1939" t="s">
        <v>26</v>
      </c>
      <c r="P1939">
        <v>1</v>
      </c>
      <c r="Q1939" t="s">
        <v>31</v>
      </c>
    </row>
    <row r="1940" spans="1:17">
      <c r="A1940" t="s">
        <v>218</v>
      </c>
      <c r="B1940" t="s">
        <v>219</v>
      </c>
      <c r="C1940" t="s">
        <v>195</v>
      </c>
      <c r="D1940">
        <v>12</v>
      </c>
      <c r="E1940" t="s">
        <v>95</v>
      </c>
      <c r="F1940" t="s">
        <v>53</v>
      </c>
      <c r="G1940" t="s">
        <v>222</v>
      </c>
      <c r="H1940" t="s">
        <v>221</v>
      </c>
      <c r="I1940" t="s">
        <v>46</v>
      </c>
      <c r="J1940" t="s">
        <v>47</v>
      </c>
      <c r="K1940">
        <v>15</v>
      </c>
      <c r="L1940">
        <v>35</v>
      </c>
      <c r="M1940">
        <v>306.15483870967739</v>
      </c>
      <c r="N1940" t="s">
        <v>197</v>
      </c>
      <c r="O1940" t="s">
        <v>26</v>
      </c>
      <c r="P1940">
        <v>1</v>
      </c>
      <c r="Q1940" t="s">
        <v>31</v>
      </c>
    </row>
    <row r="1941" spans="1:17">
      <c r="A1941" t="s">
        <v>218</v>
      </c>
      <c r="B1941" t="s">
        <v>219</v>
      </c>
      <c r="C1941" t="s">
        <v>195</v>
      </c>
      <c r="D1941">
        <v>4</v>
      </c>
      <c r="E1941" t="s">
        <v>95</v>
      </c>
      <c r="F1941" t="s">
        <v>53</v>
      </c>
      <c r="G1941" t="s">
        <v>223</v>
      </c>
      <c r="H1941" t="s">
        <v>221</v>
      </c>
      <c r="I1941" t="s">
        <v>46</v>
      </c>
      <c r="J1941" t="s">
        <v>47</v>
      </c>
      <c r="K1941">
        <v>15</v>
      </c>
      <c r="L1941">
        <v>35</v>
      </c>
      <c r="M1941">
        <v>102.0516129032258</v>
      </c>
      <c r="N1941" t="s">
        <v>197</v>
      </c>
      <c r="O1941" t="s">
        <v>26</v>
      </c>
      <c r="P1941">
        <v>1</v>
      </c>
      <c r="Q1941" t="s">
        <v>31</v>
      </c>
    </row>
    <row r="1942" spans="1:17">
      <c r="A1942" t="s">
        <v>218</v>
      </c>
      <c r="B1942" t="s">
        <v>219</v>
      </c>
      <c r="C1942" t="s">
        <v>195</v>
      </c>
      <c r="D1942">
        <v>7</v>
      </c>
      <c r="E1942" t="s">
        <v>95</v>
      </c>
      <c r="F1942" t="s">
        <v>53</v>
      </c>
      <c r="G1942" t="s">
        <v>224</v>
      </c>
      <c r="H1942" t="s">
        <v>221</v>
      </c>
      <c r="I1942" t="s">
        <v>46</v>
      </c>
      <c r="J1942" t="s">
        <v>47</v>
      </c>
      <c r="K1942">
        <v>15</v>
      </c>
      <c r="L1942">
        <v>35</v>
      </c>
      <c r="M1942">
        <v>178.59032258064516</v>
      </c>
      <c r="N1942" t="s">
        <v>197</v>
      </c>
      <c r="O1942" t="s">
        <v>26</v>
      </c>
      <c r="P1942">
        <v>1</v>
      </c>
      <c r="Q1942" t="s">
        <v>31</v>
      </c>
    </row>
    <row r="1943" spans="1:17">
      <c r="A1943" t="s">
        <v>218</v>
      </c>
      <c r="B1943" t="s">
        <v>219</v>
      </c>
      <c r="C1943" t="s">
        <v>195</v>
      </c>
      <c r="D1943">
        <v>1</v>
      </c>
      <c r="E1943" t="s">
        <v>95</v>
      </c>
      <c r="F1943" t="s">
        <v>53</v>
      </c>
      <c r="G1943" t="s">
        <v>225</v>
      </c>
      <c r="H1943" t="s">
        <v>221</v>
      </c>
      <c r="I1943" t="s">
        <v>46</v>
      </c>
      <c r="J1943" t="s">
        <v>41</v>
      </c>
      <c r="K1943">
        <v>15</v>
      </c>
      <c r="L1943">
        <v>35</v>
      </c>
      <c r="M1943">
        <v>25.512903225806451</v>
      </c>
      <c r="N1943" t="s">
        <v>197</v>
      </c>
      <c r="O1943" t="s">
        <v>26</v>
      </c>
      <c r="P1943">
        <v>1</v>
      </c>
      <c r="Q1943" t="s">
        <v>31</v>
      </c>
    </row>
    <row r="1944" spans="1:17">
      <c r="A1944" t="s">
        <v>218</v>
      </c>
      <c r="B1944" t="s">
        <v>219</v>
      </c>
      <c r="C1944" t="s">
        <v>195</v>
      </c>
      <c r="D1944">
        <v>8</v>
      </c>
      <c r="E1944" t="s">
        <v>95</v>
      </c>
      <c r="F1944" t="s">
        <v>53</v>
      </c>
      <c r="G1944" t="s">
        <v>226</v>
      </c>
      <c r="H1944" t="s">
        <v>221</v>
      </c>
      <c r="I1944" t="s">
        <v>46</v>
      </c>
      <c r="J1944" t="s">
        <v>24</v>
      </c>
      <c r="K1944">
        <v>15</v>
      </c>
      <c r="L1944">
        <v>35</v>
      </c>
      <c r="M1944">
        <v>204.1032258064516</v>
      </c>
      <c r="N1944" t="s">
        <v>197</v>
      </c>
      <c r="O1944" t="s">
        <v>26</v>
      </c>
      <c r="P1944">
        <v>1</v>
      </c>
      <c r="Q1944" t="s">
        <v>31</v>
      </c>
    </row>
    <row r="1945" spans="1:17">
      <c r="A1945" t="s">
        <v>218</v>
      </c>
      <c r="B1945" t="s">
        <v>219</v>
      </c>
      <c r="C1945" t="s">
        <v>195</v>
      </c>
      <c r="D1945">
        <v>4</v>
      </c>
      <c r="E1945" t="s">
        <v>95</v>
      </c>
      <c r="F1945" t="s">
        <v>53</v>
      </c>
      <c r="G1945" t="s">
        <v>227</v>
      </c>
      <c r="H1945" t="s">
        <v>221</v>
      </c>
      <c r="I1945" t="s">
        <v>46</v>
      </c>
      <c r="J1945" t="s">
        <v>46</v>
      </c>
      <c r="K1945">
        <v>15</v>
      </c>
      <c r="L1945">
        <v>35</v>
      </c>
      <c r="M1945">
        <v>102.0516129032258</v>
      </c>
      <c r="N1945" t="s">
        <v>197</v>
      </c>
      <c r="O1945" t="s">
        <v>26</v>
      </c>
      <c r="P1945">
        <v>1</v>
      </c>
      <c r="Q1945" t="s">
        <v>31</v>
      </c>
    </row>
    <row r="1946" spans="1:17">
      <c r="A1946" t="s">
        <v>218</v>
      </c>
      <c r="B1946" t="s">
        <v>219</v>
      </c>
      <c r="C1946" t="s">
        <v>195</v>
      </c>
      <c r="D1946">
        <v>4</v>
      </c>
      <c r="E1946" t="s">
        <v>95</v>
      </c>
      <c r="F1946" t="s">
        <v>53</v>
      </c>
      <c r="G1946" t="s">
        <v>228</v>
      </c>
      <c r="H1946" t="s">
        <v>221</v>
      </c>
      <c r="I1946" t="s">
        <v>46</v>
      </c>
      <c r="J1946" t="s">
        <v>46</v>
      </c>
      <c r="K1946">
        <v>15</v>
      </c>
      <c r="L1946">
        <v>35</v>
      </c>
      <c r="M1946">
        <v>102.0516129032258</v>
      </c>
      <c r="N1946" t="s">
        <v>197</v>
      </c>
      <c r="O1946" t="s">
        <v>26</v>
      </c>
      <c r="P1946">
        <v>1</v>
      </c>
      <c r="Q1946" t="s">
        <v>31</v>
      </c>
    </row>
    <row r="1947" spans="1:17">
      <c r="A1947" t="s">
        <v>218</v>
      </c>
      <c r="B1947" t="s">
        <v>219</v>
      </c>
      <c r="C1947" t="s">
        <v>195</v>
      </c>
      <c r="D1947">
        <v>14</v>
      </c>
      <c r="E1947" t="s">
        <v>95</v>
      </c>
      <c r="F1947" t="s">
        <v>53</v>
      </c>
      <c r="G1947" t="s">
        <v>229</v>
      </c>
      <c r="H1947" t="s">
        <v>221</v>
      </c>
      <c r="I1947" t="s">
        <v>46</v>
      </c>
      <c r="J1947" t="s">
        <v>24</v>
      </c>
      <c r="K1947">
        <v>15</v>
      </c>
      <c r="L1947">
        <v>35</v>
      </c>
      <c r="M1947">
        <v>357.18064516129033</v>
      </c>
      <c r="N1947" t="s">
        <v>197</v>
      </c>
      <c r="O1947" t="s">
        <v>26</v>
      </c>
      <c r="P1947">
        <v>1</v>
      </c>
      <c r="Q1947" t="s">
        <v>31</v>
      </c>
    </row>
    <row r="1948" spans="1:17">
      <c r="A1948" t="s">
        <v>218</v>
      </c>
      <c r="B1948" t="s">
        <v>219</v>
      </c>
      <c r="C1948" t="s">
        <v>195</v>
      </c>
      <c r="D1948">
        <v>40</v>
      </c>
      <c r="E1948" t="s">
        <v>95</v>
      </c>
      <c r="F1948" t="s">
        <v>53</v>
      </c>
      <c r="G1948" t="s">
        <v>230</v>
      </c>
      <c r="H1948" t="s">
        <v>221</v>
      </c>
      <c r="I1948" t="s">
        <v>46</v>
      </c>
      <c r="J1948" t="s">
        <v>46</v>
      </c>
      <c r="K1948">
        <v>15</v>
      </c>
      <c r="L1948">
        <v>35</v>
      </c>
      <c r="M1948">
        <v>1020.516129032258</v>
      </c>
      <c r="N1948" t="s">
        <v>197</v>
      </c>
      <c r="O1948" t="s">
        <v>26</v>
      </c>
      <c r="P1948">
        <v>1</v>
      </c>
      <c r="Q1948" t="s">
        <v>31</v>
      </c>
    </row>
    <row r="1949" spans="1:17">
      <c r="A1949" t="s">
        <v>218</v>
      </c>
      <c r="B1949" t="s">
        <v>219</v>
      </c>
      <c r="C1949" t="s">
        <v>195</v>
      </c>
      <c r="D1949">
        <v>4</v>
      </c>
      <c r="E1949" t="s">
        <v>95</v>
      </c>
      <c r="F1949" t="s">
        <v>53</v>
      </c>
      <c r="G1949" t="s">
        <v>231</v>
      </c>
      <c r="H1949" t="s">
        <v>221</v>
      </c>
      <c r="I1949" t="s">
        <v>46</v>
      </c>
      <c r="J1949" t="s">
        <v>46</v>
      </c>
      <c r="K1949">
        <v>15</v>
      </c>
      <c r="L1949">
        <v>35</v>
      </c>
      <c r="M1949">
        <v>102.0516129032258</v>
      </c>
      <c r="N1949" t="s">
        <v>197</v>
      </c>
      <c r="O1949" t="s">
        <v>26</v>
      </c>
      <c r="P1949">
        <v>1</v>
      </c>
      <c r="Q1949" t="s">
        <v>31</v>
      </c>
    </row>
    <row r="1950" spans="1:17">
      <c r="A1950" t="s">
        <v>525</v>
      </c>
      <c r="B1950" t="s">
        <v>219</v>
      </c>
      <c r="C1950" t="s">
        <v>35</v>
      </c>
      <c r="D1950">
        <v>2</v>
      </c>
      <c r="E1950" t="s">
        <v>95</v>
      </c>
      <c r="F1950" t="s">
        <v>53</v>
      </c>
      <c r="G1950" t="s">
        <v>526</v>
      </c>
      <c r="H1950" t="s">
        <v>221</v>
      </c>
      <c r="I1950" t="s">
        <v>70</v>
      </c>
      <c r="J1950" t="s">
        <v>41</v>
      </c>
      <c r="K1950">
        <v>15</v>
      </c>
      <c r="L1950">
        <v>60</v>
      </c>
      <c r="M1950">
        <v>537.31914893617022</v>
      </c>
      <c r="N1950" t="s">
        <v>197</v>
      </c>
      <c r="O1950" t="s">
        <v>26</v>
      </c>
      <c r="P1950">
        <v>1</v>
      </c>
      <c r="Q1950" t="s">
        <v>2101</v>
      </c>
    </row>
    <row r="1951" spans="1:17">
      <c r="A1951" t="s">
        <v>543</v>
      </c>
      <c r="B1951" t="s">
        <v>538</v>
      </c>
      <c r="C1951" t="s">
        <v>35</v>
      </c>
      <c r="D1951">
        <v>4</v>
      </c>
      <c r="E1951" t="s">
        <v>95</v>
      </c>
      <c r="F1951" t="s">
        <v>53</v>
      </c>
      <c r="G1951" t="s">
        <v>544</v>
      </c>
      <c r="H1951" t="s">
        <v>221</v>
      </c>
      <c r="I1951" t="s">
        <v>46</v>
      </c>
      <c r="J1951" t="s">
        <v>41</v>
      </c>
      <c r="K1951">
        <v>23</v>
      </c>
      <c r="L1951">
        <v>60</v>
      </c>
      <c r="M1951">
        <v>102.0516129032258</v>
      </c>
      <c r="N1951" t="s">
        <v>197</v>
      </c>
      <c r="O1951" t="s">
        <v>26</v>
      </c>
      <c r="P1951">
        <v>1</v>
      </c>
      <c r="Q1951" t="s">
        <v>2101</v>
      </c>
    </row>
    <row r="1952" spans="1:17">
      <c r="A1952" t="s">
        <v>543</v>
      </c>
      <c r="B1952" t="s">
        <v>538</v>
      </c>
      <c r="C1952" t="s">
        <v>35</v>
      </c>
      <c r="D1952">
        <v>4</v>
      </c>
      <c r="E1952" t="s">
        <v>95</v>
      </c>
      <c r="F1952" t="s">
        <v>53</v>
      </c>
      <c r="G1952" t="s">
        <v>545</v>
      </c>
      <c r="H1952" t="s">
        <v>221</v>
      </c>
      <c r="I1952" t="s">
        <v>46</v>
      </c>
      <c r="J1952" t="s">
        <v>41</v>
      </c>
      <c r="K1952">
        <v>23</v>
      </c>
      <c r="L1952">
        <v>60</v>
      </c>
      <c r="M1952">
        <v>102.0516129032258</v>
      </c>
      <c r="N1952" t="s">
        <v>197</v>
      </c>
      <c r="O1952" t="s">
        <v>26</v>
      </c>
      <c r="P1952">
        <v>1</v>
      </c>
      <c r="Q1952" t="s">
        <v>2101</v>
      </c>
    </row>
    <row r="1953" spans="1:17">
      <c r="A1953" t="s">
        <v>543</v>
      </c>
      <c r="B1953" t="s">
        <v>538</v>
      </c>
      <c r="C1953" t="s">
        <v>35</v>
      </c>
      <c r="D1953">
        <v>6</v>
      </c>
      <c r="E1953" t="s">
        <v>95</v>
      </c>
      <c r="F1953" t="s">
        <v>53</v>
      </c>
      <c r="G1953" t="s">
        <v>546</v>
      </c>
      <c r="H1953" t="s">
        <v>221</v>
      </c>
      <c r="I1953" t="s">
        <v>46</v>
      </c>
      <c r="J1953" t="s">
        <v>103</v>
      </c>
      <c r="K1953">
        <v>23</v>
      </c>
      <c r="L1953">
        <v>60</v>
      </c>
      <c r="M1953">
        <v>153.0774193548387</v>
      </c>
      <c r="N1953" t="s">
        <v>197</v>
      </c>
      <c r="O1953" t="s">
        <v>26</v>
      </c>
      <c r="P1953">
        <v>1</v>
      </c>
      <c r="Q1953" t="s">
        <v>2101</v>
      </c>
    </row>
    <row r="1954" spans="1:17">
      <c r="A1954" t="s">
        <v>1982</v>
      </c>
      <c r="B1954" t="s">
        <v>1586</v>
      </c>
      <c r="C1954" t="s">
        <v>35</v>
      </c>
      <c r="D1954">
        <v>4</v>
      </c>
      <c r="E1954" t="s">
        <v>95</v>
      </c>
      <c r="F1954" t="s">
        <v>53</v>
      </c>
      <c r="G1954" t="s">
        <v>1983</v>
      </c>
      <c r="H1954" t="s">
        <v>221</v>
      </c>
      <c r="I1954" t="s">
        <v>70</v>
      </c>
      <c r="J1954" t="s">
        <v>41</v>
      </c>
      <c r="K1954">
        <v>27</v>
      </c>
      <c r="L1954">
        <v>100</v>
      </c>
      <c r="M1954">
        <v>95.111111111111114</v>
      </c>
      <c r="N1954" t="s">
        <v>635</v>
      </c>
      <c r="O1954" t="s">
        <v>107</v>
      </c>
      <c r="P1954">
        <v>1</v>
      </c>
      <c r="Q1954" t="s">
        <v>2101</v>
      </c>
    </row>
    <row r="1955" spans="1:17">
      <c r="A1955" t="s">
        <v>1982</v>
      </c>
      <c r="B1955" t="s">
        <v>1586</v>
      </c>
      <c r="C1955" t="s">
        <v>35</v>
      </c>
      <c r="D1955">
        <v>4</v>
      </c>
      <c r="E1955" t="s">
        <v>95</v>
      </c>
      <c r="F1955" t="s">
        <v>53</v>
      </c>
      <c r="G1955" t="s">
        <v>1984</v>
      </c>
      <c r="H1955" t="s">
        <v>221</v>
      </c>
      <c r="I1955" t="s">
        <v>70</v>
      </c>
      <c r="J1955" t="s">
        <v>41</v>
      </c>
      <c r="K1955">
        <v>27</v>
      </c>
      <c r="L1955">
        <v>100</v>
      </c>
      <c r="M1955">
        <v>95.111111111111114</v>
      </c>
      <c r="N1955" t="s">
        <v>635</v>
      </c>
      <c r="O1955" t="s">
        <v>107</v>
      </c>
      <c r="P1955">
        <v>1</v>
      </c>
      <c r="Q1955" t="s">
        <v>2101</v>
      </c>
    </row>
    <row r="1956" spans="1:17">
      <c r="A1956" t="s">
        <v>1782</v>
      </c>
      <c r="B1956" t="s">
        <v>219</v>
      </c>
      <c r="C1956" t="s">
        <v>35</v>
      </c>
      <c r="D1956">
        <v>4</v>
      </c>
      <c r="E1956" t="s">
        <v>95</v>
      </c>
      <c r="F1956" t="s">
        <v>53</v>
      </c>
      <c r="G1956" t="s">
        <v>1783</v>
      </c>
      <c r="H1956" t="s">
        <v>221</v>
      </c>
      <c r="I1956" t="s">
        <v>56</v>
      </c>
      <c r="J1956" t="s">
        <v>41</v>
      </c>
      <c r="K1956">
        <v>15</v>
      </c>
      <c r="L1956">
        <v>75</v>
      </c>
      <c r="M1956">
        <v>242</v>
      </c>
      <c r="N1956" t="s">
        <v>197</v>
      </c>
      <c r="O1956" t="s">
        <v>26</v>
      </c>
      <c r="P1956">
        <v>1</v>
      </c>
      <c r="Q1956" t="s">
        <v>2101</v>
      </c>
    </row>
    <row r="1957" spans="1:17">
      <c r="A1957" t="s">
        <v>527</v>
      </c>
      <c r="B1957" t="s">
        <v>219</v>
      </c>
      <c r="C1957" t="s">
        <v>35</v>
      </c>
      <c r="D1957">
        <v>8</v>
      </c>
      <c r="E1957" t="s">
        <v>95</v>
      </c>
      <c r="F1957" t="s">
        <v>53</v>
      </c>
      <c r="G1957" t="s">
        <v>528</v>
      </c>
      <c r="H1957" t="s">
        <v>221</v>
      </c>
      <c r="I1957" t="s">
        <v>46</v>
      </c>
      <c r="J1957" t="s">
        <v>24</v>
      </c>
      <c r="K1957">
        <v>15</v>
      </c>
      <c r="L1957">
        <v>60</v>
      </c>
      <c r="M1957">
        <v>270.51851851851853</v>
      </c>
      <c r="N1957" t="s">
        <v>197</v>
      </c>
      <c r="O1957" t="s">
        <v>26</v>
      </c>
      <c r="P1957">
        <v>1</v>
      </c>
      <c r="Q1957" t="s">
        <v>2101</v>
      </c>
    </row>
    <row r="1958" spans="1:17">
      <c r="A1958" t="s">
        <v>527</v>
      </c>
      <c r="B1958" t="s">
        <v>219</v>
      </c>
      <c r="C1958" t="s">
        <v>35</v>
      </c>
      <c r="D1958">
        <v>5</v>
      </c>
      <c r="E1958" t="s">
        <v>95</v>
      </c>
      <c r="F1958" t="s">
        <v>53</v>
      </c>
      <c r="G1958" t="s">
        <v>529</v>
      </c>
      <c r="H1958" t="s">
        <v>221</v>
      </c>
      <c r="I1958" t="s">
        <v>46</v>
      </c>
      <c r="J1958" t="s">
        <v>41</v>
      </c>
      <c r="K1958">
        <v>15</v>
      </c>
      <c r="L1958">
        <v>60</v>
      </c>
      <c r="M1958">
        <v>169.07407407407408</v>
      </c>
      <c r="N1958" t="s">
        <v>197</v>
      </c>
      <c r="O1958" t="s">
        <v>26</v>
      </c>
      <c r="P1958">
        <v>1</v>
      </c>
      <c r="Q1958" t="s">
        <v>2101</v>
      </c>
    </row>
    <row r="1959" spans="1:17">
      <c r="A1959" t="s">
        <v>527</v>
      </c>
      <c r="B1959" t="s">
        <v>219</v>
      </c>
      <c r="C1959" t="s">
        <v>35</v>
      </c>
      <c r="D1959">
        <v>12</v>
      </c>
      <c r="E1959" t="s">
        <v>95</v>
      </c>
      <c r="F1959" t="s">
        <v>53</v>
      </c>
      <c r="G1959" t="s">
        <v>530</v>
      </c>
      <c r="H1959" t="s">
        <v>221</v>
      </c>
      <c r="I1959" t="s">
        <v>46</v>
      </c>
      <c r="J1959" t="s">
        <v>41</v>
      </c>
      <c r="K1959">
        <v>15</v>
      </c>
      <c r="L1959">
        <v>60</v>
      </c>
      <c r="M1959">
        <v>405.77777777777783</v>
      </c>
      <c r="N1959" t="s">
        <v>197</v>
      </c>
      <c r="O1959" t="s">
        <v>26</v>
      </c>
      <c r="P1959">
        <v>1</v>
      </c>
      <c r="Q1959" t="s">
        <v>2101</v>
      </c>
    </row>
    <row r="1960" spans="1:17">
      <c r="A1960" t="s">
        <v>527</v>
      </c>
      <c r="B1960" t="s">
        <v>219</v>
      </c>
      <c r="C1960" t="s">
        <v>35</v>
      </c>
      <c r="D1960">
        <v>18</v>
      </c>
      <c r="E1960" t="s">
        <v>95</v>
      </c>
      <c r="F1960" t="s">
        <v>53</v>
      </c>
      <c r="G1960" t="s">
        <v>531</v>
      </c>
      <c r="H1960" t="s">
        <v>221</v>
      </c>
      <c r="I1960" t="s">
        <v>46</v>
      </c>
      <c r="J1960" t="s">
        <v>46</v>
      </c>
      <c r="K1960">
        <v>15</v>
      </c>
      <c r="L1960">
        <v>60</v>
      </c>
      <c r="M1960">
        <v>608.66666666666674</v>
      </c>
      <c r="N1960" t="s">
        <v>197</v>
      </c>
      <c r="O1960" t="s">
        <v>26</v>
      </c>
      <c r="P1960">
        <v>1</v>
      </c>
      <c r="Q1960" t="s">
        <v>2101</v>
      </c>
    </row>
    <row r="1961" spans="1:17">
      <c r="A1961" t="s">
        <v>527</v>
      </c>
      <c r="B1961" t="s">
        <v>219</v>
      </c>
      <c r="C1961" t="s">
        <v>35</v>
      </c>
      <c r="D1961">
        <v>12</v>
      </c>
      <c r="E1961" t="s">
        <v>95</v>
      </c>
      <c r="F1961" t="s">
        <v>53</v>
      </c>
      <c r="G1961" t="s">
        <v>532</v>
      </c>
      <c r="H1961" t="s">
        <v>221</v>
      </c>
      <c r="I1961" t="s">
        <v>46</v>
      </c>
      <c r="J1961" t="s">
        <v>47</v>
      </c>
      <c r="K1961">
        <v>15</v>
      </c>
      <c r="L1961">
        <v>60</v>
      </c>
      <c r="M1961">
        <v>405.77777777777783</v>
      </c>
      <c r="N1961" t="s">
        <v>197</v>
      </c>
      <c r="O1961" t="s">
        <v>26</v>
      </c>
      <c r="P1961">
        <v>1</v>
      </c>
      <c r="Q1961" t="s">
        <v>2101</v>
      </c>
    </row>
    <row r="1962" spans="1:17">
      <c r="A1962" t="s">
        <v>527</v>
      </c>
      <c r="B1962" t="s">
        <v>219</v>
      </c>
      <c r="C1962" t="s">
        <v>35</v>
      </c>
      <c r="D1962">
        <v>2</v>
      </c>
      <c r="E1962" t="s">
        <v>95</v>
      </c>
      <c r="F1962" t="s">
        <v>53</v>
      </c>
      <c r="G1962" t="s">
        <v>533</v>
      </c>
      <c r="H1962" t="s">
        <v>221</v>
      </c>
      <c r="I1962" t="s">
        <v>46</v>
      </c>
      <c r="J1962" t="s">
        <v>24</v>
      </c>
      <c r="K1962">
        <v>15</v>
      </c>
      <c r="L1962">
        <v>60</v>
      </c>
      <c r="M1962">
        <v>67.629629629629633</v>
      </c>
      <c r="N1962" t="s">
        <v>197</v>
      </c>
      <c r="O1962" t="s">
        <v>26</v>
      </c>
      <c r="P1962">
        <v>1</v>
      </c>
      <c r="Q1962" t="s">
        <v>2101</v>
      </c>
    </row>
    <row r="1963" spans="1:17">
      <c r="A1963" t="s">
        <v>527</v>
      </c>
      <c r="B1963" t="s">
        <v>219</v>
      </c>
      <c r="C1963" t="s">
        <v>35</v>
      </c>
      <c r="D1963">
        <v>6</v>
      </c>
      <c r="E1963" t="s">
        <v>95</v>
      </c>
      <c r="F1963" t="s">
        <v>53</v>
      </c>
      <c r="G1963" t="s">
        <v>534</v>
      </c>
      <c r="H1963" t="s">
        <v>221</v>
      </c>
      <c r="I1963" t="s">
        <v>46</v>
      </c>
      <c r="J1963" t="s">
        <v>24</v>
      </c>
      <c r="K1963">
        <v>15</v>
      </c>
      <c r="L1963">
        <v>60</v>
      </c>
      <c r="M1963">
        <v>202.88888888888891</v>
      </c>
      <c r="N1963" t="s">
        <v>197</v>
      </c>
      <c r="O1963" t="s">
        <v>26</v>
      </c>
      <c r="P1963">
        <v>1</v>
      </c>
      <c r="Q1963" t="s">
        <v>2101</v>
      </c>
    </row>
    <row r="1964" spans="1:17">
      <c r="A1964" t="s">
        <v>1784</v>
      </c>
      <c r="B1964" t="s">
        <v>219</v>
      </c>
      <c r="C1964" t="s">
        <v>35</v>
      </c>
      <c r="D1964">
        <v>5</v>
      </c>
      <c r="E1964" t="s">
        <v>95</v>
      </c>
      <c r="F1964" t="s">
        <v>53</v>
      </c>
      <c r="G1964" t="s">
        <v>1785</v>
      </c>
      <c r="H1964" t="s">
        <v>221</v>
      </c>
      <c r="I1964" t="s">
        <v>56</v>
      </c>
      <c r="J1964" t="s">
        <v>47</v>
      </c>
      <c r="K1964">
        <v>15</v>
      </c>
      <c r="L1964">
        <v>75</v>
      </c>
      <c r="M1964">
        <v>127.56451612903226</v>
      </c>
      <c r="N1964" t="s">
        <v>197</v>
      </c>
      <c r="O1964" t="s">
        <v>26</v>
      </c>
      <c r="P1964">
        <v>1</v>
      </c>
      <c r="Q1964" t="s">
        <v>2101</v>
      </c>
    </row>
    <row r="1965" spans="1:17">
      <c r="A1965" t="s">
        <v>1784</v>
      </c>
      <c r="B1965" t="s">
        <v>219</v>
      </c>
      <c r="C1965" t="s">
        <v>35</v>
      </c>
      <c r="D1965">
        <v>1</v>
      </c>
      <c r="E1965" t="s">
        <v>95</v>
      </c>
      <c r="F1965" t="s">
        <v>53</v>
      </c>
      <c r="G1965" t="s">
        <v>391</v>
      </c>
      <c r="H1965" t="s">
        <v>221</v>
      </c>
      <c r="I1965" t="s">
        <v>56</v>
      </c>
      <c r="J1965" t="s">
        <v>47</v>
      </c>
      <c r="K1965">
        <v>15</v>
      </c>
      <c r="L1965">
        <v>75</v>
      </c>
      <c r="M1965">
        <v>25.512903225806451</v>
      </c>
      <c r="N1965" t="s">
        <v>197</v>
      </c>
      <c r="O1965" t="s">
        <v>26</v>
      </c>
      <c r="P1965">
        <v>1</v>
      </c>
      <c r="Q1965" t="s">
        <v>2101</v>
      </c>
    </row>
    <row r="1966" spans="1:17">
      <c r="A1966" t="s">
        <v>1784</v>
      </c>
      <c r="B1966" t="s">
        <v>219</v>
      </c>
      <c r="C1966" t="s">
        <v>35</v>
      </c>
      <c r="D1966">
        <v>1</v>
      </c>
      <c r="E1966" t="s">
        <v>95</v>
      </c>
      <c r="F1966" t="s">
        <v>53</v>
      </c>
      <c r="G1966" t="s">
        <v>1786</v>
      </c>
      <c r="H1966" t="s">
        <v>221</v>
      </c>
      <c r="I1966" t="s">
        <v>56</v>
      </c>
      <c r="J1966" t="s">
        <v>41</v>
      </c>
      <c r="K1966">
        <v>15</v>
      </c>
      <c r="L1966">
        <v>75</v>
      </c>
      <c r="M1966">
        <v>25.512903225806451</v>
      </c>
      <c r="N1966" t="s">
        <v>197</v>
      </c>
      <c r="O1966" t="s">
        <v>26</v>
      </c>
      <c r="P1966">
        <v>1</v>
      </c>
      <c r="Q1966" t="s">
        <v>2101</v>
      </c>
    </row>
    <row r="1967" spans="1:17">
      <c r="A1967" t="s">
        <v>535</v>
      </c>
      <c r="B1967" t="s">
        <v>219</v>
      </c>
      <c r="C1967" t="s">
        <v>35</v>
      </c>
      <c r="D1967">
        <v>3</v>
      </c>
      <c r="E1967" t="s">
        <v>95</v>
      </c>
      <c r="F1967" t="s">
        <v>53</v>
      </c>
      <c r="G1967" t="s">
        <v>536</v>
      </c>
      <c r="H1967" t="s">
        <v>221</v>
      </c>
      <c r="I1967" t="s">
        <v>31</v>
      </c>
      <c r="J1967" t="s">
        <v>41</v>
      </c>
      <c r="K1967">
        <v>15</v>
      </c>
      <c r="L1967">
        <v>60</v>
      </c>
      <c r="M1967">
        <v>805.97872340425533</v>
      </c>
      <c r="N1967" t="s">
        <v>197</v>
      </c>
      <c r="O1967" t="s">
        <v>26</v>
      </c>
      <c r="P1967">
        <v>1</v>
      </c>
      <c r="Q1967" t="s">
        <v>2101</v>
      </c>
    </row>
    <row r="1968" spans="1:17">
      <c r="A1968" t="s">
        <v>1787</v>
      </c>
      <c r="B1968" t="s">
        <v>219</v>
      </c>
      <c r="C1968" t="s">
        <v>35</v>
      </c>
      <c r="D1968">
        <v>1</v>
      </c>
      <c r="E1968" t="s">
        <v>95</v>
      </c>
      <c r="F1968" t="s">
        <v>53</v>
      </c>
      <c r="G1968" t="s">
        <v>587</v>
      </c>
      <c r="H1968" t="s">
        <v>221</v>
      </c>
      <c r="I1968" t="s">
        <v>70</v>
      </c>
      <c r="J1968" t="s">
        <v>41</v>
      </c>
      <c r="K1968">
        <v>15</v>
      </c>
      <c r="L1968">
        <v>75</v>
      </c>
      <c r="M1968">
        <v>268.65957446808511</v>
      </c>
      <c r="N1968" t="s">
        <v>197</v>
      </c>
      <c r="O1968" t="s">
        <v>26</v>
      </c>
      <c r="P1968">
        <v>1</v>
      </c>
      <c r="Q1968" t="s">
        <v>2101</v>
      </c>
    </row>
    <row r="1969" spans="1:17">
      <c r="A1969" t="s">
        <v>1585</v>
      </c>
      <c r="B1969" t="s">
        <v>1586</v>
      </c>
      <c r="C1969" t="s">
        <v>35</v>
      </c>
      <c r="D1969">
        <v>4</v>
      </c>
      <c r="E1969" t="s">
        <v>95</v>
      </c>
      <c r="F1969" t="s">
        <v>53</v>
      </c>
      <c r="G1969" t="s">
        <v>1587</v>
      </c>
      <c r="H1969" t="s">
        <v>221</v>
      </c>
      <c r="I1969" t="s">
        <v>56</v>
      </c>
      <c r="J1969" t="s">
        <v>41</v>
      </c>
      <c r="K1969">
        <v>27</v>
      </c>
      <c r="L1969">
        <v>65</v>
      </c>
      <c r="M1969">
        <v>1074.6382978723404</v>
      </c>
      <c r="N1969" t="s">
        <v>635</v>
      </c>
      <c r="O1969" t="s">
        <v>107</v>
      </c>
      <c r="P1969">
        <v>1</v>
      </c>
      <c r="Q1969" t="s">
        <v>2101</v>
      </c>
    </row>
    <row r="1970" spans="1:17">
      <c r="A1970" t="s">
        <v>1985</v>
      </c>
      <c r="B1970" t="s">
        <v>1586</v>
      </c>
      <c r="C1970" t="s">
        <v>35</v>
      </c>
      <c r="D1970">
        <v>1</v>
      </c>
      <c r="E1970" t="s">
        <v>95</v>
      </c>
      <c r="F1970" t="s">
        <v>53</v>
      </c>
      <c r="G1970" t="s">
        <v>1986</v>
      </c>
      <c r="H1970" t="s">
        <v>221</v>
      </c>
      <c r="I1970" t="s">
        <v>56</v>
      </c>
      <c r="J1970" t="s">
        <v>41</v>
      </c>
      <c r="K1970">
        <v>23</v>
      </c>
      <c r="L1970">
        <v>100</v>
      </c>
      <c r="M1970">
        <v>60.5</v>
      </c>
      <c r="N1970" t="s">
        <v>635</v>
      </c>
      <c r="O1970" t="s">
        <v>107</v>
      </c>
      <c r="P1970">
        <v>1</v>
      </c>
      <c r="Q1970" t="s">
        <v>2101</v>
      </c>
    </row>
    <row r="1971" spans="1:17">
      <c r="A1971" t="s">
        <v>352</v>
      </c>
      <c r="B1971" t="s">
        <v>17</v>
      </c>
      <c r="C1971" t="s">
        <v>195</v>
      </c>
      <c r="D1971">
        <v>3</v>
      </c>
      <c r="E1971" t="s">
        <v>95</v>
      </c>
      <c r="F1971" t="s">
        <v>20</v>
      </c>
      <c r="G1971" t="s">
        <v>353</v>
      </c>
      <c r="H1971" t="s">
        <v>97</v>
      </c>
      <c r="I1971" t="s">
        <v>37</v>
      </c>
      <c r="J1971" t="s">
        <v>38</v>
      </c>
      <c r="K1971">
        <v>9</v>
      </c>
      <c r="L1971">
        <v>40</v>
      </c>
      <c r="M1971">
        <v>259.22393488504287</v>
      </c>
      <c r="N1971" t="s">
        <v>48</v>
      </c>
      <c r="O1971" t="s">
        <v>43</v>
      </c>
      <c r="P1971">
        <v>1</v>
      </c>
      <c r="Q1971" t="s">
        <v>31</v>
      </c>
    </row>
    <row r="1972" spans="1:17">
      <c r="A1972" t="s">
        <v>352</v>
      </c>
      <c r="B1972" t="s">
        <v>17</v>
      </c>
      <c r="C1972" t="s">
        <v>195</v>
      </c>
      <c r="D1972">
        <v>8</v>
      </c>
      <c r="E1972" t="s">
        <v>95</v>
      </c>
      <c r="F1972" t="s">
        <v>20</v>
      </c>
      <c r="G1972" t="s">
        <v>354</v>
      </c>
      <c r="H1972" t="s">
        <v>97</v>
      </c>
      <c r="I1972" t="s">
        <v>37</v>
      </c>
      <c r="J1972" t="s">
        <v>38</v>
      </c>
      <c r="K1972">
        <v>9</v>
      </c>
      <c r="L1972">
        <v>40</v>
      </c>
      <c r="M1972">
        <v>691.26382636011431</v>
      </c>
      <c r="N1972" t="s">
        <v>48</v>
      </c>
      <c r="O1972" t="s">
        <v>43</v>
      </c>
      <c r="P1972">
        <v>1</v>
      </c>
      <c r="Q1972" t="s">
        <v>31</v>
      </c>
    </row>
    <row r="1973" spans="1:17">
      <c r="A1973" t="s">
        <v>352</v>
      </c>
      <c r="B1973" t="s">
        <v>17</v>
      </c>
      <c r="C1973" t="s">
        <v>35</v>
      </c>
      <c r="D1973">
        <v>1</v>
      </c>
      <c r="E1973" t="s">
        <v>95</v>
      </c>
      <c r="F1973" t="s">
        <v>20</v>
      </c>
      <c r="G1973" t="s">
        <v>1379</v>
      </c>
      <c r="H1973" t="s">
        <v>97</v>
      </c>
      <c r="I1973" t="s">
        <v>37</v>
      </c>
      <c r="J1973" t="s">
        <v>41</v>
      </c>
      <c r="K1973">
        <v>25</v>
      </c>
      <c r="L1973">
        <v>60</v>
      </c>
      <c r="M1973">
        <v>86.407978295014289</v>
      </c>
      <c r="N1973" t="s">
        <v>281</v>
      </c>
      <c r="O1973" t="s">
        <v>26</v>
      </c>
      <c r="P1973">
        <v>1</v>
      </c>
      <c r="Q1973" t="s">
        <v>2101</v>
      </c>
    </row>
    <row r="1974" spans="1:17">
      <c r="A1974" t="s">
        <v>352</v>
      </c>
      <c r="B1974" t="s">
        <v>17</v>
      </c>
      <c r="C1974" t="s">
        <v>35</v>
      </c>
      <c r="D1974">
        <v>1</v>
      </c>
      <c r="E1974" t="s">
        <v>95</v>
      </c>
      <c r="F1974" t="s">
        <v>20</v>
      </c>
      <c r="G1974" t="s">
        <v>30</v>
      </c>
      <c r="H1974" t="s">
        <v>97</v>
      </c>
      <c r="I1974" t="s">
        <v>37</v>
      </c>
      <c r="J1974" t="s">
        <v>60</v>
      </c>
      <c r="K1974">
        <v>15</v>
      </c>
      <c r="L1974">
        <v>60</v>
      </c>
      <c r="M1974">
        <v>86.407978295014289</v>
      </c>
      <c r="N1974" t="s">
        <v>33</v>
      </c>
      <c r="O1974" t="s">
        <v>26</v>
      </c>
      <c r="P1974">
        <v>1</v>
      </c>
      <c r="Q1974" t="s">
        <v>2101</v>
      </c>
    </row>
    <row r="1975" spans="1:17">
      <c r="A1975" t="s">
        <v>352</v>
      </c>
      <c r="B1975" t="s">
        <v>17</v>
      </c>
      <c r="C1975" t="s">
        <v>35</v>
      </c>
      <c r="D1975">
        <v>1</v>
      </c>
      <c r="E1975" t="s">
        <v>95</v>
      </c>
      <c r="F1975" t="s">
        <v>20</v>
      </c>
      <c r="G1975" t="s">
        <v>27</v>
      </c>
      <c r="H1975" t="s">
        <v>97</v>
      </c>
      <c r="I1975" t="s">
        <v>37</v>
      </c>
      <c r="J1975" t="s">
        <v>60</v>
      </c>
      <c r="K1975">
        <v>25</v>
      </c>
      <c r="L1975">
        <v>60</v>
      </c>
      <c r="M1975">
        <v>86.407978295014289</v>
      </c>
      <c r="N1975" t="s">
        <v>281</v>
      </c>
      <c r="O1975" t="s">
        <v>26</v>
      </c>
      <c r="P1975">
        <v>1</v>
      </c>
      <c r="Q1975" t="s">
        <v>2101</v>
      </c>
    </row>
    <row r="1976" spans="1:17">
      <c r="A1976" t="s">
        <v>352</v>
      </c>
      <c r="B1976" t="s">
        <v>17</v>
      </c>
      <c r="C1976" t="s">
        <v>35</v>
      </c>
      <c r="D1976">
        <v>1</v>
      </c>
      <c r="E1976" t="s">
        <v>95</v>
      </c>
      <c r="F1976" t="s">
        <v>20</v>
      </c>
      <c r="G1976" t="s">
        <v>36</v>
      </c>
      <c r="H1976" t="s">
        <v>97</v>
      </c>
      <c r="I1976" t="s">
        <v>37</v>
      </c>
      <c r="J1976" t="s">
        <v>62</v>
      </c>
      <c r="K1976">
        <v>20</v>
      </c>
      <c r="L1976">
        <v>60</v>
      </c>
      <c r="M1976">
        <v>86.407978295014289</v>
      </c>
      <c r="N1976" t="s">
        <v>67</v>
      </c>
      <c r="O1976" t="s">
        <v>26</v>
      </c>
      <c r="P1976">
        <v>1</v>
      </c>
      <c r="Q1976" t="s">
        <v>2101</v>
      </c>
    </row>
    <row r="1977" spans="1:17">
      <c r="A1977" t="s">
        <v>1380</v>
      </c>
      <c r="B1977" t="s">
        <v>17</v>
      </c>
      <c r="C1977" t="s">
        <v>35</v>
      </c>
      <c r="D1977">
        <v>1</v>
      </c>
      <c r="E1977" t="s">
        <v>95</v>
      </c>
      <c r="F1977" t="s">
        <v>20</v>
      </c>
      <c r="G1977" t="s">
        <v>1381</v>
      </c>
      <c r="H1977" t="s">
        <v>97</v>
      </c>
      <c r="I1977" t="s">
        <v>56</v>
      </c>
      <c r="J1977" t="s">
        <v>41</v>
      </c>
      <c r="K1977">
        <v>20</v>
      </c>
      <c r="L1977">
        <v>60</v>
      </c>
      <c r="M1977">
        <v>183.39226685180031</v>
      </c>
      <c r="N1977" t="s">
        <v>67</v>
      </c>
      <c r="O1977" t="s">
        <v>26</v>
      </c>
      <c r="P1977">
        <v>1</v>
      </c>
      <c r="Q1977" t="s">
        <v>2101</v>
      </c>
    </row>
    <row r="1978" spans="1:17">
      <c r="A1978" t="s">
        <v>1380</v>
      </c>
      <c r="B1978" t="s">
        <v>17</v>
      </c>
      <c r="C1978" t="s">
        <v>35</v>
      </c>
      <c r="D1978">
        <v>1</v>
      </c>
      <c r="E1978" t="s">
        <v>95</v>
      </c>
      <c r="F1978" t="s">
        <v>20</v>
      </c>
      <c r="G1978" t="s">
        <v>1382</v>
      </c>
      <c r="H1978" t="s">
        <v>97</v>
      </c>
      <c r="I1978" t="s">
        <v>56</v>
      </c>
      <c r="J1978" t="s">
        <v>41</v>
      </c>
      <c r="K1978">
        <v>20</v>
      </c>
      <c r="L1978">
        <v>60</v>
      </c>
      <c r="M1978">
        <v>183.39226685180031</v>
      </c>
      <c r="N1978" t="s">
        <v>67</v>
      </c>
      <c r="O1978" t="s">
        <v>26</v>
      </c>
      <c r="P1978">
        <v>1</v>
      </c>
      <c r="Q1978" t="s">
        <v>2101</v>
      </c>
    </row>
    <row r="1979" spans="1:17">
      <c r="A1979" t="s">
        <v>1761</v>
      </c>
      <c r="B1979" t="s">
        <v>17</v>
      </c>
      <c r="C1979" t="s">
        <v>35</v>
      </c>
      <c r="D1979">
        <v>24</v>
      </c>
      <c r="E1979" t="s">
        <v>95</v>
      </c>
      <c r="F1979" t="s">
        <v>20</v>
      </c>
      <c r="G1979" t="s">
        <v>1762</v>
      </c>
      <c r="H1979" t="s">
        <v>97</v>
      </c>
      <c r="I1979" t="s">
        <v>56</v>
      </c>
      <c r="J1979" t="s">
        <v>114</v>
      </c>
      <c r="K1979">
        <v>19</v>
      </c>
      <c r="L1979">
        <v>71</v>
      </c>
      <c r="M1979">
        <v>2073.7914790803429</v>
      </c>
      <c r="N1979" t="s">
        <v>132</v>
      </c>
      <c r="O1979" t="s">
        <v>26</v>
      </c>
      <c r="P1979">
        <v>1</v>
      </c>
      <c r="Q1979" t="s">
        <v>2101</v>
      </c>
    </row>
    <row r="1980" spans="1:17">
      <c r="A1980" t="s">
        <v>1383</v>
      </c>
      <c r="B1980" t="s">
        <v>17</v>
      </c>
      <c r="C1980" t="s">
        <v>35</v>
      </c>
      <c r="D1980">
        <v>4</v>
      </c>
      <c r="E1980" t="s">
        <v>95</v>
      </c>
      <c r="F1980" t="s">
        <v>20</v>
      </c>
      <c r="G1980" t="s">
        <v>1384</v>
      </c>
      <c r="H1980" t="s">
        <v>97</v>
      </c>
      <c r="I1980" t="s">
        <v>70</v>
      </c>
      <c r="J1980" t="s">
        <v>32</v>
      </c>
      <c r="K1980">
        <v>20</v>
      </c>
      <c r="L1980">
        <v>60</v>
      </c>
      <c r="M1980">
        <v>802.76603907524623</v>
      </c>
      <c r="N1980" t="s">
        <v>67</v>
      </c>
      <c r="O1980" t="s">
        <v>26</v>
      </c>
      <c r="P1980">
        <v>1</v>
      </c>
      <c r="Q1980" t="s">
        <v>2101</v>
      </c>
    </row>
    <row r="1981" spans="1:17">
      <c r="A1981" t="s">
        <v>1383</v>
      </c>
      <c r="B1981" t="s">
        <v>17</v>
      </c>
      <c r="C1981" t="s">
        <v>35</v>
      </c>
      <c r="D1981">
        <v>3</v>
      </c>
      <c r="E1981" t="s">
        <v>95</v>
      </c>
      <c r="F1981" t="s">
        <v>20</v>
      </c>
      <c r="G1981" t="s">
        <v>1385</v>
      </c>
      <c r="H1981" t="s">
        <v>97</v>
      </c>
      <c r="I1981" t="s">
        <v>70</v>
      </c>
      <c r="J1981" t="s">
        <v>32</v>
      </c>
      <c r="K1981">
        <v>20</v>
      </c>
      <c r="L1981">
        <v>60</v>
      </c>
      <c r="M1981">
        <v>602.07452930643467</v>
      </c>
      <c r="N1981" t="s">
        <v>67</v>
      </c>
      <c r="O1981" t="s">
        <v>26</v>
      </c>
      <c r="P1981">
        <v>1</v>
      </c>
      <c r="Q1981" t="s">
        <v>2101</v>
      </c>
    </row>
    <row r="1982" spans="1:17">
      <c r="A1982" t="s">
        <v>1383</v>
      </c>
      <c r="B1982" t="s">
        <v>17</v>
      </c>
      <c r="C1982" t="s">
        <v>35</v>
      </c>
      <c r="D1982">
        <v>4</v>
      </c>
      <c r="E1982" t="s">
        <v>95</v>
      </c>
      <c r="F1982" t="s">
        <v>20</v>
      </c>
      <c r="G1982" t="s">
        <v>1277</v>
      </c>
      <c r="H1982" t="s">
        <v>97</v>
      </c>
      <c r="I1982" t="s">
        <v>70</v>
      </c>
      <c r="J1982" t="s">
        <v>32</v>
      </c>
      <c r="K1982">
        <v>15</v>
      </c>
      <c r="L1982">
        <v>60</v>
      </c>
      <c r="M1982">
        <v>802.76603907524623</v>
      </c>
      <c r="N1982" t="s">
        <v>33</v>
      </c>
      <c r="O1982" t="s">
        <v>26</v>
      </c>
      <c r="P1982">
        <v>1</v>
      </c>
      <c r="Q1982" t="s">
        <v>2101</v>
      </c>
    </row>
    <row r="1983" spans="1:17">
      <c r="A1983" t="s">
        <v>1383</v>
      </c>
      <c r="B1983" t="s">
        <v>17</v>
      </c>
      <c r="C1983" t="s">
        <v>35</v>
      </c>
      <c r="D1983">
        <v>4</v>
      </c>
      <c r="E1983" t="s">
        <v>95</v>
      </c>
      <c r="F1983" t="s">
        <v>20</v>
      </c>
      <c r="G1983" t="s">
        <v>1285</v>
      </c>
      <c r="H1983" t="s">
        <v>97</v>
      </c>
      <c r="I1983" t="s">
        <v>70</v>
      </c>
      <c r="J1983" t="s">
        <v>32</v>
      </c>
      <c r="K1983">
        <v>13</v>
      </c>
      <c r="L1983">
        <v>60</v>
      </c>
      <c r="M1983">
        <v>802.76603907524623</v>
      </c>
      <c r="N1983" t="s">
        <v>61</v>
      </c>
      <c r="O1983" t="s">
        <v>43</v>
      </c>
      <c r="P1983">
        <v>1</v>
      </c>
      <c r="Q1983" t="s">
        <v>2101</v>
      </c>
    </row>
    <row r="1984" spans="1:17">
      <c r="A1984" t="s">
        <v>1386</v>
      </c>
      <c r="B1984" t="s">
        <v>17</v>
      </c>
      <c r="C1984" t="s">
        <v>35</v>
      </c>
      <c r="D1984">
        <v>10</v>
      </c>
      <c r="E1984" t="s">
        <v>95</v>
      </c>
      <c r="F1984" t="s">
        <v>20</v>
      </c>
      <c r="G1984" t="s">
        <v>1387</v>
      </c>
      <c r="H1984" t="s">
        <v>97</v>
      </c>
      <c r="I1984" t="s">
        <v>56</v>
      </c>
      <c r="J1984" t="s">
        <v>114</v>
      </c>
      <c r="K1984">
        <v>15</v>
      </c>
      <c r="L1984">
        <v>60</v>
      </c>
      <c r="M1984">
        <v>1833.9226685180031</v>
      </c>
      <c r="N1984" t="s">
        <v>33</v>
      </c>
      <c r="O1984" t="s">
        <v>26</v>
      </c>
      <c r="P1984">
        <v>1</v>
      </c>
      <c r="Q1984" t="s">
        <v>2101</v>
      </c>
    </row>
    <row r="1985" spans="1:17">
      <c r="A1985" t="s">
        <v>1386</v>
      </c>
      <c r="B1985" t="s">
        <v>17</v>
      </c>
      <c r="C1985" t="s">
        <v>35</v>
      </c>
      <c r="D1985">
        <v>2</v>
      </c>
      <c r="E1985" t="s">
        <v>95</v>
      </c>
      <c r="F1985" t="s">
        <v>20</v>
      </c>
      <c r="G1985" t="s">
        <v>108</v>
      </c>
      <c r="H1985" t="s">
        <v>97</v>
      </c>
      <c r="I1985" t="s">
        <v>56</v>
      </c>
      <c r="J1985" t="s">
        <v>114</v>
      </c>
      <c r="K1985">
        <v>15</v>
      </c>
      <c r="L1985">
        <v>60</v>
      </c>
      <c r="M1985">
        <v>366.78453370360063</v>
      </c>
      <c r="N1985" t="s">
        <v>33</v>
      </c>
      <c r="O1985" t="s">
        <v>26</v>
      </c>
      <c r="P1985">
        <v>1</v>
      </c>
      <c r="Q1985" t="s">
        <v>2101</v>
      </c>
    </row>
    <row r="1986" spans="1:17">
      <c r="A1986" t="s">
        <v>355</v>
      </c>
      <c r="B1986" t="s">
        <v>17</v>
      </c>
      <c r="C1986" t="s">
        <v>35</v>
      </c>
      <c r="D1986">
        <v>1</v>
      </c>
      <c r="E1986" t="s">
        <v>95</v>
      </c>
      <c r="F1986" t="s">
        <v>20</v>
      </c>
      <c r="G1986" t="s">
        <v>108</v>
      </c>
      <c r="H1986" t="s">
        <v>97</v>
      </c>
      <c r="I1986" t="s">
        <v>56</v>
      </c>
      <c r="J1986" t="s">
        <v>114</v>
      </c>
      <c r="K1986">
        <v>13</v>
      </c>
      <c r="L1986">
        <v>40</v>
      </c>
      <c r="M1986">
        <v>183.39226685180031</v>
      </c>
      <c r="N1986" t="s">
        <v>61</v>
      </c>
      <c r="O1986" t="s">
        <v>43</v>
      </c>
      <c r="P1986">
        <v>1</v>
      </c>
      <c r="Q1986" t="s">
        <v>2101</v>
      </c>
    </row>
    <row r="1987" spans="1:17">
      <c r="A1987" t="s">
        <v>355</v>
      </c>
      <c r="B1987" t="s">
        <v>17</v>
      </c>
      <c r="C1987" t="s">
        <v>35</v>
      </c>
      <c r="D1987">
        <v>4</v>
      </c>
      <c r="E1987" t="s">
        <v>95</v>
      </c>
      <c r="F1987" t="s">
        <v>20</v>
      </c>
      <c r="G1987" t="s">
        <v>30</v>
      </c>
      <c r="H1987" t="s">
        <v>97</v>
      </c>
      <c r="I1987" t="s">
        <v>56</v>
      </c>
      <c r="J1987" t="s">
        <v>24</v>
      </c>
      <c r="K1987">
        <v>13</v>
      </c>
      <c r="L1987">
        <v>40</v>
      </c>
      <c r="M1987">
        <v>733.56906740720126</v>
      </c>
      <c r="N1987" t="s">
        <v>61</v>
      </c>
      <c r="O1987" t="s">
        <v>43</v>
      </c>
      <c r="P1987">
        <v>1</v>
      </c>
      <c r="Q1987" t="s">
        <v>2101</v>
      </c>
    </row>
    <row r="1988" spans="1:17">
      <c r="A1988" t="s">
        <v>1388</v>
      </c>
      <c r="B1988" t="s">
        <v>17</v>
      </c>
      <c r="C1988" t="s">
        <v>35</v>
      </c>
      <c r="D1988">
        <v>2</v>
      </c>
      <c r="E1988" t="s">
        <v>95</v>
      </c>
      <c r="F1988" t="s">
        <v>20</v>
      </c>
      <c r="G1988" t="s">
        <v>1389</v>
      </c>
      <c r="H1988" t="s">
        <v>97</v>
      </c>
      <c r="I1988" t="s">
        <v>23</v>
      </c>
      <c r="J1988" t="s">
        <v>41</v>
      </c>
      <c r="K1988">
        <v>23</v>
      </c>
      <c r="L1988">
        <v>60</v>
      </c>
      <c r="M1988">
        <v>354.68848402035582</v>
      </c>
      <c r="N1988" t="s">
        <v>65</v>
      </c>
      <c r="O1988" t="s">
        <v>26</v>
      </c>
      <c r="P1988">
        <v>1</v>
      </c>
      <c r="Q1988" t="s">
        <v>2101</v>
      </c>
    </row>
    <row r="1989" spans="1:17">
      <c r="A1989" t="s">
        <v>1388</v>
      </c>
      <c r="B1989" t="s">
        <v>17</v>
      </c>
      <c r="C1989" t="s">
        <v>35</v>
      </c>
      <c r="D1989">
        <v>2</v>
      </c>
      <c r="E1989" t="s">
        <v>95</v>
      </c>
      <c r="F1989" t="s">
        <v>20</v>
      </c>
      <c r="G1989" t="s">
        <v>1461</v>
      </c>
      <c r="H1989" t="s">
        <v>97</v>
      </c>
      <c r="I1989" t="s">
        <v>23</v>
      </c>
      <c r="J1989" t="s">
        <v>24</v>
      </c>
      <c r="K1989">
        <v>23</v>
      </c>
      <c r="L1989">
        <v>85</v>
      </c>
      <c r="M1989">
        <v>354.68848402035582</v>
      </c>
      <c r="N1989" t="s">
        <v>65</v>
      </c>
      <c r="O1989" t="s">
        <v>26</v>
      </c>
      <c r="P1989">
        <v>1</v>
      </c>
      <c r="Q1989" t="s">
        <v>2101</v>
      </c>
    </row>
    <row r="1990" spans="1:17">
      <c r="A1990" t="s">
        <v>1388</v>
      </c>
      <c r="B1990" t="s">
        <v>17</v>
      </c>
      <c r="C1990" t="s">
        <v>35</v>
      </c>
      <c r="D1990">
        <v>3</v>
      </c>
      <c r="E1990" t="s">
        <v>95</v>
      </c>
      <c r="F1990" t="s">
        <v>20</v>
      </c>
      <c r="G1990" t="s">
        <v>1953</v>
      </c>
      <c r="H1990" t="s">
        <v>97</v>
      </c>
      <c r="I1990" t="s">
        <v>23</v>
      </c>
      <c r="J1990" t="s">
        <v>47</v>
      </c>
      <c r="K1990">
        <v>23</v>
      </c>
      <c r="L1990">
        <v>85</v>
      </c>
      <c r="M1990">
        <v>532.03272603053369</v>
      </c>
      <c r="N1990" t="s">
        <v>65</v>
      </c>
      <c r="O1990" t="s">
        <v>26</v>
      </c>
      <c r="P1990">
        <v>1</v>
      </c>
      <c r="Q1990" t="s">
        <v>2101</v>
      </c>
    </row>
    <row r="1991" spans="1:17">
      <c r="A1991" t="s">
        <v>1388</v>
      </c>
      <c r="B1991" t="s">
        <v>17</v>
      </c>
      <c r="C1991" t="s">
        <v>35</v>
      </c>
      <c r="D1991">
        <v>5</v>
      </c>
      <c r="E1991" t="s">
        <v>95</v>
      </c>
      <c r="F1991" t="s">
        <v>20</v>
      </c>
      <c r="G1991" t="s">
        <v>1954</v>
      </c>
      <c r="H1991" t="s">
        <v>97</v>
      </c>
      <c r="I1991" t="s">
        <v>23</v>
      </c>
      <c r="J1991" t="s">
        <v>24</v>
      </c>
      <c r="K1991">
        <v>23</v>
      </c>
      <c r="L1991">
        <v>85</v>
      </c>
      <c r="M1991">
        <v>886.72121005088957</v>
      </c>
      <c r="N1991" t="s">
        <v>65</v>
      </c>
      <c r="O1991" t="s">
        <v>26</v>
      </c>
      <c r="P1991">
        <v>1</v>
      </c>
      <c r="Q1991" t="s">
        <v>2101</v>
      </c>
    </row>
    <row r="1992" spans="1:17">
      <c r="A1992" t="s">
        <v>1388</v>
      </c>
      <c r="B1992" t="s">
        <v>17</v>
      </c>
      <c r="C1992" t="s">
        <v>35</v>
      </c>
      <c r="D1992">
        <v>14</v>
      </c>
      <c r="E1992" t="s">
        <v>95</v>
      </c>
      <c r="F1992" t="s">
        <v>20</v>
      </c>
      <c r="G1992" t="s">
        <v>1955</v>
      </c>
      <c r="H1992" t="s">
        <v>97</v>
      </c>
      <c r="I1992" t="s">
        <v>23</v>
      </c>
      <c r="J1992" t="s">
        <v>47</v>
      </c>
      <c r="K1992">
        <v>23</v>
      </c>
      <c r="L1992">
        <v>85</v>
      </c>
      <c r="M1992">
        <v>2482.8193881424909</v>
      </c>
      <c r="N1992" t="s">
        <v>65</v>
      </c>
      <c r="O1992" t="s">
        <v>26</v>
      </c>
      <c r="P1992">
        <v>1</v>
      </c>
      <c r="Q1992" t="s">
        <v>2101</v>
      </c>
    </row>
    <row r="1993" spans="1:17">
      <c r="A1993" t="s">
        <v>1896</v>
      </c>
      <c r="B1993" t="s">
        <v>17</v>
      </c>
      <c r="C1993" t="s">
        <v>147</v>
      </c>
      <c r="D1993">
        <v>18</v>
      </c>
      <c r="E1993" t="s">
        <v>95</v>
      </c>
      <c r="F1993" t="s">
        <v>20</v>
      </c>
      <c r="G1993" t="s">
        <v>1688</v>
      </c>
      <c r="H1993" t="s">
        <v>97</v>
      </c>
      <c r="I1993" t="s">
        <v>23</v>
      </c>
      <c r="J1993" t="s">
        <v>135</v>
      </c>
      <c r="K1993">
        <v>19</v>
      </c>
      <c r="L1993">
        <v>75</v>
      </c>
      <c r="M1993">
        <v>1064.0135542208266</v>
      </c>
      <c r="N1993" t="s">
        <v>132</v>
      </c>
      <c r="O1993" t="s">
        <v>26</v>
      </c>
      <c r="P1993">
        <v>1</v>
      </c>
      <c r="Q1993" t="s">
        <v>2101</v>
      </c>
    </row>
    <row r="1994" spans="1:17">
      <c r="A1994" t="s">
        <v>1896</v>
      </c>
      <c r="B1994" t="s">
        <v>17</v>
      </c>
      <c r="C1994" t="s">
        <v>147</v>
      </c>
      <c r="D1994">
        <v>18</v>
      </c>
      <c r="E1994" t="s">
        <v>95</v>
      </c>
      <c r="F1994" t="s">
        <v>20</v>
      </c>
      <c r="G1994" t="s">
        <v>1897</v>
      </c>
      <c r="H1994" t="s">
        <v>97</v>
      </c>
      <c r="I1994" t="s">
        <v>23</v>
      </c>
      <c r="J1994" t="s">
        <v>135</v>
      </c>
      <c r="K1994">
        <v>19</v>
      </c>
      <c r="L1994">
        <v>75</v>
      </c>
      <c r="M1994">
        <v>1064.0135542208266</v>
      </c>
      <c r="N1994" t="s">
        <v>132</v>
      </c>
      <c r="O1994" t="s">
        <v>26</v>
      </c>
      <c r="P1994">
        <v>1</v>
      </c>
      <c r="Q1994" t="s">
        <v>2101</v>
      </c>
    </row>
    <row r="1995" spans="1:17">
      <c r="A1995" t="s">
        <v>1896</v>
      </c>
      <c r="B1995" t="s">
        <v>17</v>
      </c>
      <c r="C1995" t="s">
        <v>147</v>
      </c>
      <c r="D1995">
        <v>16</v>
      </c>
      <c r="E1995" t="s">
        <v>95</v>
      </c>
      <c r="F1995" t="s">
        <v>20</v>
      </c>
      <c r="G1995" t="s">
        <v>1081</v>
      </c>
      <c r="H1995" t="s">
        <v>97</v>
      </c>
      <c r="I1995" t="s">
        <v>23</v>
      </c>
      <c r="J1995" t="s">
        <v>135</v>
      </c>
      <c r="K1995">
        <v>19</v>
      </c>
      <c r="L1995">
        <v>75</v>
      </c>
      <c r="M1995">
        <v>945.78982597406798</v>
      </c>
      <c r="N1995" t="s">
        <v>132</v>
      </c>
      <c r="O1995" t="s">
        <v>26</v>
      </c>
      <c r="P1995">
        <v>1</v>
      </c>
      <c r="Q1995" t="s">
        <v>2101</v>
      </c>
    </row>
    <row r="1996" spans="1:17">
      <c r="A1996" t="s">
        <v>1896</v>
      </c>
      <c r="B1996" t="s">
        <v>17</v>
      </c>
      <c r="C1996" t="s">
        <v>147</v>
      </c>
      <c r="D1996">
        <v>16</v>
      </c>
      <c r="E1996" t="s">
        <v>95</v>
      </c>
      <c r="F1996" t="s">
        <v>20</v>
      </c>
      <c r="G1996" t="s">
        <v>1898</v>
      </c>
      <c r="H1996" t="s">
        <v>97</v>
      </c>
      <c r="I1996" t="s">
        <v>23</v>
      </c>
      <c r="J1996" t="s">
        <v>135</v>
      </c>
      <c r="K1996">
        <v>19</v>
      </c>
      <c r="L1996">
        <v>75</v>
      </c>
      <c r="M1996">
        <v>945.78982597406798</v>
      </c>
      <c r="N1996" t="s">
        <v>132</v>
      </c>
      <c r="O1996" t="s">
        <v>26</v>
      </c>
      <c r="P1996">
        <v>1</v>
      </c>
      <c r="Q1996" t="s">
        <v>2101</v>
      </c>
    </row>
    <row r="1997" spans="1:17">
      <c r="A1997" t="s">
        <v>1896</v>
      </c>
      <c r="B1997" t="s">
        <v>17</v>
      </c>
      <c r="C1997" t="s">
        <v>147</v>
      </c>
      <c r="D1997">
        <v>16</v>
      </c>
      <c r="E1997" t="s">
        <v>95</v>
      </c>
      <c r="F1997" t="s">
        <v>20</v>
      </c>
      <c r="G1997" t="s">
        <v>1899</v>
      </c>
      <c r="H1997" t="s">
        <v>97</v>
      </c>
      <c r="I1997" t="s">
        <v>23</v>
      </c>
      <c r="J1997" t="s">
        <v>135</v>
      </c>
      <c r="K1997">
        <v>19</v>
      </c>
      <c r="L1997">
        <v>75</v>
      </c>
      <c r="M1997">
        <v>945.78982597406798</v>
      </c>
      <c r="N1997" t="s">
        <v>132</v>
      </c>
      <c r="O1997" t="s">
        <v>26</v>
      </c>
      <c r="P1997">
        <v>1</v>
      </c>
      <c r="Q1997" t="s">
        <v>2101</v>
      </c>
    </row>
    <row r="1998" spans="1:17">
      <c r="A1998" t="s">
        <v>1896</v>
      </c>
      <c r="B1998" t="s">
        <v>17</v>
      </c>
      <c r="C1998" t="s">
        <v>147</v>
      </c>
      <c r="D1998">
        <v>16</v>
      </c>
      <c r="E1998" t="s">
        <v>95</v>
      </c>
      <c r="F1998" t="s">
        <v>20</v>
      </c>
      <c r="G1998" t="s">
        <v>1900</v>
      </c>
      <c r="H1998" t="s">
        <v>97</v>
      </c>
      <c r="I1998" t="s">
        <v>23</v>
      </c>
      <c r="J1998" t="s">
        <v>135</v>
      </c>
      <c r="K1998">
        <v>19</v>
      </c>
      <c r="L1998">
        <v>75</v>
      </c>
      <c r="M1998">
        <v>945.78982597406798</v>
      </c>
      <c r="N1998" t="s">
        <v>132</v>
      </c>
      <c r="O1998" t="s">
        <v>26</v>
      </c>
      <c r="P1998">
        <v>1</v>
      </c>
      <c r="Q1998" t="s">
        <v>2101</v>
      </c>
    </row>
    <row r="1999" spans="1:17">
      <c r="A1999" t="s">
        <v>1896</v>
      </c>
      <c r="B1999" t="s">
        <v>17</v>
      </c>
      <c r="C1999" t="s">
        <v>147</v>
      </c>
      <c r="D1999">
        <v>16</v>
      </c>
      <c r="E1999" t="s">
        <v>95</v>
      </c>
      <c r="F1999" t="s">
        <v>20</v>
      </c>
      <c r="G1999" t="s">
        <v>1901</v>
      </c>
      <c r="H1999" t="s">
        <v>97</v>
      </c>
      <c r="I1999" t="s">
        <v>23</v>
      </c>
      <c r="J1999" t="s">
        <v>135</v>
      </c>
      <c r="K1999">
        <v>19</v>
      </c>
      <c r="L1999">
        <v>75</v>
      </c>
      <c r="M1999">
        <v>945.78982597406798</v>
      </c>
      <c r="N1999" t="s">
        <v>132</v>
      </c>
      <c r="O1999" t="s">
        <v>26</v>
      </c>
      <c r="P1999">
        <v>1</v>
      </c>
      <c r="Q1999" t="s">
        <v>2101</v>
      </c>
    </row>
    <row r="2000" spans="1:17">
      <c r="A2000" t="s">
        <v>1896</v>
      </c>
      <c r="B2000" t="s">
        <v>17</v>
      </c>
      <c r="C2000" t="s">
        <v>147</v>
      </c>
      <c r="D2000">
        <v>16</v>
      </c>
      <c r="E2000" t="s">
        <v>95</v>
      </c>
      <c r="F2000" t="s">
        <v>20</v>
      </c>
      <c r="G2000" t="s">
        <v>396</v>
      </c>
      <c r="H2000" t="s">
        <v>97</v>
      </c>
      <c r="I2000" t="s">
        <v>23</v>
      </c>
      <c r="J2000" t="s">
        <v>135</v>
      </c>
      <c r="K2000">
        <v>19</v>
      </c>
      <c r="L2000">
        <v>75</v>
      </c>
      <c r="M2000">
        <v>945.78982597406798</v>
      </c>
      <c r="N2000" t="s">
        <v>132</v>
      </c>
      <c r="O2000" t="s">
        <v>26</v>
      </c>
      <c r="P2000">
        <v>1</v>
      </c>
      <c r="Q2000" t="s">
        <v>2101</v>
      </c>
    </row>
    <row r="2001" spans="1:17">
      <c r="A2001" t="s">
        <v>1896</v>
      </c>
      <c r="B2001" t="s">
        <v>17</v>
      </c>
      <c r="C2001" t="s">
        <v>147</v>
      </c>
      <c r="D2001">
        <v>16</v>
      </c>
      <c r="E2001" t="s">
        <v>95</v>
      </c>
      <c r="F2001" t="s">
        <v>20</v>
      </c>
      <c r="G2001" t="s">
        <v>1902</v>
      </c>
      <c r="H2001" t="s">
        <v>97</v>
      </c>
      <c r="I2001" t="s">
        <v>23</v>
      </c>
      <c r="J2001" t="s">
        <v>135</v>
      </c>
      <c r="K2001">
        <v>19</v>
      </c>
      <c r="L2001">
        <v>75</v>
      </c>
      <c r="M2001">
        <v>945.78982597406798</v>
      </c>
      <c r="N2001" t="s">
        <v>132</v>
      </c>
      <c r="O2001" t="s">
        <v>26</v>
      </c>
      <c r="P2001">
        <v>1</v>
      </c>
      <c r="Q2001" t="s">
        <v>2101</v>
      </c>
    </row>
    <row r="2002" spans="1:17">
      <c r="A2002" t="s">
        <v>1390</v>
      </c>
      <c r="B2002" t="s">
        <v>17</v>
      </c>
      <c r="C2002" t="s">
        <v>35</v>
      </c>
      <c r="D2002">
        <v>9</v>
      </c>
      <c r="E2002" t="s">
        <v>95</v>
      </c>
      <c r="F2002" t="s">
        <v>20</v>
      </c>
      <c r="G2002" t="s">
        <v>1391</v>
      </c>
      <c r="H2002" t="s">
        <v>97</v>
      </c>
      <c r="I2002" t="s">
        <v>23</v>
      </c>
      <c r="J2002" t="s">
        <v>135</v>
      </c>
      <c r="K2002">
        <v>14</v>
      </c>
      <c r="L2002">
        <v>60</v>
      </c>
      <c r="M2002">
        <v>532.00677711041328</v>
      </c>
      <c r="N2002" t="s">
        <v>93</v>
      </c>
      <c r="O2002" t="s">
        <v>26</v>
      </c>
      <c r="P2002">
        <v>1</v>
      </c>
      <c r="Q2002" t="s">
        <v>2101</v>
      </c>
    </row>
    <row r="2003" spans="1:17">
      <c r="A2003" t="s">
        <v>1390</v>
      </c>
      <c r="B2003" t="s">
        <v>17</v>
      </c>
      <c r="C2003" t="s">
        <v>35</v>
      </c>
      <c r="D2003">
        <v>20</v>
      </c>
      <c r="E2003" t="s">
        <v>95</v>
      </c>
      <c r="F2003" t="s">
        <v>20</v>
      </c>
      <c r="G2003" t="s">
        <v>1392</v>
      </c>
      <c r="H2003" t="s">
        <v>97</v>
      </c>
      <c r="I2003" t="s">
        <v>23</v>
      </c>
      <c r="J2003" t="s">
        <v>135</v>
      </c>
      <c r="K2003">
        <v>14</v>
      </c>
      <c r="L2003">
        <v>60</v>
      </c>
      <c r="M2003">
        <v>1182.2372824675849</v>
      </c>
      <c r="N2003" t="s">
        <v>93</v>
      </c>
      <c r="O2003" t="s">
        <v>26</v>
      </c>
      <c r="P2003">
        <v>1</v>
      </c>
      <c r="Q2003" t="s">
        <v>2101</v>
      </c>
    </row>
    <row r="2004" spans="1:17">
      <c r="A2004" t="s">
        <v>1390</v>
      </c>
      <c r="B2004" t="s">
        <v>17</v>
      </c>
      <c r="C2004" t="s">
        <v>35</v>
      </c>
      <c r="D2004">
        <v>9</v>
      </c>
      <c r="E2004" t="s">
        <v>95</v>
      </c>
      <c r="F2004" t="s">
        <v>20</v>
      </c>
      <c r="G2004" t="s">
        <v>1393</v>
      </c>
      <c r="H2004" t="s">
        <v>97</v>
      </c>
      <c r="I2004" t="s">
        <v>23</v>
      </c>
      <c r="J2004" t="s">
        <v>135</v>
      </c>
      <c r="K2004">
        <v>14</v>
      </c>
      <c r="L2004">
        <v>60</v>
      </c>
      <c r="M2004">
        <v>532.00677711041328</v>
      </c>
      <c r="N2004" t="s">
        <v>93</v>
      </c>
      <c r="O2004" t="s">
        <v>26</v>
      </c>
      <c r="P2004">
        <v>1</v>
      </c>
      <c r="Q2004" t="s">
        <v>2101</v>
      </c>
    </row>
    <row r="2005" spans="1:17">
      <c r="A2005" t="s">
        <v>1390</v>
      </c>
      <c r="B2005" t="s">
        <v>17</v>
      </c>
      <c r="D2005">
        <v>9</v>
      </c>
      <c r="E2005" t="s">
        <v>95</v>
      </c>
      <c r="F2005" t="s">
        <v>20</v>
      </c>
      <c r="G2005" t="s">
        <v>1394</v>
      </c>
      <c r="H2005" t="s">
        <v>97</v>
      </c>
      <c r="I2005" t="s">
        <v>23</v>
      </c>
      <c r="J2005" t="s">
        <v>135</v>
      </c>
      <c r="K2005">
        <v>14</v>
      </c>
      <c r="L2005">
        <v>60</v>
      </c>
      <c r="M2005">
        <v>532.00677711041328</v>
      </c>
      <c r="N2005" t="s">
        <v>93</v>
      </c>
      <c r="O2005" t="s">
        <v>26</v>
      </c>
      <c r="P2005">
        <v>1</v>
      </c>
      <c r="Q2005" s="3" t="s">
        <v>31</v>
      </c>
    </row>
    <row r="2006" spans="1:17">
      <c r="A2006" t="s">
        <v>1390</v>
      </c>
      <c r="B2006" t="s">
        <v>17</v>
      </c>
      <c r="C2006" t="s">
        <v>35</v>
      </c>
      <c r="D2006">
        <v>9</v>
      </c>
      <c r="E2006" t="s">
        <v>95</v>
      </c>
      <c r="F2006" t="s">
        <v>20</v>
      </c>
      <c r="G2006" t="s">
        <v>1395</v>
      </c>
      <c r="H2006" t="s">
        <v>97</v>
      </c>
      <c r="I2006" t="s">
        <v>23</v>
      </c>
      <c r="J2006" t="s">
        <v>135</v>
      </c>
      <c r="K2006">
        <v>14</v>
      </c>
      <c r="L2006">
        <v>60</v>
      </c>
      <c r="M2006">
        <v>532.00677711041328</v>
      </c>
      <c r="N2006" t="s">
        <v>93</v>
      </c>
      <c r="O2006" t="s">
        <v>26</v>
      </c>
      <c r="P2006">
        <v>1</v>
      </c>
      <c r="Q2006" t="s">
        <v>2101</v>
      </c>
    </row>
    <row r="2007" spans="1:17">
      <c r="A2007" t="s">
        <v>1390</v>
      </c>
      <c r="B2007" t="s">
        <v>17</v>
      </c>
      <c r="C2007" t="s">
        <v>35</v>
      </c>
      <c r="D2007">
        <v>9</v>
      </c>
      <c r="E2007" t="s">
        <v>95</v>
      </c>
      <c r="F2007" t="s">
        <v>20</v>
      </c>
      <c r="G2007" t="s">
        <v>1396</v>
      </c>
      <c r="H2007" t="s">
        <v>97</v>
      </c>
      <c r="I2007" t="s">
        <v>23</v>
      </c>
      <c r="J2007" t="s">
        <v>135</v>
      </c>
      <c r="K2007">
        <v>14</v>
      </c>
      <c r="L2007">
        <v>60</v>
      </c>
      <c r="M2007">
        <v>532.00677711041328</v>
      </c>
      <c r="N2007" t="s">
        <v>93</v>
      </c>
      <c r="O2007" t="s">
        <v>26</v>
      </c>
      <c r="P2007">
        <v>1</v>
      </c>
      <c r="Q2007" t="s">
        <v>2101</v>
      </c>
    </row>
    <row r="2008" spans="1:17">
      <c r="A2008" t="s">
        <v>1390</v>
      </c>
      <c r="B2008" t="s">
        <v>17</v>
      </c>
      <c r="C2008" t="s">
        <v>35</v>
      </c>
      <c r="D2008">
        <v>10</v>
      </c>
      <c r="E2008" t="s">
        <v>95</v>
      </c>
      <c r="F2008" t="s">
        <v>20</v>
      </c>
      <c r="G2008" t="s">
        <v>1397</v>
      </c>
      <c r="H2008" t="s">
        <v>97</v>
      </c>
      <c r="I2008" t="s">
        <v>23</v>
      </c>
      <c r="J2008" t="s">
        <v>135</v>
      </c>
      <c r="K2008">
        <v>14</v>
      </c>
      <c r="L2008">
        <v>60</v>
      </c>
      <c r="M2008">
        <v>591.11864123379246</v>
      </c>
      <c r="N2008" t="s">
        <v>93</v>
      </c>
      <c r="O2008" t="s">
        <v>26</v>
      </c>
      <c r="P2008">
        <v>1</v>
      </c>
      <c r="Q2008" t="s">
        <v>2101</v>
      </c>
    </row>
    <row r="2009" spans="1:17">
      <c r="A2009" t="s">
        <v>1390</v>
      </c>
      <c r="B2009" t="s">
        <v>17</v>
      </c>
      <c r="C2009" t="s">
        <v>35</v>
      </c>
      <c r="D2009">
        <v>9</v>
      </c>
      <c r="E2009" t="s">
        <v>95</v>
      </c>
      <c r="F2009" t="s">
        <v>20</v>
      </c>
      <c r="G2009" t="s">
        <v>1398</v>
      </c>
      <c r="H2009" t="s">
        <v>97</v>
      </c>
      <c r="I2009" t="s">
        <v>23</v>
      </c>
      <c r="J2009" t="s">
        <v>135</v>
      </c>
      <c r="K2009">
        <v>27</v>
      </c>
      <c r="L2009">
        <v>60</v>
      </c>
      <c r="M2009">
        <v>532.00677711041328</v>
      </c>
      <c r="N2009" t="s">
        <v>106</v>
      </c>
      <c r="O2009" t="s">
        <v>107</v>
      </c>
      <c r="P2009">
        <v>1</v>
      </c>
      <c r="Q2009" t="s">
        <v>2101</v>
      </c>
    </row>
    <row r="2010" spans="1:17">
      <c r="A2010" t="s">
        <v>1390</v>
      </c>
      <c r="B2010" t="s">
        <v>17</v>
      </c>
      <c r="C2010" t="s">
        <v>35</v>
      </c>
      <c r="D2010">
        <v>9</v>
      </c>
      <c r="E2010" t="s">
        <v>95</v>
      </c>
      <c r="F2010" t="s">
        <v>20</v>
      </c>
      <c r="G2010" t="s">
        <v>1399</v>
      </c>
      <c r="H2010" t="s">
        <v>97</v>
      </c>
      <c r="I2010" t="s">
        <v>23</v>
      </c>
      <c r="J2010" t="s">
        <v>135</v>
      </c>
      <c r="K2010">
        <v>27</v>
      </c>
      <c r="L2010">
        <v>60</v>
      </c>
      <c r="M2010">
        <v>532.00677711041328</v>
      </c>
      <c r="N2010" t="s">
        <v>106</v>
      </c>
      <c r="O2010" t="s">
        <v>107</v>
      </c>
      <c r="P2010">
        <v>1</v>
      </c>
      <c r="Q2010" t="s">
        <v>2101</v>
      </c>
    </row>
    <row r="2011" spans="1:17">
      <c r="A2011" t="s">
        <v>1390</v>
      </c>
      <c r="B2011" t="s">
        <v>17</v>
      </c>
      <c r="C2011" t="s">
        <v>35</v>
      </c>
      <c r="D2011">
        <v>1</v>
      </c>
      <c r="E2011" t="s">
        <v>95</v>
      </c>
      <c r="F2011" t="s">
        <v>20</v>
      </c>
      <c r="G2011" t="s">
        <v>1387</v>
      </c>
      <c r="H2011" t="s">
        <v>97</v>
      </c>
      <c r="I2011" t="s">
        <v>23</v>
      </c>
      <c r="J2011" t="s">
        <v>24</v>
      </c>
      <c r="K2011">
        <v>14</v>
      </c>
      <c r="L2011">
        <v>60</v>
      </c>
      <c r="M2011">
        <v>59.111864123379249</v>
      </c>
      <c r="N2011" t="s">
        <v>93</v>
      </c>
      <c r="O2011" t="s">
        <v>26</v>
      </c>
      <c r="P2011">
        <v>1</v>
      </c>
      <c r="Q2011" t="s">
        <v>2101</v>
      </c>
    </row>
    <row r="2012" spans="1:17">
      <c r="A2012" t="s">
        <v>1390</v>
      </c>
      <c r="B2012" t="s">
        <v>17</v>
      </c>
      <c r="C2012" t="s">
        <v>35</v>
      </c>
      <c r="D2012">
        <v>2</v>
      </c>
      <c r="E2012" t="s">
        <v>95</v>
      </c>
      <c r="F2012" t="s">
        <v>20</v>
      </c>
      <c r="G2012" t="s">
        <v>1400</v>
      </c>
      <c r="H2012" t="s">
        <v>97</v>
      </c>
      <c r="I2012" t="s">
        <v>23</v>
      </c>
      <c r="J2012" t="s">
        <v>32</v>
      </c>
      <c r="K2012">
        <v>14</v>
      </c>
      <c r="L2012">
        <v>60</v>
      </c>
      <c r="M2012">
        <v>118.2237282467585</v>
      </c>
      <c r="N2012" t="s">
        <v>93</v>
      </c>
      <c r="O2012" t="s">
        <v>26</v>
      </c>
      <c r="P2012">
        <v>1</v>
      </c>
      <c r="Q2012" t="s">
        <v>2101</v>
      </c>
    </row>
    <row r="2013" spans="1:17">
      <c r="A2013" t="s">
        <v>1390</v>
      </c>
      <c r="B2013" t="s">
        <v>17</v>
      </c>
      <c r="C2013" t="s">
        <v>35</v>
      </c>
      <c r="D2013">
        <v>1</v>
      </c>
      <c r="E2013" t="s">
        <v>95</v>
      </c>
      <c r="F2013" t="s">
        <v>20</v>
      </c>
      <c r="G2013" t="s">
        <v>530</v>
      </c>
      <c r="H2013" t="s">
        <v>97</v>
      </c>
      <c r="I2013" t="s">
        <v>23</v>
      </c>
      <c r="J2013" t="s">
        <v>24</v>
      </c>
      <c r="K2013">
        <v>14</v>
      </c>
      <c r="L2013">
        <v>60</v>
      </c>
      <c r="M2013">
        <v>59.111864123379249</v>
      </c>
      <c r="N2013" t="s">
        <v>93</v>
      </c>
      <c r="O2013" t="s">
        <v>26</v>
      </c>
      <c r="P2013">
        <v>1</v>
      </c>
      <c r="Q2013" t="s">
        <v>2101</v>
      </c>
    </row>
    <row r="2014" spans="1:17">
      <c r="A2014" t="s">
        <v>1390</v>
      </c>
      <c r="B2014" t="s">
        <v>17</v>
      </c>
      <c r="C2014" t="s">
        <v>35</v>
      </c>
      <c r="D2014">
        <v>10</v>
      </c>
      <c r="E2014" t="s">
        <v>95</v>
      </c>
      <c r="F2014" t="s">
        <v>20</v>
      </c>
      <c r="G2014" t="s">
        <v>1401</v>
      </c>
      <c r="H2014" t="s">
        <v>97</v>
      </c>
      <c r="I2014" t="s">
        <v>23</v>
      </c>
      <c r="J2014" t="s">
        <v>135</v>
      </c>
      <c r="K2014">
        <v>27</v>
      </c>
      <c r="L2014">
        <v>60</v>
      </c>
      <c r="M2014">
        <v>591.11864123379246</v>
      </c>
      <c r="N2014" t="s">
        <v>106</v>
      </c>
      <c r="O2014" t="s">
        <v>107</v>
      </c>
      <c r="P2014">
        <v>1</v>
      </c>
      <c r="Q2014" t="s">
        <v>2101</v>
      </c>
    </row>
    <row r="2015" spans="1:17">
      <c r="A2015" t="s">
        <v>1390</v>
      </c>
      <c r="B2015" t="s">
        <v>17</v>
      </c>
      <c r="C2015" t="s">
        <v>35</v>
      </c>
      <c r="D2015">
        <v>9</v>
      </c>
      <c r="E2015" t="s">
        <v>95</v>
      </c>
      <c r="F2015" t="s">
        <v>20</v>
      </c>
      <c r="G2015" t="s">
        <v>1402</v>
      </c>
      <c r="H2015" t="s">
        <v>97</v>
      </c>
      <c r="I2015" t="s">
        <v>23</v>
      </c>
      <c r="J2015" t="s">
        <v>135</v>
      </c>
      <c r="K2015">
        <v>27</v>
      </c>
      <c r="L2015">
        <v>60</v>
      </c>
      <c r="M2015">
        <v>532.00677711041328</v>
      </c>
      <c r="N2015" t="s">
        <v>106</v>
      </c>
      <c r="O2015" t="s">
        <v>107</v>
      </c>
      <c r="P2015">
        <v>1</v>
      </c>
      <c r="Q2015" t="s">
        <v>2101</v>
      </c>
    </row>
    <row r="2016" spans="1:17">
      <c r="A2016" t="s">
        <v>1390</v>
      </c>
      <c r="B2016" t="s">
        <v>17</v>
      </c>
      <c r="C2016" t="s">
        <v>35</v>
      </c>
      <c r="D2016">
        <v>9</v>
      </c>
      <c r="E2016" t="s">
        <v>95</v>
      </c>
      <c r="F2016" t="s">
        <v>20</v>
      </c>
      <c r="G2016" t="s">
        <v>1403</v>
      </c>
      <c r="H2016" t="s">
        <v>97</v>
      </c>
      <c r="I2016" t="s">
        <v>23</v>
      </c>
      <c r="J2016" t="s">
        <v>135</v>
      </c>
      <c r="K2016">
        <v>27</v>
      </c>
      <c r="L2016">
        <v>60</v>
      </c>
      <c r="M2016">
        <v>532.00677711041328</v>
      </c>
      <c r="N2016" t="s">
        <v>106</v>
      </c>
      <c r="O2016" t="s">
        <v>107</v>
      </c>
      <c r="P2016">
        <v>1</v>
      </c>
      <c r="Q2016" t="s">
        <v>2101</v>
      </c>
    </row>
    <row r="2017" spans="1:17">
      <c r="A2017" t="s">
        <v>1390</v>
      </c>
      <c r="B2017" t="s">
        <v>17</v>
      </c>
      <c r="C2017" t="s">
        <v>35</v>
      </c>
      <c r="D2017">
        <v>9</v>
      </c>
      <c r="E2017" t="s">
        <v>95</v>
      </c>
      <c r="F2017" t="s">
        <v>20</v>
      </c>
      <c r="G2017" t="s">
        <v>1404</v>
      </c>
      <c r="H2017" t="s">
        <v>97</v>
      </c>
      <c r="I2017" t="s">
        <v>23</v>
      </c>
      <c r="J2017" t="s">
        <v>135</v>
      </c>
      <c r="K2017">
        <v>27</v>
      </c>
      <c r="L2017">
        <v>60</v>
      </c>
      <c r="M2017">
        <v>532.00677711041328</v>
      </c>
      <c r="N2017" t="s">
        <v>106</v>
      </c>
      <c r="O2017" t="s">
        <v>107</v>
      </c>
      <c r="P2017">
        <v>1</v>
      </c>
      <c r="Q2017" t="s">
        <v>2101</v>
      </c>
    </row>
    <row r="2018" spans="1:17">
      <c r="A2018" t="s">
        <v>1390</v>
      </c>
      <c r="B2018" t="s">
        <v>17</v>
      </c>
      <c r="C2018" t="s">
        <v>35</v>
      </c>
      <c r="D2018">
        <v>1</v>
      </c>
      <c r="E2018" t="s">
        <v>95</v>
      </c>
      <c r="F2018" t="s">
        <v>20</v>
      </c>
      <c r="G2018" t="s">
        <v>531</v>
      </c>
      <c r="H2018" t="s">
        <v>97</v>
      </c>
      <c r="I2018" t="s">
        <v>23</v>
      </c>
      <c r="J2018" t="s">
        <v>41</v>
      </c>
      <c r="K2018">
        <v>23</v>
      </c>
      <c r="L2018">
        <v>60</v>
      </c>
      <c r="M2018">
        <v>59.111864123379249</v>
      </c>
      <c r="N2018" t="s">
        <v>65</v>
      </c>
      <c r="O2018" t="s">
        <v>26</v>
      </c>
      <c r="P2018">
        <v>1</v>
      </c>
      <c r="Q2018" t="s">
        <v>2101</v>
      </c>
    </row>
    <row r="2019" spans="1:17">
      <c r="A2019" t="s">
        <v>1390</v>
      </c>
      <c r="B2019" t="s">
        <v>17</v>
      </c>
      <c r="D2019">
        <v>9</v>
      </c>
      <c r="E2019" t="s">
        <v>95</v>
      </c>
      <c r="F2019" t="s">
        <v>20</v>
      </c>
      <c r="G2019" t="s">
        <v>1405</v>
      </c>
      <c r="H2019" t="s">
        <v>97</v>
      </c>
      <c r="I2019" t="s">
        <v>23</v>
      </c>
      <c r="J2019" t="s">
        <v>135</v>
      </c>
      <c r="K2019">
        <v>27</v>
      </c>
      <c r="L2019">
        <v>60</v>
      </c>
      <c r="M2019">
        <v>532.00677711041328</v>
      </c>
      <c r="N2019" t="s">
        <v>106</v>
      </c>
      <c r="O2019" t="s">
        <v>107</v>
      </c>
      <c r="P2019">
        <v>1</v>
      </c>
      <c r="Q2019" s="3" t="s">
        <v>31</v>
      </c>
    </row>
    <row r="2020" spans="1:17">
      <c r="A2020" t="s">
        <v>1390</v>
      </c>
      <c r="B2020" t="s">
        <v>17</v>
      </c>
      <c r="C2020" t="s">
        <v>35</v>
      </c>
      <c r="D2020">
        <v>1</v>
      </c>
      <c r="E2020" t="s">
        <v>95</v>
      </c>
      <c r="F2020" t="s">
        <v>20</v>
      </c>
      <c r="G2020" t="s">
        <v>1406</v>
      </c>
      <c r="H2020" t="s">
        <v>97</v>
      </c>
      <c r="I2020" t="s">
        <v>23</v>
      </c>
      <c r="J2020" t="s">
        <v>41</v>
      </c>
      <c r="K2020">
        <v>27</v>
      </c>
      <c r="L2020">
        <v>60</v>
      </c>
      <c r="M2020">
        <v>59.111864123379249</v>
      </c>
      <c r="N2020" t="s">
        <v>106</v>
      </c>
      <c r="O2020" t="s">
        <v>107</v>
      </c>
      <c r="P2020">
        <v>1</v>
      </c>
      <c r="Q2020" t="s">
        <v>2101</v>
      </c>
    </row>
    <row r="2021" spans="1:17">
      <c r="A2021" t="s">
        <v>1390</v>
      </c>
      <c r="B2021" t="s">
        <v>17</v>
      </c>
      <c r="C2021" t="s">
        <v>35</v>
      </c>
      <c r="D2021">
        <v>9</v>
      </c>
      <c r="E2021" t="s">
        <v>95</v>
      </c>
      <c r="F2021" t="s">
        <v>20</v>
      </c>
      <c r="G2021" t="s">
        <v>936</v>
      </c>
      <c r="H2021" t="s">
        <v>97</v>
      </c>
      <c r="I2021" t="s">
        <v>23</v>
      </c>
      <c r="J2021" t="s">
        <v>135</v>
      </c>
      <c r="K2021">
        <v>14</v>
      </c>
      <c r="L2021">
        <v>60</v>
      </c>
      <c r="M2021">
        <v>532.00677711041328</v>
      </c>
      <c r="N2021" t="s">
        <v>93</v>
      </c>
      <c r="O2021" t="s">
        <v>26</v>
      </c>
      <c r="P2021">
        <v>1</v>
      </c>
      <c r="Q2021" t="s">
        <v>2101</v>
      </c>
    </row>
    <row r="2022" spans="1:17">
      <c r="A2022" t="s">
        <v>1390</v>
      </c>
      <c r="B2022" t="s">
        <v>17</v>
      </c>
      <c r="C2022" t="s">
        <v>35</v>
      </c>
      <c r="D2022">
        <v>9</v>
      </c>
      <c r="E2022" t="s">
        <v>95</v>
      </c>
      <c r="F2022" t="s">
        <v>20</v>
      </c>
      <c r="G2022" t="s">
        <v>856</v>
      </c>
      <c r="H2022" t="s">
        <v>97</v>
      </c>
      <c r="I2022" t="s">
        <v>23</v>
      </c>
      <c r="J2022" t="s">
        <v>135</v>
      </c>
      <c r="K2022">
        <v>14</v>
      </c>
      <c r="L2022">
        <v>60</v>
      </c>
      <c r="M2022">
        <v>532.00677711041328</v>
      </c>
      <c r="N2022" t="s">
        <v>93</v>
      </c>
      <c r="O2022" t="s">
        <v>26</v>
      </c>
      <c r="P2022">
        <v>1</v>
      </c>
      <c r="Q2022" t="s">
        <v>2101</v>
      </c>
    </row>
    <row r="2023" spans="1:17">
      <c r="A2023" t="s">
        <v>1407</v>
      </c>
      <c r="B2023" t="s">
        <v>17</v>
      </c>
      <c r="C2023" t="s">
        <v>35</v>
      </c>
      <c r="D2023">
        <v>4</v>
      </c>
      <c r="E2023" t="s">
        <v>95</v>
      </c>
      <c r="F2023" t="s">
        <v>20</v>
      </c>
      <c r="G2023" t="s">
        <v>108</v>
      </c>
      <c r="H2023" t="s">
        <v>97</v>
      </c>
      <c r="I2023" t="s">
        <v>56</v>
      </c>
      <c r="J2023" t="s">
        <v>114</v>
      </c>
      <c r="K2023">
        <v>14</v>
      </c>
      <c r="L2023">
        <v>60</v>
      </c>
      <c r="M2023">
        <v>733.56906740720126</v>
      </c>
      <c r="N2023" t="s">
        <v>93</v>
      </c>
      <c r="O2023" t="s">
        <v>26</v>
      </c>
      <c r="P2023">
        <v>1</v>
      </c>
      <c r="Q2023" t="s">
        <v>2101</v>
      </c>
    </row>
    <row r="2024" spans="1:17">
      <c r="A2024" t="s">
        <v>1407</v>
      </c>
      <c r="B2024" t="s">
        <v>17</v>
      </c>
      <c r="C2024" t="s">
        <v>35</v>
      </c>
      <c r="D2024">
        <v>3</v>
      </c>
      <c r="E2024" t="s">
        <v>95</v>
      </c>
      <c r="F2024" t="s">
        <v>20</v>
      </c>
      <c r="G2024" t="s">
        <v>30</v>
      </c>
      <c r="H2024" t="s">
        <v>97</v>
      </c>
      <c r="I2024" t="s">
        <v>56</v>
      </c>
      <c r="J2024" t="s">
        <v>114</v>
      </c>
      <c r="K2024">
        <v>15</v>
      </c>
      <c r="L2024">
        <v>150</v>
      </c>
      <c r="M2024">
        <v>550.17680055540097</v>
      </c>
      <c r="N2024" t="s">
        <v>33</v>
      </c>
      <c r="O2024" t="s">
        <v>26</v>
      </c>
      <c r="P2024">
        <v>1</v>
      </c>
      <c r="Q2024" t="s">
        <v>2101</v>
      </c>
    </row>
    <row r="2025" spans="1:17">
      <c r="A2025" t="s">
        <v>1408</v>
      </c>
      <c r="B2025" t="s">
        <v>17</v>
      </c>
      <c r="C2025" t="s">
        <v>35</v>
      </c>
      <c r="D2025">
        <v>3</v>
      </c>
      <c r="E2025" t="s">
        <v>95</v>
      </c>
      <c r="F2025" t="s">
        <v>20</v>
      </c>
      <c r="G2025" t="s">
        <v>105</v>
      </c>
      <c r="H2025" t="s">
        <v>97</v>
      </c>
      <c r="I2025" t="s">
        <v>37</v>
      </c>
      <c r="J2025" t="s">
        <v>62</v>
      </c>
      <c r="K2025">
        <v>23</v>
      </c>
      <c r="L2025">
        <v>60</v>
      </c>
      <c r="M2025">
        <v>259.22393488504287</v>
      </c>
      <c r="N2025" t="s">
        <v>65</v>
      </c>
      <c r="O2025" t="s">
        <v>26</v>
      </c>
      <c r="P2025">
        <v>1</v>
      </c>
      <c r="Q2025" t="s">
        <v>2101</v>
      </c>
    </row>
    <row r="2026" spans="1:17">
      <c r="A2026" t="s">
        <v>1408</v>
      </c>
      <c r="B2026" t="s">
        <v>17</v>
      </c>
      <c r="C2026" t="s">
        <v>35</v>
      </c>
      <c r="D2026">
        <v>1</v>
      </c>
      <c r="E2026" t="s">
        <v>95</v>
      </c>
      <c r="F2026" t="s">
        <v>20</v>
      </c>
      <c r="G2026" t="s">
        <v>108</v>
      </c>
      <c r="H2026" t="s">
        <v>97</v>
      </c>
      <c r="I2026" t="s">
        <v>37</v>
      </c>
      <c r="J2026" t="s">
        <v>60</v>
      </c>
      <c r="K2026">
        <v>23</v>
      </c>
      <c r="L2026">
        <v>60</v>
      </c>
      <c r="M2026">
        <v>86.407978295014289</v>
      </c>
      <c r="N2026" t="s">
        <v>65</v>
      </c>
      <c r="O2026" t="s">
        <v>26</v>
      </c>
      <c r="P2026">
        <v>1</v>
      </c>
      <c r="Q2026" t="s">
        <v>2101</v>
      </c>
    </row>
    <row r="2027" spans="1:17">
      <c r="A2027" t="s">
        <v>1903</v>
      </c>
      <c r="B2027" t="s">
        <v>17</v>
      </c>
      <c r="C2027" t="s">
        <v>147</v>
      </c>
      <c r="D2027">
        <v>3</v>
      </c>
      <c r="E2027" t="s">
        <v>95</v>
      </c>
      <c r="F2027" t="s">
        <v>20</v>
      </c>
      <c r="G2027" t="s">
        <v>1904</v>
      </c>
      <c r="H2027" t="s">
        <v>97</v>
      </c>
      <c r="I2027" t="s">
        <v>117</v>
      </c>
      <c r="J2027" t="s">
        <v>47</v>
      </c>
      <c r="K2027">
        <v>15</v>
      </c>
      <c r="L2027">
        <v>75</v>
      </c>
      <c r="M2027">
        <v>514.37927046870777</v>
      </c>
      <c r="N2027" t="s">
        <v>33</v>
      </c>
      <c r="O2027" t="s">
        <v>26</v>
      </c>
      <c r="P2027">
        <v>1</v>
      </c>
      <c r="Q2027" t="s">
        <v>2101</v>
      </c>
    </row>
    <row r="2028" spans="1:17">
      <c r="A2028" t="s">
        <v>1409</v>
      </c>
      <c r="B2028" t="s">
        <v>17</v>
      </c>
      <c r="C2028" t="s">
        <v>35</v>
      </c>
      <c r="D2028">
        <v>8</v>
      </c>
      <c r="E2028" t="s">
        <v>95</v>
      </c>
      <c r="F2028" t="s">
        <v>20</v>
      </c>
      <c r="G2028" t="s">
        <v>1410</v>
      </c>
      <c r="H2028" t="s">
        <v>97</v>
      </c>
      <c r="I2028" t="s">
        <v>117</v>
      </c>
      <c r="J2028" t="s">
        <v>24</v>
      </c>
      <c r="K2028">
        <v>20</v>
      </c>
      <c r="L2028">
        <v>60</v>
      </c>
      <c r="M2028">
        <v>1371.6780545832207</v>
      </c>
      <c r="N2028" t="s">
        <v>67</v>
      </c>
      <c r="O2028" t="s">
        <v>26</v>
      </c>
      <c r="P2028">
        <v>1</v>
      </c>
      <c r="Q2028" t="s">
        <v>2101</v>
      </c>
    </row>
    <row r="2029" spans="1:17">
      <c r="A2029" t="s">
        <v>1411</v>
      </c>
      <c r="B2029" t="s">
        <v>17</v>
      </c>
      <c r="C2029" t="s">
        <v>35</v>
      </c>
      <c r="D2029">
        <v>6</v>
      </c>
      <c r="E2029" t="s">
        <v>95</v>
      </c>
      <c r="F2029" t="s">
        <v>20</v>
      </c>
      <c r="G2029" t="s">
        <v>1412</v>
      </c>
      <c r="H2029" t="s">
        <v>97</v>
      </c>
      <c r="I2029" t="s">
        <v>56</v>
      </c>
      <c r="J2029" t="s">
        <v>114</v>
      </c>
      <c r="K2029">
        <v>9</v>
      </c>
      <c r="L2029">
        <v>60</v>
      </c>
      <c r="M2029">
        <v>1100.3536011108019</v>
      </c>
      <c r="N2029" t="s">
        <v>48</v>
      </c>
      <c r="O2029" t="s">
        <v>43</v>
      </c>
      <c r="P2029">
        <v>1</v>
      </c>
      <c r="Q2029" t="s">
        <v>2101</v>
      </c>
    </row>
    <row r="2030" spans="1:17">
      <c r="A2030" t="s">
        <v>1411</v>
      </c>
      <c r="B2030" t="s">
        <v>17</v>
      </c>
      <c r="C2030" t="s">
        <v>35</v>
      </c>
      <c r="D2030">
        <v>2</v>
      </c>
      <c r="E2030" t="s">
        <v>95</v>
      </c>
      <c r="F2030" t="s">
        <v>20</v>
      </c>
      <c r="G2030" t="s">
        <v>1413</v>
      </c>
      <c r="H2030" t="s">
        <v>97</v>
      </c>
      <c r="I2030" t="s">
        <v>56</v>
      </c>
      <c r="J2030" t="s">
        <v>41</v>
      </c>
      <c r="K2030">
        <v>14</v>
      </c>
      <c r="L2030">
        <v>60</v>
      </c>
      <c r="M2030">
        <v>366.78453370360063</v>
      </c>
      <c r="N2030" t="s">
        <v>93</v>
      </c>
      <c r="O2030" t="s">
        <v>26</v>
      </c>
      <c r="P2030">
        <v>1</v>
      </c>
      <c r="Q2030" t="s">
        <v>2101</v>
      </c>
    </row>
    <row r="2031" spans="1:17">
      <c r="A2031" t="s">
        <v>1411</v>
      </c>
      <c r="B2031" t="s">
        <v>17</v>
      </c>
      <c r="C2031" t="s">
        <v>35</v>
      </c>
      <c r="D2031">
        <v>1</v>
      </c>
      <c r="E2031" t="s">
        <v>95</v>
      </c>
      <c r="F2031" t="s">
        <v>20</v>
      </c>
      <c r="G2031" t="s">
        <v>1414</v>
      </c>
      <c r="H2031" t="s">
        <v>97</v>
      </c>
      <c r="I2031" t="s">
        <v>56</v>
      </c>
      <c r="J2031" t="s">
        <v>24</v>
      </c>
      <c r="K2031">
        <v>42</v>
      </c>
      <c r="L2031">
        <v>60</v>
      </c>
      <c r="M2031">
        <v>183.39226685180031</v>
      </c>
      <c r="N2031" t="s">
        <v>1150</v>
      </c>
      <c r="O2031" t="s">
        <v>107</v>
      </c>
      <c r="P2031">
        <v>1</v>
      </c>
      <c r="Q2031" t="s">
        <v>2101</v>
      </c>
    </row>
    <row r="2032" spans="1:17">
      <c r="A2032" t="s">
        <v>1905</v>
      </c>
      <c r="B2032" t="s">
        <v>17</v>
      </c>
      <c r="C2032" t="s">
        <v>147</v>
      </c>
      <c r="D2032">
        <v>7</v>
      </c>
      <c r="E2032" t="s">
        <v>95</v>
      </c>
      <c r="F2032" t="s">
        <v>20</v>
      </c>
      <c r="G2032" t="s">
        <v>1906</v>
      </c>
      <c r="H2032" t="s">
        <v>97</v>
      </c>
      <c r="I2032" t="s">
        <v>31</v>
      </c>
      <c r="J2032" t="s">
        <v>24</v>
      </c>
      <c r="K2032">
        <v>15</v>
      </c>
      <c r="L2032">
        <v>75</v>
      </c>
      <c r="M2032">
        <v>1283.7458679626022</v>
      </c>
      <c r="N2032" t="s">
        <v>33</v>
      </c>
      <c r="O2032" t="s">
        <v>26</v>
      </c>
      <c r="P2032">
        <v>1</v>
      </c>
      <c r="Q2032" t="s">
        <v>2101</v>
      </c>
    </row>
    <row r="2033" spans="1:17">
      <c r="A2033" t="s">
        <v>1907</v>
      </c>
      <c r="B2033" t="s">
        <v>17</v>
      </c>
      <c r="C2033" t="s">
        <v>147</v>
      </c>
      <c r="D2033">
        <v>10</v>
      </c>
      <c r="E2033" t="s">
        <v>95</v>
      </c>
      <c r="F2033" t="s">
        <v>20</v>
      </c>
      <c r="G2033" t="s">
        <v>1908</v>
      </c>
      <c r="H2033" t="s">
        <v>97</v>
      </c>
      <c r="I2033" t="s">
        <v>23</v>
      </c>
      <c r="J2033" t="s">
        <v>135</v>
      </c>
      <c r="K2033">
        <v>14</v>
      </c>
      <c r="L2033">
        <v>75</v>
      </c>
      <c r="M2033">
        <v>591.11864123379246</v>
      </c>
      <c r="N2033" t="s">
        <v>93</v>
      </c>
      <c r="O2033" t="s">
        <v>26</v>
      </c>
      <c r="P2033">
        <v>1</v>
      </c>
      <c r="Q2033" t="s">
        <v>2101</v>
      </c>
    </row>
    <row r="2034" spans="1:17">
      <c r="A2034" t="s">
        <v>1907</v>
      </c>
      <c r="B2034" t="s">
        <v>17</v>
      </c>
      <c r="C2034" t="s">
        <v>147</v>
      </c>
      <c r="D2034">
        <v>12</v>
      </c>
      <c r="E2034" t="s">
        <v>95</v>
      </c>
      <c r="F2034" t="s">
        <v>20</v>
      </c>
      <c r="G2034" t="s">
        <v>936</v>
      </c>
      <c r="H2034" t="s">
        <v>97</v>
      </c>
      <c r="I2034" t="s">
        <v>23</v>
      </c>
      <c r="J2034" t="s">
        <v>135</v>
      </c>
      <c r="K2034">
        <v>23</v>
      </c>
      <c r="L2034">
        <v>75</v>
      </c>
      <c r="M2034">
        <v>709.34236948055104</v>
      </c>
      <c r="N2034" t="s">
        <v>65</v>
      </c>
      <c r="O2034" t="s">
        <v>26</v>
      </c>
      <c r="P2034">
        <v>1</v>
      </c>
      <c r="Q2034" t="s">
        <v>2101</v>
      </c>
    </row>
    <row r="2035" spans="1:17">
      <c r="A2035" t="s">
        <v>1710</v>
      </c>
      <c r="B2035" t="s">
        <v>17</v>
      </c>
      <c r="C2035" t="s">
        <v>147</v>
      </c>
      <c r="D2035">
        <v>10</v>
      </c>
      <c r="E2035" t="s">
        <v>95</v>
      </c>
      <c r="F2035" t="s">
        <v>20</v>
      </c>
      <c r="G2035" t="s">
        <v>1348</v>
      </c>
      <c r="H2035" t="s">
        <v>97</v>
      </c>
      <c r="I2035" t="s">
        <v>56</v>
      </c>
      <c r="J2035" t="s">
        <v>24</v>
      </c>
      <c r="K2035">
        <v>23</v>
      </c>
      <c r="L2035">
        <v>65</v>
      </c>
      <c r="M2035">
        <v>1833.9226685180031</v>
      </c>
      <c r="N2035" t="s">
        <v>65</v>
      </c>
      <c r="O2035" t="s">
        <v>26</v>
      </c>
      <c r="P2035">
        <v>1</v>
      </c>
      <c r="Q2035" t="s">
        <v>2101</v>
      </c>
    </row>
    <row r="2036" spans="1:17">
      <c r="A2036" t="s">
        <v>1710</v>
      </c>
      <c r="B2036" t="s">
        <v>17</v>
      </c>
      <c r="C2036" t="s">
        <v>147</v>
      </c>
      <c r="D2036">
        <v>6</v>
      </c>
      <c r="E2036" t="s">
        <v>95</v>
      </c>
      <c r="F2036" t="s">
        <v>20</v>
      </c>
      <c r="G2036" t="s">
        <v>30</v>
      </c>
      <c r="H2036" t="s">
        <v>97</v>
      </c>
      <c r="I2036" t="s">
        <v>56</v>
      </c>
      <c r="J2036" t="s">
        <v>103</v>
      </c>
      <c r="K2036">
        <v>23</v>
      </c>
      <c r="L2036">
        <v>65</v>
      </c>
      <c r="M2036">
        <v>1100.3536011108019</v>
      </c>
      <c r="N2036" t="s">
        <v>65</v>
      </c>
      <c r="O2036" t="s">
        <v>26</v>
      </c>
      <c r="P2036">
        <v>1</v>
      </c>
      <c r="Q2036" t="s">
        <v>2101</v>
      </c>
    </row>
    <row r="2037" spans="1:17">
      <c r="A2037" t="s">
        <v>412</v>
      </c>
      <c r="B2037" t="s">
        <v>17</v>
      </c>
      <c r="C2037" t="s">
        <v>35</v>
      </c>
      <c r="D2037">
        <v>6</v>
      </c>
      <c r="E2037" t="s">
        <v>95</v>
      </c>
      <c r="F2037" t="s">
        <v>20</v>
      </c>
      <c r="G2037" t="s">
        <v>413</v>
      </c>
      <c r="H2037" t="s">
        <v>97</v>
      </c>
      <c r="I2037" t="s">
        <v>117</v>
      </c>
      <c r="J2037" t="s">
        <v>24</v>
      </c>
      <c r="K2037">
        <v>13</v>
      </c>
      <c r="L2037">
        <v>50</v>
      </c>
      <c r="M2037">
        <v>1028.7585409374155</v>
      </c>
      <c r="N2037" t="s">
        <v>61</v>
      </c>
      <c r="O2037" t="s">
        <v>43</v>
      </c>
      <c r="P2037">
        <v>1</v>
      </c>
      <c r="Q2037" t="s">
        <v>2101</v>
      </c>
    </row>
    <row r="2038" spans="1:17">
      <c r="A2038" t="s">
        <v>412</v>
      </c>
      <c r="B2038" t="s">
        <v>17</v>
      </c>
      <c r="C2038" t="s">
        <v>35</v>
      </c>
      <c r="D2038">
        <v>8</v>
      </c>
      <c r="E2038" t="s">
        <v>95</v>
      </c>
      <c r="F2038" t="s">
        <v>20</v>
      </c>
      <c r="G2038" t="s">
        <v>414</v>
      </c>
      <c r="H2038" t="s">
        <v>97</v>
      </c>
      <c r="I2038" t="s">
        <v>117</v>
      </c>
      <c r="J2038" t="s">
        <v>32</v>
      </c>
      <c r="K2038">
        <v>13</v>
      </c>
      <c r="L2038">
        <v>50</v>
      </c>
      <c r="M2038">
        <v>1371.6780545832207</v>
      </c>
      <c r="N2038" t="s">
        <v>61</v>
      </c>
      <c r="O2038" t="s">
        <v>43</v>
      </c>
      <c r="P2038">
        <v>1</v>
      </c>
      <c r="Q2038" t="s">
        <v>2101</v>
      </c>
    </row>
    <row r="2039" spans="1:17">
      <c r="A2039" t="s">
        <v>412</v>
      </c>
      <c r="B2039" t="s">
        <v>17</v>
      </c>
      <c r="C2039" t="s">
        <v>35</v>
      </c>
      <c r="D2039">
        <v>2</v>
      </c>
      <c r="E2039" t="s">
        <v>95</v>
      </c>
      <c r="F2039" t="s">
        <v>20</v>
      </c>
      <c r="G2039" t="s">
        <v>108</v>
      </c>
      <c r="H2039" t="s">
        <v>97</v>
      </c>
      <c r="I2039" t="s">
        <v>117</v>
      </c>
      <c r="J2039" t="s">
        <v>24</v>
      </c>
      <c r="K2039">
        <v>13</v>
      </c>
      <c r="L2039">
        <v>50</v>
      </c>
      <c r="M2039">
        <v>342.91951364580518</v>
      </c>
      <c r="N2039" t="s">
        <v>61</v>
      </c>
      <c r="O2039" t="s">
        <v>43</v>
      </c>
      <c r="P2039">
        <v>1</v>
      </c>
      <c r="Q2039" t="s">
        <v>2101</v>
      </c>
    </row>
    <row r="2040" spans="1:17">
      <c r="A2040" t="s">
        <v>1415</v>
      </c>
      <c r="B2040" t="s">
        <v>17</v>
      </c>
      <c r="C2040" t="s">
        <v>35</v>
      </c>
      <c r="D2040">
        <v>3</v>
      </c>
      <c r="E2040" t="s">
        <v>95</v>
      </c>
      <c r="F2040" t="s">
        <v>20</v>
      </c>
      <c r="G2040" t="s">
        <v>105</v>
      </c>
      <c r="H2040" t="s">
        <v>97</v>
      </c>
      <c r="I2040" t="s">
        <v>56</v>
      </c>
      <c r="J2040" t="s">
        <v>24</v>
      </c>
      <c r="K2040">
        <v>14</v>
      </c>
      <c r="L2040">
        <v>60</v>
      </c>
      <c r="M2040">
        <v>550.17680055540097</v>
      </c>
      <c r="N2040" t="s">
        <v>93</v>
      </c>
      <c r="O2040" t="s">
        <v>26</v>
      </c>
      <c r="P2040">
        <v>1</v>
      </c>
      <c r="Q2040" t="s">
        <v>2101</v>
      </c>
    </row>
    <row r="2041" spans="1:17">
      <c r="A2041" t="s">
        <v>1415</v>
      </c>
      <c r="B2041" t="s">
        <v>17</v>
      </c>
      <c r="C2041" t="s">
        <v>35</v>
      </c>
      <c r="D2041">
        <v>2</v>
      </c>
      <c r="E2041" t="s">
        <v>95</v>
      </c>
      <c r="F2041" t="s">
        <v>20</v>
      </c>
      <c r="G2041" t="s">
        <v>108</v>
      </c>
      <c r="H2041" t="s">
        <v>97</v>
      </c>
      <c r="I2041" t="s">
        <v>56</v>
      </c>
      <c r="J2041" t="s">
        <v>114</v>
      </c>
      <c r="K2041">
        <v>14</v>
      </c>
      <c r="L2041">
        <v>60</v>
      </c>
      <c r="M2041">
        <v>366.78453370360063</v>
      </c>
      <c r="N2041" t="s">
        <v>93</v>
      </c>
      <c r="O2041" t="s">
        <v>26</v>
      </c>
      <c r="P2041">
        <v>1</v>
      </c>
      <c r="Q2041" t="s">
        <v>2101</v>
      </c>
    </row>
    <row r="2042" spans="1:17">
      <c r="A2042" t="s">
        <v>1416</v>
      </c>
      <c r="B2042" t="s">
        <v>17</v>
      </c>
      <c r="C2042" t="s">
        <v>35</v>
      </c>
      <c r="D2042">
        <v>14</v>
      </c>
      <c r="E2042" t="s">
        <v>95</v>
      </c>
      <c r="F2042" t="s">
        <v>20</v>
      </c>
      <c r="G2042" t="s">
        <v>105</v>
      </c>
      <c r="H2042" t="s">
        <v>97</v>
      </c>
      <c r="I2042" t="s">
        <v>37</v>
      </c>
      <c r="J2042" t="s">
        <v>38</v>
      </c>
      <c r="K2042">
        <v>24</v>
      </c>
      <c r="L2042">
        <v>60</v>
      </c>
      <c r="M2042">
        <v>1209.7116961301999</v>
      </c>
      <c r="N2042" t="s">
        <v>833</v>
      </c>
      <c r="O2042" t="s">
        <v>26</v>
      </c>
      <c r="P2042">
        <v>1</v>
      </c>
      <c r="Q2042" t="s">
        <v>2101</v>
      </c>
    </row>
    <row r="2043" spans="1:17">
      <c r="A2043" t="s">
        <v>1416</v>
      </c>
      <c r="B2043" t="s">
        <v>17</v>
      </c>
      <c r="C2043" t="s">
        <v>35</v>
      </c>
      <c r="D2043">
        <v>2</v>
      </c>
      <c r="E2043" t="s">
        <v>95</v>
      </c>
      <c r="F2043" t="s">
        <v>20</v>
      </c>
      <c r="G2043" t="s">
        <v>108</v>
      </c>
      <c r="H2043" t="s">
        <v>97</v>
      </c>
      <c r="I2043" t="s">
        <v>37</v>
      </c>
      <c r="J2043" t="s">
        <v>41</v>
      </c>
      <c r="K2043">
        <v>24</v>
      </c>
      <c r="L2043">
        <v>60</v>
      </c>
      <c r="M2043">
        <v>172.81595659002858</v>
      </c>
      <c r="N2043" t="s">
        <v>833</v>
      </c>
      <c r="O2043" t="s">
        <v>26</v>
      </c>
      <c r="P2043">
        <v>1</v>
      </c>
      <c r="Q2043" t="s">
        <v>2101</v>
      </c>
    </row>
    <row r="2044" spans="1:17">
      <c r="A2044" t="s">
        <v>1416</v>
      </c>
      <c r="B2044" t="s">
        <v>17</v>
      </c>
      <c r="C2044" t="s">
        <v>35</v>
      </c>
      <c r="D2044">
        <v>1</v>
      </c>
      <c r="E2044" t="s">
        <v>95</v>
      </c>
      <c r="F2044" t="s">
        <v>20</v>
      </c>
      <c r="G2044" t="s">
        <v>30</v>
      </c>
      <c r="H2044" t="s">
        <v>97</v>
      </c>
      <c r="I2044" t="s">
        <v>37</v>
      </c>
      <c r="J2044" t="s">
        <v>62</v>
      </c>
      <c r="K2044">
        <v>24</v>
      </c>
      <c r="L2044">
        <v>60</v>
      </c>
      <c r="M2044">
        <v>86.407978295014289</v>
      </c>
      <c r="N2044" t="s">
        <v>833</v>
      </c>
      <c r="O2044" t="s">
        <v>26</v>
      </c>
      <c r="P2044">
        <v>1</v>
      </c>
      <c r="Q2044" t="s">
        <v>2101</v>
      </c>
    </row>
    <row r="2045" spans="1:17">
      <c r="A2045" t="s">
        <v>1416</v>
      </c>
      <c r="B2045" t="s">
        <v>17</v>
      </c>
      <c r="C2045" t="s">
        <v>35</v>
      </c>
      <c r="D2045">
        <v>1</v>
      </c>
      <c r="E2045" t="s">
        <v>95</v>
      </c>
      <c r="F2045" t="s">
        <v>20</v>
      </c>
      <c r="G2045" t="s">
        <v>27</v>
      </c>
      <c r="H2045" t="s">
        <v>97</v>
      </c>
      <c r="I2045" t="s">
        <v>37</v>
      </c>
      <c r="J2045" t="s">
        <v>103</v>
      </c>
      <c r="K2045">
        <v>24</v>
      </c>
      <c r="L2045">
        <v>60</v>
      </c>
      <c r="M2045">
        <v>86.407978295014289</v>
      </c>
      <c r="N2045" t="s">
        <v>833</v>
      </c>
      <c r="O2045" t="s">
        <v>26</v>
      </c>
      <c r="P2045">
        <v>1</v>
      </c>
      <c r="Q2045" t="s">
        <v>2101</v>
      </c>
    </row>
    <row r="2046" spans="1:17">
      <c r="A2046" t="s">
        <v>1416</v>
      </c>
      <c r="B2046" t="s">
        <v>17</v>
      </c>
      <c r="C2046" t="s">
        <v>35</v>
      </c>
      <c r="D2046">
        <v>2</v>
      </c>
      <c r="E2046" t="s">
        <v>95</v>
      </c>
      <c r="F2046" t="s">
        <v>20</v>
      </c>
      <c r="G2046" t="s">
        <v>85</v>
      </c>
      <c r="H2046" t="s">
        <v>97</v>
      </c>
      <c r="I2046" t="s">
        <v>37</v>
      </c>
      <c r="J2046" t="s">
        <v>32</v>
      </c>
      <c r="K2046">
        <v>24</v>
      </c>
      <c r="L2046">
        <v>60</v>
      </c>
      <c r="M2046">
        <v>172.81595659002858</v>
      </c>
      <c r="N2046" t="s">
        <v>833</v>
      </c>
      <c r="O2046" t="s">
        <v>26</v>
      </c>
      <c r="P2046">
        <v>1</v>
      </c>
      <c r="Q2046" t="s">
        <v>2101</v>
      </c>
    </row>
    <row r="2047" spans="1:17">
      <c r="A2047" t="s">
        <v>1909</v>
      </c>
      <c r="B2047" t="s">
        <v>17</v>
      </c>
      <c r="C2047" t="s">
        <v>35</v>
      </c>
      <c r="D2047">
        <v>153</v>
      </c>
      <c r="E2047" t="s">
        <v>95</v>
      </c>
      <c r="F2047" t="s">
        <v>20</v>
      </c>
      <c r="G2047" t="s">
        <v>105</v>
      </c>
      <c r="H2047" t="s">
        <v>97</v>
      </c>
      <c r="I2047" t="s">
        <v>31</v>
      </c>
      <c r="J2047" t="s">
        <v>47</v>
      </c>
      <c r="K2047">
        <v>23</v>
      </c>
      <c r="L2047">
        <v>75</v>
      </c>
      <c r="M2047">
        <v>27133.669027557218</v>
      </c>
      <c r="N2047" t="s">
        <v>65</v>
      </c>
      <c r="O2047" t="s">
        <v>26</v>
      </c>
      <c r="P2047">
        <v>1</v>
      </c>
      <c r="Q2047" t="s">
        <v>2101</v>
      </c>
    </row>
    <row r="2048" spans="1:17">
      <c r="A2048" t="s">
        <v>1909</v>
      </c>
      <c r="B2048" t="s">
        <v>17</v>
      </c>
      <c r="C2048" t="s">
        <v>35</v>
      </c>
      <c r="D2048">
        <v>26</v>
      </c>
      <c r="E2048" t="s">
        <v>95</v>
      </c>
      <c r="F2048" t="s">
        <v>20</v>
      </c>
      <c r="G2048" t="s">
        <v>108</v>
      </c>
      <c r="H2048" t="s">
        <v>97</v>
      </c>
      <c r="I2048" t="s">
        <v>31</v>
      </c>
      <c r="J2048" t="s">
        <v>47</v>
      </c>
      <c r="K2048">
        <v>23</v>
      </c>
      <c r="L2048">
        <v>75</v>
      </c>
      <c r="M2048">
        <v>4610.9502922646252</v>
      </c>
      <c r="N2048" t="s">
        <v>65</v>
      </c>
      <c r="O2048" t="s">
        <v>26</v>
      </c>
      <c r="P2048">
        <v>1</v>
      </c>
      <c r="Q2048" t="s">
        <v>2101</v>
      </c>
    </row>
    <row r="2049" spans="1:17">
      <c r="A2049" t="s">
        <v>100</v>
      </c>
      <c r="B2049" t="s">
        <v>17</v>
      </c>
      <c r="C2049" t="s">
        <v>18</v>
      </c>
      <c r="D2049">
        <v>4</v>
      </c>
      <c r="E2049" t="s">
        <v>95</v>
      </c>
      <c r="F2049" t="s">
        <v>20</v>
      </c>
      <c r="G2049" t="s">
        <v>27</v>
      </c>
      <c r="H2049" t="s">
        <v>97</v>
      </c>
      <c r="I2049" t="s">
        <v>70</v>
      </c>
      <c r="J2049" t="s">
        <v>32</v>
      </c>
      <c r="K2049">
        <v>14</v>
      </c>
      <c r="L2049">
        <v>16</v>
      </c>
      <c r="M2049">
        <v>802.76603907524623</v>
      </c>
      <c r="N2049" t="s">
        <v>93</v>
      </c>
      <c r="O2049" t="s">
        <v>26</v>
      </c>
      <c r="P2049">
        <v>1</v>
      </c>
      <c r="Q2049" t="s">
        <v>53</v>
      </c>
    </row>
    <row r="2050" spans="1:17">
      <c r="A2050" t="s">
        <v>100</v>
      </c>
      <c r="B2050" t="s">
        <v>17</v>
      </c>
      <c r="C2050" t="s">
        <v>35</v>
      </c>
      <c r="D2050">
        <v>1</v>
      </c>
      <c r="E2050" t="s">
        <v>95</v>
      </c>
      <c r="F2050" t="s">
        <v>20</v>
      </c>
      <c r="G2050" t="s">
        <v>105</v>
      </c>
      <c r="H2050" t="s">
        <v>97</v>
      </c>
      <c r="I2050" t="s">
        <v>70</v>
      </c>
      <c r="J2050" t="s">
        <v>32</v>
      </c>
      <c r="K2050">
        <v>16</v>
      </c>
      <c r="L2050">
        <v>60</v>
      </c>
      <c r="M2050">
        <v>200.69150976881156</v>
      </c>
      <c r="N2050" t="s">
        <v>402</v>
      </c>
      <c r="O2050" t="s">
        <v>26</v>
      </c>
      <c r="P2050">
        <v>1</v>
      </c>
      <c r="Q2050" t="s">
        <v>2101</v>
      </c>
    </row>
    <row r="2051" spans="1:17">
      <c r="A2051" t="s">
        <v>2067</v>
      </c>
      <c r="B2051" t="s">
        <v>17</v>
      </c>
      <c r="C2051" t="s">
        <v>35</v>
      </c>
      <c r="D2051">
        <v>12</v>
      </c>
      <c r="E2051" t="s">
        <v>95</v>
      </c>
      <c r="F2051" t="s">
        <v>20</v>
      </c>
      <c r="G2051" t="s">
        <v>2058</v>
      </c>
      <c r="H2051" t="s">
        <v>97</v>
      </c>
      <c r="I2051" t="s">
        <v>46</v>
      </c>
      <c r="J2051" t="s">
        <v>24</v>
      </c>
      <c r="K2051">
        <v>14</v>
      </c>
      <c r="L2051">
        <v>100</v>
      </c>
      <c r="M2051">
        <v>555.58693047630652</v>
      </c>
      <c r="N2051" t="s">
        <v>93</v>
      </c>
      <c r="O2051" t="s">
        <v>26</v>
      </c>
      <c r="P2051">
        <v>1</v>
      </c>
      <c r="Q2051" t="s">
        <v>2101</v>
      </c>
    </row>
    <row r="2052" spans="1:17">
      <c r="A2052" t="s">
        <v>2067</v>
      </c>
      <c r="B2052" t="s">
        <v>17</v>
      </c>
      <c r="C2052" t="s">
        <v>35</v>
      </c>
      <c r="D2052">
        <v>60</v>
      </c>
      <c r="E2052" t="s">
        <v>95</v>
      </c>
      <c r="F2052" t="s">
        <v>20</v>
      </c>
      <c r="G2052" t="s">
        <v>2068</v>
      </c>
      <c r="H2052" t="s">
        <v>97</v>
      </c>
      <c r="I2052" t="s">
        <v>46</v>
      </c>
      <c r="J2052" t="s">
        <v>103</v>
      </c>
      <c r="K2052">
        <v>14</v>
      </c>
      <c r="L2052">
        <v>100</v>
      </c>
      <c r="M2052">
        <v>2777.9346523815325</v>
      </c>
      <c r="N2052" t="s">
        <v>93</v>
      </c>
      <c r="O2052" t="s">
        <v>26</v>
      </c>
      <c r="P2052">
        <v>1</v>
      </c>
      <c r="Q2052" t="s">
        <v>2101</v>
      </c>
    </row>
    <row r="2053" spans="1:17">
      <c r="A2053" t="s">
        <v>2067</v>
      </c>
      <c r="B2053" t="s">
        <v>17</v>
      </c>
      <c r="C2053" t="s">
        <v>147</v>
      </c>
      <c r="D2053">
        <v>13</v>
      </c>
      <c r="E2053" t="s">
        <v>95</v>
      </c>
      <c r="F2053" t="s">
        <v>20</v>
      </c>
      <c r="G2053" t="s">
        <v>1206</v>
      </c>
      <c r="H2053" t="s">
        <v>97</v>
      </c>
      <c r="I2053" t="s">
        <v>46</v>
      </c>
      <c r="J2053" t="s">
        <v>46</v>
      </c>
      <c r="K2053">
        <v>23</v>
      </c>
      <c r="L2053">
        <v>100</v>
      </c>
      <c r="M2053">
        <v>601.88584134933205</v>
      </c>
      <c r="N2053" t="s">
        <v>65</v>
      </c>
      <c r="O2053" t="s">
        <v>26</v>
      </c>
      <c r="P2053">
        <v>1</v>
      </c>
      <c r="Q2053" t="s">
        <v>2101</v>
      </c>
    </row>
    <row r="2054" spans="1:17">
      <c r="A2054" t="s">
        <v>2067</v>
      </c>
      <c r="B2054" t="s">
        <v>17</v>
      </c>
      <c r="C2054" t="s">
        <v>35</v>
      </c>
      <c r="D2054">
        <v>132</v>
      </c>
      <c r="E2054" t="s">
        <v>95</v>
      </c>
      <c r="F2054" t="s">
        <v>20</v>
      </c>
      <c r="G2054" t="s">
        <v>105</v>
      </c>
      <c r="H2054" t="s">
        <v>97</v>
      </c>
      <c r="I2054" t="s">
        <v>46</v>
      </c>
      <c r="J2054" t="s">
        <v>46</v>
      </c>
      <c r="K2054">
        <v>14</v>
      </c>
      <c r="L2054">
        <v>100</v>
      </c>
      <c r="M2054">
        <v>6111.4562352393714</v>
      </c>
      <c r="N2054" t="s">
        <v>93</v>
      </c>
      <c r="O2054" t="s">
        <v>26</v>
      </c>
      <c r="P2054">
        <v>1</v>
      </c>
      <c r="Q2054" t="s">
        <v>2101</v>
      </c>
    </row>
    <row r="2055" spans="1:17">
      <c r="A2055" t="s">
        <v>2067</v>
      </c>
      <c r="B2055" t="s">
        <v>17</v>
      </c>
      <c r="C2055" t="s">
        <v>147</v>
      </c>
      <c r="D2055">
        <v>9</v>
      </c>
      <c r="E2055" t="s">
        <v>95</v>
      </c>
      <c r="F2055" t="s">
        <v>20</v>
      </c>
      <c r="G2055" t="s">
        <v>45</v>
      </c>
      <c r="H2055" t="s">
        <v>97</v>
      </c>
      <c r="I2055" t="s">
        <v>46</v>
      </c>
      <c r="J2055" t="s">
        <v>46</v>
      </c>
      <c r="K2055">
        <v>23</v>
      </c>
      <c r="L2055">
        <v>100</v>
      </c>
      <c r="M2055">
        <v>416.69019785722986</v>
      </c>
      <c r="N2055" t="s">
        <v>65</v>
      </c>
      <c r="O2055" t="s">
        <v>26</v>
      </c>
      <c r="P2055">
        <v>1</v>
      </c>
      <c r="Q2055" t="s">
        <v>2101</v>
      </c>
    </row>
    <row r="2056" spans="1:17">
      <c r="A2056" t="s">
        <v>2067</v>
      </c>
      <c r="B2056" t="s">
        <v>17</v>
      </c>
      <c r="C2056" t="s">
        <v>147</v>
      </c>
      <c r="D2056">
        <v>22</v>
      </c>
      <c r="E2056" t="s">
        <v>95</v>
      </c>
      <c r="F2056" t="s">
        <v>20</v>
      </c>
      <c r="G2056" t="s">
        <v>108</v>
      </c>
      <c r="H2056" t="s">
        <v>97</v>
      </c>
      <c r="I2056" t="s">
        <v>46</v>
      </c>
      <c r="J2056" t="s">
        <v>46</v>
      </c>
      <c r="K2056">
        <v>23</v>
      </c>
      <c r="L2056">
        <v>100</v>
      </c>
      <c r="M2056">
        <v>1018.5760392065619</v>
      </c>
      <c r="N2056" t="s">
        <v>65</v>
      </c>
      <c r="O2056" t="s">
        <v>26</v>
      </c>
      <c r="P2056">
        <v>1</v>
      </c>
      <c r="Q2056" t="s">
        <v>2101</v>
      </c>
    </row>
    <row r="2057" spans="1:17">
      <c r="A2057" t="s">
        <v>2067</v>
      </c>
      <c r="B2057" t="s">
        <v>17</v>
      </c>
      <c r="C2057" t="s">
        <v>147</v>
      </c>
      <c r="D2057">
        <v>8</v>
      </c>
      <c r="E2057" t="s">
        <v>95</v>
      </c>
      <c r="F2057" t="s">
        <v>20</v>
      </c>
      <c r="G2057" t="s">
        <v>27</v>
      </c>
      <c r="H2057" t="s">
        <v>97</v>
      </c>
      <c r="I2057" t="s">
        <v>46</v>
      </c>
      <c r="J2057" t="s">
        <v>46</v>
      </c>
      <c r="K2057">
        <v>23</v>
      </c>
      <c r="L2057">
        <v>100</v>
      </c>
      <c r="M2057">
        <v>370.39128698420433</v>
      </c>
      <c r="N2057" t="s">
        <v>65</v>
      </c>
      <c r="O2057" t="s">
        <v>26</v>
      </c>
      <c r="P2057">
        <v>1</v>
      </c>
      <c r="Q2057" t="s">
        <v>2101</v>
      </c>
    </row>
    <row r="2058" spans="1:17">
      <c r="A2058" t="s">
        <v>2067</v>
      </c>
      <c r="B2058" t="s">
        <v>17</v>
      </c>
      <c r="C2058" t="s">
        <v>147</v>
      </c>
      <c r="D2058">
        <v>27</v>
      </c>
      <c r="E2058" t="s">
        <v>95</v>
      </c>
      <c r="F2058" t="s">
        <v>20</v>
      </c>
      <c r="G2058" t="s">
        <v>85</v>
      </c>
      <c r="H2058" t="s">
        <v>97</v>
      </c>
      <c r="I2058" t="s">
        <v>46</v>
      </c>
      <c r="J2058" t="s">
        <v>103</v>
      </c>
      <c r="K2058">
        <v>14</v>
      </c>
      <c r="L2058">
        <v>100</v>
      </c>
      <c r="M2058">
        <v>1250.0705935716896</v>
      </c>
      <c r="N2058" t="s">
        <v>93</v>
      </c>
      <c r="O2058" t="s">
        <v>26</v>
      </c>
      <c r="P2058">
        <v>1</v>
      </c>
      <c r="Q2058" t="s">
        <v>2101</v>
      </c>
    </row>
    <row r="2059" spans="1:17">
      <c r="A2059" t="s">
        <v>2067</v>
      </c>
      <c r="B2059" t="s">
        <v>17</v>
      </c>
      <c r="C2059" t="s">
        <v>35</v>
      </c>
      <c r="D2059">
        <v>12</v>
      </c>
      <c r="E2059" t="s">
        <v>95</v>
      </c>
      <c r="F2059" t="s">
        <v>20</v>
      </c>
      <c r="G2059" t="s">
        <v>345</v>
      </c>
      <c r="H2059" t="s">
        <v>97</v>
      </c>
      <c r="I2059" t="s">
        <v>46</v>
      </c>
      <c r="J2059" t="s">
        <v>41</v>
      </c>
      <c r="K2059">
        <v>14</v>
      </c>
      <c r="L2059">
        <v>100</v>
      </c>
      <c r="M2059">
        <v>555.58693047630652</v>
      </c>
      <c r="N2059" t="s">
        <v>93</v>
      </c>
      <c r="O2059" t="s">
        <v>26</v>
      </c>
      <c r="P2059">
        <v>1</v>
      </c>
      <c r="Q2059" t="s">
        <v>2101</v>
      </c>
    </row>
    <row r="2060" spans="1:17">
      <c r="A2060" t="s">
        <v>1417</v>
      </c>
      <c r="B2060" t="s">
        <v>17</v>
      </c>
      <c r="C2060" t="s">
        <v>35</v>
      </c>
      <c r="D2060">
        <v>2</v>
      </c>
      <c r="E2060" t="s">
        <v>95</v>
      </c>
      <c r="F2060" t="s">
        <v>20</v>
      </c>
      <c r="G2060" t="s">
        <v>1418</v>
      </c>
      <c r="H2060" t="s">
        <v>97</v>
      </c>
      <c r="I2060" t="s">
        <v>117</v>
      </c>
      <c r="J2060" t="s">
        <v>24</v>
      </c>
      <c r="K2060">
        <v>20</v>
      </c>
      <c r="L2060">
        <v>60</v>
      </c>
      <c r="M2060">
        <v>342.91951364580518</v>
      </c>
      <c r="N2060" t="s">
        <v>67</v>
      </c>
      <c r="O2060" t="s">
        <v>26</v>
      </c>
      <c r="P2060">
        <v>1</v>
      </c>
      <c r="Q2060" t="s">
        <v>2101</v>
      </c>
    </row>
    <row r="2061" spans="1:17">
      <c r="A2061" t="s">
        <v>1419</v>
      </c>
      <c r="B2061" t="s">
        <v>17</v>
      </c>
      <c r="C2061" t="s">
        <v>35</v>
      </c>
      <c r="D2061">
        <v>5</v>
      </c>
      <c r="E2061" t="s">
        <v>95</v>
      </c>
      <c r="F2061" t="s">
        <v>20</v>
      </c>
      <c r="G2061" t="s">
        <v>1420</v>
      </c>
      <c r="H2061" t="s">
        <v>97</v>
      </c>
      <c r="I2061" t="s">
        <v>23</v>
      </c>
      <c r="J2061" t="s">
        <v>62</v>
      </c>
      <c r="K2061">
        <v>23</v>
      </c>
      <c r="L2061">
        <v>60</v>
      </c>
      <c r="M2061">
        <v>295.55932061689623</v>
      </c>
      <c r="N2061" t="s">
        <v>65</v>
      </c>
      <c r="O2061" t="s">
        <v>26</v>
      </c>
      <c r="P2061">
        <v>1</v>
      </c>
      <c r="Q2061" t="s">
        <v>2101</v>
      </c>
    </row>
    <row r="2062" spans="1:17">
      <c r="A2062" t="s">
        <v>1419</v>
      </c>
      <c r="B2062" t="s">
        <v>17</v>
      </c>
      <c r="C2062" t="s">
        <v>35</v>
      </c>
      <c r="D2062">
        <v>1</v>
      </c>
      <c r="E2062" t="s">
        <v>95</v>
      </c>
      <c r="F2062" t="s">
        <v>20</v>
      </c>
      <c r="G2062" t="s">
        <v>1421</v>
      </c>
      <c r="H2062" t="s">
        <v>97</v>
      </c>
      <c r="I2062" t="s">
        <v>23</v>
      </c>
      <c r="J2062" t="s">
        <v>60</v>
      </c>
      <c r="K2062">
        <v>23</v>
      </c>
      <c r="L2062">
        <v>60</v>
      </c>
      <c r="M2062">
        <v>59.111864123379249</v>
      </c>
      <c r="N2062" t="s">
        <v>65</v>
      </c>
      <c r="O2062" t="s">
        <v>26</v>
      </c>
      <c r="P2062">
        <v>1</v>
      </c>
      <c r="Q2062" t="s">
        <v>2101</v>
      </c>
    </row>
    <row r="2063" spans="1:17">
      <c r="A2063" t="s">
        <v>1419</v>
      </c>
      <c r="B2063" t="s">
        <v>17</v>
      </c>
      <c r="C2063" t="s">
        <v>35</v>
      </c>
      <c r="D2063">
        <v>1</v>
      </c>
      <c r="E2063" t="s">
        <v>95</v>
      </c>
      <c r="F2063" t="s">
        <v>20</v>
      </c>
      <c r="G2063" t="s">
        <v>1422</v>
      </c>
      <c r="H2063" t="s">
        <v>97</v>
      </c>
      <c r="I2063" t="s">
        <v>23</v>
      </c>
      <c r="J2063" t="s">
        <v>60</v>
      </c>
      <c r="K2063">
        <v>23</v>
      </c>
      <c r="L2063">
        <v>60</v>
      </c>
      <c r="M2063">
        <v>59.111864123379249</v>
      </c>
      <c r="N2063" t="s">
        <v>65</v>
      </c>
      <c r="O2063" t="s">
        <v>26</v>
      </c>
      <c r="P2063">
        <v>1</v>
      </c>
      <c r="Q2063" t="s">
        <v>2101</v>
      </c>
    </row>
    <row r="2064" spans="1:17">
      <c r="A2064" t="s">
        <v>1419</v>
      </c>
      <c r="B2064" t="s">
        <v>17</v>
      </c>
      <c r="C2064" t="s">
        <v>35</v>
      </c>
      <c r="D2064">
        <v>3</v>
      </c>
      <c r="E2064" t="s">
        <v>95</v>
      </c>
      <c r="F2064" t="s">
        <v>20</v>
      </c>
      <c r="G2064" t="s">
        <v>1423</v>
      </c>
      <c r="H2064" t="s">
        <v>97</v>
      </c>
      <c r="I2064" t="s">
        <v>23</v>
      </c>
      <c r="J2064" t="s">
        <v>24</v>
      </c>
      <c r="K2064">
        <v>23</v>
      </c>
      <c r="L2064">
        <v>60</v>
      </c>
      <c r="M2064">
        <v>177.33559237013776</v>
      </c>
      <c r="N2064" t="s">
        <v>65</v>
      </c>
      <c r="O2064" t="s">
        <v>26</v>
      </c>
      <c r="P2064">
        <v>1</v>
      </c>
      <c r="Q2064" t="s">
        <v>2101</v>
      </c>
    </row>
    <row r="2065" spans="1:17">
      <c r="A2065" t="s">
        <v>1419</v>
      </c>
      <c r="B2065" t="s">
        <v>17</v>
      </c>
      <c r="C2065" t="s">
        <v>35</v>
      </c>
      <c r="D2065">
        <v>5</v>
      </c>
      <c r="E2065" t="s">
        <v>95</v>
      </c>
      <c r="F2065" t="s">
        <v>20</v>
      </c>
      <c r="G2065" t="s">
        <v>1424</v>
      </c>
      <c r="H2065" t="s">
        <v>97</v>
      </c>
      <c r="I2065" t="s">
        <v>23</v>
      </c>
      <c r="J2065" t="s">
        <v>62</v>
      </c>
      <c r="K2065">
        <v>23</v>
      </c>
      <c r="L2065">
        <v>60</v>
      </c>
      <c r="M2065">
        <v>295.55932061689623</v>
      </c>
      <c r="N2065" t="s">
        <v>65</v>
      </c>
      <c r="O2065" t="s">
        <v>26</v>
      </c>
      <c r="P2065">
        <v>1</v>
      </c>
      <c r="Q2065" t="s">
        <v>2101</v>
      </c>
    </row>
    <row r="2066" spans="1:17">
      <c r="A2066" t="s">
        <v>1419</v>
      </c>
      <c r="B2066" t="s">
        <v>17</v>
      </c>
      <c r="C2066" t="s">
        <v>35</v>
      </c>
      <c r="D2066">
        <v>4</v>
      </c>
      <c r="E2066" t="s">
        <v>95</v>
      </c>
      <c r="F2066" t="s">
        <v>20</v>
      </c>
      <c r="G2066" t="s">
        <v>1425</v>
      </c>
      <c r="H2066" t="s">
        <v>97</v>
      </c>
      <c r="I2066" t="s">
        <v>23</v>
      </c>
      <c r="J2066" t="s">
        <v>24</v>
      </c>
      <c r="K2066">
        <v>13</v>
      </c>
      <c r="L2066">
        <v>60</v>
      </c>
      <c r="M2066">
        <v>236.447456493517</v>
      </c>
      <c r="N2066" t="s">
        <v>61</v>
      </c>
      <c r="O2066" t="s">
        <v>43</v>
      </c>
      <c r="P2066">
        <v>1</v>
      </c>
      <c r="Q2066" t="s">
        <v>2101</v>
      </c>
    </row>
    <row r="2067" spans="1:17">
      <c r="A2067" t="s">
        <v>1419</v>
      </c>
      <c r="B2067" t="s">
        <v>17</v>
      </c>
      <c r="C2067" t="s">
        <v>35</v>
      </c>
      <c r="D2067">
        <v>1</v>
      </c>
      <c r="E2067" t="s">
        <v>95</v>
      </c>
      <c r="F2067" t="s">
        <v>20</v>
      </c>
      <c r="G2067" t="s">
        <v>757</v>
      </c>
      <c r="H2067" t="s">
        <v>97</v>
      </c>
      <c r="I2067" t="s">
        <v>23</v>
      </c>
      <c r="J2067" t="s">
        <v>62</v>
      </c>
      <c r="K2067">
        <v>23</v>
      </c>
      <c r="L2067">
        <v>60</v>
      </c>
      <c r="M2067">
        <v>59.111864123379249</v>
      </c>
      <c r="N2067" t="s">
        <v>65</v>
      </c>
      <c r="O2067" t="s">
        <v>26</v>
      </c>
      <c r="P2067">
        <v>1</v>
      </c>
      <c r="Q2067" t="s">
        <v>2101</v>
      </c>
    </row>
  </sheetData>
  <autoFilter ref="A1:Q2067">
    <filterColumn colId="16"/>
  </autoFilter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067"/>
  <sheetViews>
    <sheetView workbookViewId="0">
      <selection activeCell="O2" sqref="O2"/>
    </sheetView>
  </sheetViews>
  <sheetFormatPr defaultColWidth="9.109375" defaultRowHeight="11.4"/>
  <cols>
    <col min="1" max="1" width="9.33203125" style="4" bestFit="1" customWidth="1"/>
    <col min="2" max="2" width="18.6640625" style="4" customWidth="1"/>
    <col min="3" max="3" width="64.5546875" style="4" bestFit="1" customWidth="1"/>
    <col min="4" max="4" width="19.33203125" style="4" bestFit="1" customWidth="1"/>
    <col min="5" max="5" width="20.5546875" style="4" bestFit="1" customWidth="1"/>
    <col min="6" max="6" width="5.109375" style="4" customWidth="1"/>
    <col min="7" max="7" width="6.6640625" style="4" customWidth="1"/>
    <col min="8" max="8" width="28.5546875" style="4" customWidth="1"/>
    <col min="9" max="9" width="11.6640625" style="4" bestFit="1" customWidth="1"/>
    <col min="10" max="10" width="30.6640625" style="4" bestFit="1" customWidth="1"/>
    <col min="11" max="11" width="29.33203125" style="4" bestFit="1" customWidth="1"/>
    <col min="12" max="12" width="15.33203125" style="4" bestFit="1" customWidth="1"/>
    <col min="13" max="13" width="23.5546875" style="4" bestFit="1" customWidth="1"/>
    <col min="14" max="18" width="13.6640625" style="4" customWidth="1"/>
    <col min="19" max="19" width="46.5546875" style="4" bestFit="1" customWidth="1"/>
    <col min="20" max="20" width="10.6640625" style="4" bestFit="1" customWidth="1"/>
    <col min="21" max="21" width="6.44140625" style="4" customWidth="1"/>
    <col min="22" max="22" width="22.109375" style="4" bestFit="1" customWidth="1"/>
    <col min="23" max="16384" width="9.109375" style="4"/>
  </cols>
  <sheetData>
    <row r="1" spans="1:22" s="5" customFormat="1" ht="34.200000000000003">
      <c r="A1" s="7" t="s">
        <v>2106</v>
      </c>
      <c r="B1" s="7" t="str">
        <f>Raw!A1</f>
        <v>SiteID</v>
      </c>
      <c r="C1" s="7" t="str">
        <f>Raw!B1</f>
        <v>OS_MeasName</v>
      </c>
      <c r="D1" s="7" t="str">
        <f>Raw!C1</f>
        <v>BaselineLampType</v>
      </c>
      <c r="E1" s="7" t="str">
        <f>Raw!D1</f>
        <v>totallampsperlogger</v>
      </c>
      <c r="F1" s="7" t="str">
        <f>Raw!E1</f>
        <v>IOU</v>
      </c>
      <c r="G1" s="7" t="str">
        <f>Raw!F1</f>
        <v>HIM</v>
      </c>
      <c r="H1" s="7" t="str">
        <f>Raw!G1</f>
        <v>UnitID</v>
      </c>
      <c r="I1" s="7" t="str">
        <f>Raw!H1</f>
        <v>ProgramID</v>
      </c>
      <c r="J1" s="7" t="str">
        <f>Raw!I1</f>
        <v>Fillin_OnSiteDEERBldgType_G</v>
      </c>
      <c r="K1" s="7" t="str">
        <f>Raw!J1</f>
        <v>ActivityAreaLabel_Grpd_Use</v>
      </c>
      <c r="L1" s="7" t="str">
        <f>Raw!K1</f>
        <v>WattsperLamp</v>
      </c>
      <c r="M1" s="7" t="str">
        <f>Raw!L1</f>
        <v>BaselineWattsperLamp</v>
      </c>
      <c r="N1" s="7" t="str">
        <f>Raw!M1</f>
        <v>Weights</v>
      </c>
      <c r="O1" s="9" t="s">
        <v>2112</v>
      </c>
      <c r="P1" s="9" t="s">
        <v>2113</v>
      </c>
      <c r="Q1" s="9" t="s">
        <v>2110</v>
      </c>
      <c r="R1" s="9" t="s">
        <v>2111</v>
      </c>
      <c r="S1" s="7" t="str">
        <f>Raw!N1</f>
        <v>OS_MeasName_Grp</v>
      </c>
      <c r="T1" s="7" t="str">
        <f>Raw!O1</f>
        <v>CFLGroup</v>
      </c>
      <c r="U1" s="7" t="str">
        <f>Raw!P1</f>
        <v>count</v>
      </c>
      <c r="V1" s="7" t="str">
        <f>Raw!Q1</f>
        <v>BaselineLampType_G</v>
      </c>
    </row>
    <row r="2" spans="1:22">
      <c r="A2" s="8">
        <f>IF(Raw!C2="CF",0,1)</f>
        <v>1</v>
      </c>
      <c r="B2" s="8" t="str">
        <f>Raw!A2</f>
        <v>PGE_0007057005</v>
      </c>
      <c r="C2" s="8" t="str">
        <f>Raw!B2</f>
        <v>CFL INT INTEGRAL - 23 WATT - SCREW-IN</v>
      </c>
      <c r="D2" s="8" t="str">
        <f>Raw!C2</f>
        <v>I</v>
      </c>
      <c r="E2" s="8">
        <f>Raw!D2*A2</f>
        <v>1</v>
      </c>
      <c r="F2" s="8" t="str">
        <f>Raw!E2</f>
        <v>PGE</v>
      </c>
      <c r="G2" s="8" t="str">
        <f>Raw!F2</f>
        <v>CFL</v>
      </c>
      <c r="H2" s="8" t="str">
        <f>Raw!G2</f>
        <v>LL08060410</v>
      </c>
      <c r="I2" s="8" t="str">
        <f>Raw!H2</f>
        <v>PGE2054</v>
      </c>
      <c r="J2" s="8" t="str">
        <f>Raw!I2</f>
        <v>Retail - Small</v>
      </c>
      <c r="K2" s="8" t="str">
        <f>Raw!J2</f>
        <v>Restrooms</v>
      </c>
      <c r="L2" s="8">
        <f>Raw!K2*A2</f>
        <v>23</v>
      </c>
      <c r="M2" s="8">
        <f>Raw!L2*A2</f>
        <v>60</v>
      </c>
      <c r="N2" s="8">
        <f>Raw!M2*A2</f>
        <v>100.61635220125787</v>
      </c>
      <c r="O2" s="6">
        <f>L2*E2</f>
        <v>23</v>
      </c>
      <c r="P2" s="11">
        <f>N2*L2</f>
        <v>2314.1761006289312</v>
      </c>
      <c r="Q2" s="6">
        <f>M2*E2</f>
        <v>60</v>
      </c>
      <c r="R2" s="11">
        <f>N2*M2</f>
        <v>6036.9811320754725</v>
      </c>
      <c r="S2" s="8" t="str">
        <f>Raw!N2</f>
        <v>SCREW-IN CFL LAMPS - 23 WATTS</v>
      </c>
      <c r="T2" s="8" t="str">
        <f>Raw!O2</f>
        <v>CFL14to26</v>
      </c>
      <c r="U2" s="8">
        <f>Raw!P2*A2</f>
        <v>1</v>
      </c>
      <c r="V2" s="8" t="str">
        <f>Raw!Q2</f>
        <v>Incan</v>
      </c>
    </row>
    <row r="3" spans="1:22">
      <c r="A3" s="8">
        <f>IF(Raw!C3="CF",0,1)</f>
        <v>1</v>
      </c>
      <c r="B3" s="8" t="str">
        <f>Raw!A3</f>
        <v>PGE_0048461005</v>
      </c>
      <c r="C3" s="8" t="str">
        <f>Raw!B3</f>
        <v>Upstream Compact Fluorescent</v>
      </c>
      <c r="D3" s="8" t="str">
        <f>Raw!C3</f>
        <v>I</v>
      </c>
      <c r="E3" s="8">
        <f>Raw!D3*A3</f>
        <v>1</v>
      </c>
      <c r="F3" s="8" t="str">
        <f>Raw!E3</f>
        <v>PGE</v>
      </c>
      <c r="G3" s="8" t="str">
        <f>Raw!F3</f>
        <v>UPCFL</v>
      </c>
      <c r="H3" s="8" t="str">
        <f>Raw!G3</f>
        <v>LL08060308</v>
      </c>
      <c r="I3" s="8" t="str">
        <f>Raw!H3</f>
        <v>PGEUp</v>
      </c>
      <c r="J3" s="8" t="str">
        <f>Raw!I3</f>
        <v>Restaurant</v>
      </c>
      <c r="K3" s="8" t="str">
        <f>Raw!J3</f>
        <v>Dining</v>
      </c>
      <c r="L3" s="8">
        <f>Raw!K3*A3</f>
        <v>13</v>
      </c>
      <c r="M3" s="8">
        <f>Raw!L3*A3</f>
        <v>25</v>
      </c>
      <c r="N3" s="8">
        <f>Raw!M3*A3</f>
        <v>747.03305537465428</v>
      </c>
      <c r="O3" s="6">
        <f t="shared" ref="O3:O66" si="0">L3*E3</f>
        <v>13</v>
      </c>
      <c r="P3" s="11">
        <f t="shared" ref="P3:P66" si="1">N3*L3</f>
        <v>9711.4297198705062</v>
      </c>
      <c r="Q3" s="6">
        <f t="shared" ref="Q3:Q66" si="2">M3*E3</f>
        <v>25</v>
      </c>
      <c r="R3" s="11">
        <f t="shared" ref="R3:R66" si="3">N3*M3</f>
        <v>18675.826384366355</v>
      </c>
      <c r="S3" s="8" t="str">
        <f>Raw!N3</f>
        <v>UpstreamCompactFluorescent13</v>
      </c>
      <c r="T3" s="8" t="str">
        <f>Raw!O3</f>
        <v>CFL05to13</v>
      </c>
      <c r="U3" s="8">
        <f>Raw!P3*A3</f>
        <v>1</v>
      </c>
      <c r="V3" s="8" t="str">
        <f>Raw!Q3</f>
        <v>Incan</v>
      </c>
    </row>
    <row r="4" spans="1:22">
      <c r="A4" s="8">
        <f>IF(Raw!C4="CF",0,1)</f>
        <v>1</v>
      </c>
      <c r="B4" s="8" t="str">
        <f>Raw!A4</f>
        <v>PGE_0048461005</v>
      </c>
      <c r="C4" s="8" t="str">
        <f>Raw!B4</f>
        <v>Upstream Compact Fluorescent</v>
      </c>
      <c r="D4" s="8" t="str">
        <f>Raw!C4</f>
        <v>I</v>
      </c>
      <c r="E4" s="8">
        <f>Raw!D4*A4</f>
        <v>2</v>
      </c>
      <c r="F4" s="8" t="str">
        <f>Raw!E4</f>
        <v>PGE</v>
      </c>
      <c r="G4" s="8" t="str">
        <f>Raw!F4</f>
        <v>UPCFL</v>
      </c>
      <c r="H4" s="8" t="str">
        <f>Raw!G4</f>
        <v>LL08060309</v>
      </c>
      <c r="I4" s="8" t="str">
        <f>Raw!H4</f>
        <v>PGEUp</v>
      </c>
      <c r="J4" s="8" t="str">
        <f>Raw!I4</f>
        <v>Restaurant</v>
      </c>
      <c r="K4" s="8" t="str">
        <f>Raw!J4</f>
        <v>HallwayLobby</v>
      </c>
      <c r="L4" s="8">
        <f>Raw!K4*A4</f>
        <v>23</v>
      </c>
      <c r="M4" s="8">
        <f>Raw!L4*A4</f>
        <v>60</v>
      </c>
      <c r="N4" s="8">
        <f>Raw!M4*A4</f>
        <v>1494.0661107493086</v>
      </c>
      <c r="O4" s="6">
        <f t="shared" si="0"/>
        <v>46</v>
      </c>
      <c r="P4" s="11">
        <f t="shared" si="1"/>
        <v>34363.520547234097</v>
      </c>
      <c r="Q4" s="6">
        <f t="shared" si="2"/>
        <v>120</v>
      </c>
      <c r="R4" s="11">
        <f t="shared" si="3"/>
        <v>89643.96664495852</v>
      </c>
      <c r="S4" s="8" t="str">
        <f>Raw!N4</f>
        <v>UpstreamCompactFluorescent23</v>
      </c>
      <c r="T4" s="8" t="str">
        <f>Raw!O4</f>
        <v>CFL14to26</v>
      </c>
      <c r="U4" s="8">
        <f>Raw!P4*A4</f>
        <v>1</v>
      </c>
      <c r="V4" s="8" t="str">
        <f>Raw!Q4</f>
        <v>Incan</v>
      </c>
    </row>
    <row r="5" spans="1:22">
      <c r="A5" s="8">
        <f>IF(Raw!C5="CF",0,1)</f>
        <v>1</v>
      </c>
      <c r="B5" s="8" t="str">
        <f>Raw!A5</f>
        <v>PGE_0048461005</v>
      </c>
      <c r="C5" s="8" t="str">
        <f>Raw!B5</f>
        <v>Upstream Compact Fluorescent</v>
      </c>
      <c r="D5" s="8" t="str">
        <f>Raw!C5</f>
        <v>I</v>
      </c>
      <c r="E5" s="8">
        <f>Raw!D5*A5</f>
        <v>2</v>
      </c>
      <c r="F5" s="8" t="str">
        <f>Raw!E5</f>
        <v>PGE</v>
      </c>
      <c r="G5" s="8" t="str">
        <f>Raw!F5</f>
        <v>UPCFL</v>
      </c>
      <c r="H5" s="8" t="str">
        <f>Raw!G5</f>
        <v>LL08060331</v>
      </c>
      <c r="I5" s="8" t="str">
        <f>Raw!H5</f>
        <v>PGEUp</v>
      </c>
      <c r="J5" s="8" t="str">
        <f>Raw!I5</f>
        <v>Restaurant</v>
      </c>
      <c r="K5" s="8" t="str">
        <f>Raw!J5</f>
        <v>HallwayLobby</v>
      </c>
      <c r="L5" s="8">
        <f>Raw!K5*A5</f>
        <v>18</v>
      </c>
      <c r="M5" s="8">
        <f>Raw!L5*A5</f>
        <v>60</v>
      </c>
      <c r="N5" s="8">
        <f>Raw!M5*A5</f>
        <v>1494.0661107493086</v>
      </c>
      <c r="O5" s="6">
        <f t="shared" si="0"/>
        <v>36</v>
      </c>
      <c r="P5" s="11">
        <f t="shared" si="1"/>
        <v>26893.189993487555</v>
      </c>
      <c r="Q5" s="6">
        <f t="shared" si="2"/>
        <v>120</v>
      </c>
      <c r="R5" s="11">
        <f t="shared" si="3"/>
        <v>89643.96664495852</v>
      </c>
      <c r="S5" s="8" t="str">
        <f>Raw!N5</f>
        <v>UpstreamCompactFluorescent18</v>
      </c>
      <c r="T5" s="8" t="str">
        <f>Raw!O5</f>
        <v>CFL14to26</v>
      </c>
      <c r="U5" s="8">
        <f>Raw!P5*A5</f>
        <v>1</v>
      </c>
      <c r="V5" s="8" t="str">
        <f>Raw!Q5</f>
        <v>Incan</v>
      </c>
    </row>
    <row r="6" spans="1:22">
      <c r="A6" s="8">
        <f>IF(Raw!C6="CF",0,1)</f>
        <v>1</v>
      </c>
      <c r="B6" s="8" t="str">
        <f>Raw!A6</f>
        <v>PGE_0048461005</v>
      </c>
      <c r="C6" s="8" t="str">
        <f>Raw!B6</f>
        <v>Upstream Compact Fluorescent</v>
      </c>
      <c r="D6" s="8" t="str">
        <f>Raw!C6</f>
        <v>I</v>
      </c>
      <c r="E6" s="8">
        <f>Raw!D6*A6</f>
        <v>1</v>
      </c>
      <c r="F6" s="8" t="str">
        <f>Raw!E6</f>
        <v>PGE</v>
      </c>
      <c r="G6" s="8" t="str">
        <f>Raw!F6</f>
        <v>UPCFL</v>
      </c>
      <c r="H6" s="8" t="str">
        <f>Raw!G6</f>
        <v>LL08060336</v>
      </c>
      <c r="I6" s="8" t="str">
        <f>Raw!H6</f>
        <v>PGEUp</v>
      </c>
      <c r="J6" s="8" t="str">
        <f>Raw!I6</f>
        <v>Restaurant</v>
      </c>
      <c r="K6" s="8" t="str">
        <f>Raw!J6</f>
        <v>Restrooms</v>
      </c>
      <c r="L6" s="8">
        <f>Raw!K6*A6</f>
        <v>23</v>
      </c>
      <c r="M6" s="8">
        <f>Raw!L6*A6</f>
        <v>60</v>
      </c>
      <c r="N6" s="8">
        <f>Raw!M6*A6</f>
        <v>747.03305537465428</v>
      </c>
      <c r="O6" s="6">
        <f t="shared" si="0"/>
        <v>23</v>
      </c>
      <c r="P6" s="11">
        <f t="shared" si="1"/>
        <v>17181.760273617048</v>
      </c>
      <c r="Q6" s="6">
        <f t="shared" si="2"/>
        <v>60</v>
      </c>
      <c r="R6" s="11">
        <f t="shared" si="3"/>
        <v>44821.98332247926</v>
      </c>
      <c r="S6" s="8" t="str">
        <f>Raw!N6</f>
        <v>UpstreamCompactFluorescent23</v>
      </c>
      <c r="T6" s="8" t="str">
        <f>Raw!O6</f>
        <v>CFL14to26</v>
      </c>
      <c r="U6" s="8">
        <f>Raw!P6*A6</f>
        <v>1</v>
      </c>
      <c r="V6" s="8" t="str">
        <f>Raw!Q6</f>
        <v>Incan</v>
      </c>
    </row>
    <row r="7" spans="1:22">
      <c r="A7" s="8">
        <f>IF(Raw!C7="CF",0,1)</f>
        <v>1</v>
      </c>
      <c r="B7" s="8" t="str">
        <f>Raw!A7</f>
        <v>PGE_0048461005</v>
      </c>
      <c r="C7" s="8" t="str">
        <f>Raw!B7</f>
        <v>Upstream Compact Fluorescent</v>
      </c>
      <c r="D7" s="8" t="str">
        <f>Raw!C7</f>
        <v>I</v>
      </c>
      <c r="E7" s="8">
        <f>Raw!D7*A7</f>
        <v>1</v>
      </c>
      <c r="F7" s="8" t="str">
        <f>Raw!E7</f>
        <v>PGE</v>
      </c>
      <c r="G7" s="8" t="str">
        <f>Raw!F7</f>
        <v>UPCFL</v>
      </c>
      <c r="H7" s="8" t="str">
        <f>Raw!G7</f>
        <v>LL08060345</v>
      </c>
      <c r="I7" s="8" t="str">
        <f>Raw!H7</f>
        <v>PGEUp</v>
      </c>
      <c r="J7" s="8" t="str">
        <f>Raw!I7</f>
        <v>Restaurant</v>
      </c>
      <c r="K7" s="8" t="str">
        <f>Raw!J7</f>
        <v>Restrooms</v>
      </c>
      <c r="L7" s="8">
        <f>Raw!K7*A7</f>
        <v>23</v>
      </c>
      <c r="M7" s="8">
        <f>Raw!L7*A7</f>
        <v>60</v>
      </c>
      <c r="N7" s="8">
        <f>Raw!M7*A7</f>
        <v>747.03305537465428</v>
      </c>
      <c r="O7" s="6">
        <f t="shared" si="0"/>
        <v>23</v>
      </c>
      <c r="P7" s="11">
        <f t="shared" si="1"/>
        <v>17181.760273617048</v>
      </c>
      <c r="Q7" s="6">
        <f t="shared" si="2"/>
        <v>60</v>
      </c>
      <c r="R7" s="11">
        <f t="shared" si="3"/>
        <v>44821.98332247926</v>
      </c>
      <c r="S7" s="8" t="str">
        <f>Raw!N7</f>
        <v>UpstreamCompactFluorescent23</v>
      </c>
      <c r="T7" s="8" t="str">
        <f>Raw!O7</f>
        <v>CFL14to26</v>
      </c>
      <c r="U7" s="8">
        <f>Raw!P7*A7</f>
        <v>1</v>
      </c>
      <c r="V7" s="8" t="str">
        <f>Raw!Q7</f>
        <v>Incan</v>
      </c>
    </row>
    <row r="8" spans="1:22">
      <c r="A8" s="8">
        <f>IF(Raw!C8="CF",0,1)</f>
        <v>1</v>
      </c>
      <c r="B8" s="8" t="str">
        <f>Raw!A8</f>
        <v>PGE_0048461005</v>
      </c>
      <c r="C8" s="8" t="str">
        <f>Raw!B8</f>
        <v>Upstream Compact Fluorescent</v>
      </c>
      <c r="D8" s="8" t="str">
        <f>Raw!C8</f>
        <v>I</v>
      </c>
      <c r="E8" s="8">
        <f>Raw!D8*A8</f>
        <v>5</v>
      </c>
      <c r="F8" s="8" t="str">
        <f>Raw!E8</f>
        <v>PGE</v>
      </c>
      <c r="G8" s="8" t="str">
        <f>Raw!F8</f>
        <v>UPCFL</v>
      </c>
      <c r="H8" s="8" t="str">
        <f>Raw!G8</f>
        <v>LL08060350</v>
      </c>
      <c r="I8" s="8" t="str">
        <f>Raw!H8</f>
        <v>PGEUp</v>
      </c>
      <c r="J8" s="8" t="str">
        <f>Raw!I8</f>
        <v>Restaurant</v>
      </c>
      <c r="K8" s="8" t="str">
        <f>Raw!J8</f>
        <v>HallwayLobby</v>
      </c>
      <c r="L8" s="8">
        <f>Raw!K8*A8</f>
        <v>23</v>
      </c>
      <c r="M8" s="8">
        <f>Raw!L8*A8</f>
        <v>60</v>
      </c>
      <c r="N8" s="8">
        <f>Raw!M8*A8</f>
        <v>3735.1652768732715</v>
      </c>
      <c r="O8" s="6">
        <f t="shared" si="0"/>
        <v>115</v>
      </c>
      <c r="P8" s="11">
        <f t="shared" si="1"/>
        <v>85908.801368085245</v>
      </c>
      <c r="Q8" s="6">
        <f t="shared" si="2"/>
        <v>300</v>
      </c>
      <c r="R8" s="11">
        <f t="shared" si="3"/>
        <v>224109.91661239628</v>
      </c>
      <c r="S8" s="8" t="str">
        <f>Raw!N8</f>
        <v>UpstreamCompactFluorescent23</v>
      </c>
      <c r="T8" s="8" t="str">
        <f>Raw!O8</f>
        <v>CFL14to26</v>
      </c>
      <c r="U8" s="8">
        <f>Raw!P8*A8</f>
        <v>1</v>
      </c>
      <c r="V8" s="8" t="str">
        <f>Raw!Q8</f>
        <v>Incan</v>
      </c>
    </row>
    <row r="9" spans="1:22">
      <c r="A9" s="8">
        <f>IF(Raw!C9="CF",0,1)</f>
        <v>1</v>
      </c>
      <c r="B9" s="8" t="str">
        <f>Raw!A9</f>
        <v>PGE_0048461005</v>
      </c>
      <c r="C9" s="8" t="str">
        <f>Raw!B9</f>
        <v>Upstream Compact Fluorescent</v>
      </c>
      <c r="D9" s="8" t="str">
        <f>Raw!C9</f>
        <v>I</v>
      </c>
      <c r="E9" s="8">
        <f>Raw!D9*A9</f>
        <v>1</v>
      </c>
      <c r="F9" s="8" t="str">
        <f>Raw!E9</f>
        <v>PGE</v>
      </c>
      <c r="G9" s="8" t="str">
        <f>Raw!F9</f>
        <v>UPCFL</v>
      </c>
      <c r="H9" s="8" t="str">
        <f>Raw!G9</f>
        <v>LL08060458</v>
      </c>
      <c r="I9" s="8" t="str">
        <f>Raw!H9</f>
        <v>PGEUp</v>
      </c>
      <c r="J9" s="8" t="str">
        <f>Raw!I9</f>
        <v>Restaurant</v>
      </c>
      <c r="K9" s="8" t="str">
        <f>Raw!J9</f>
        <v>Restrooms</v>
      </c>
      <c r="L9" s="8">
        <f>Raw!K9*A9</f>
        <v>23</v>
      </c>
      <c r="M9" s="8">
        <f>Raw!L9*A9</f>
        <v>60</v>
      </c>
      <c r="N9" s="8">
        <f>Raw!M9*A9</f>
        <v>747.03305537465428</v>
      </c>
      <c r="O9" s="6">
        <f t="shared" si="0"/>
        <v>23</v>
      </c>
      <c r="P9" s="11">
        <f t="shared" si="1"/>
        <v>17181.760273617048</v>
      </c>
      <c r="Q9" s="6">
        <f t="shared" si="2"/>
        <v>60</v>
      </c>
      <c r="R9" s="11">
        <f t="shared" si="3"/>
        <v>44821.98332247926</v>
      </c>
      <c r="S9" s="8" t="str">
        <f>Raw!N9</f>
        <v>UpstreamCompactFluorescent23</v>
      </c>
      <c r="T9" s="8" t="str">
        <f>Raw!O9</f>
        <v>CFL14to26</v>
      </c>
      <c r="U9" s="8">
        <f>Raw!P9*A9</f>
        <v>1</v>
      </c>
      <c r="V9" s="8" t="str">
        <f>Raw!Q9</f>
        <v>Incan</v>
      </c>
    </row>
    <row r="10" spans="1:22">
      <c r="A10" s="8">
        <f>IF(Raw!C10="CF",0,1)</f>
        <v>1</v>
      </c>
      <c r="B10" s="8" t="str">
        <f>Raw!A10</f>
        <v>PGE_0048461005</v>
      </c>
      <c r="C10" s="8" t="str">
        <f>Raw!B10</f>
        <v>Upstream Compact Fluorescent</v>
      </c>
      <c r="D10" s="8" t="str">
        <f>Raw!C10</f>
        <v>I</v>
      </c>
      <c r="E10" s="8">
        <f>Raw!D10*A10</f>
        <v>2</v>
      </c>
      <c r="F10" s="8" t="str">
        <f>Raw!E10</f>
        <v>PGE</v>
      </c>
      <c r="G10" s="8" t="str">
        <f>Raw!F10</f>
        <v>UPCFL</v>
      </c>
      <c r="H10" s="8" t="str">
        <f>Raw!G10</f>
        <v>NO_LOGGER_13</v>
      </c>
      <c r="I10" s="8" t="str">
        <f>Raw!H10</f>
        <v>PGEUp</v>
      </c>
      <c r="J10" s="8" t="str">
        <f>Raw!I10</f>
        <v>Restaurant</v>
      </c>
      <c r="K10" s="8" t="str">
        <f>Raw!J10</f>
        <v>HallwayLobby</v>
      </c>
      <c r="L10" s="8">
        <f>Raw!K10*A10</f>
        <v>23</v>
      </c>
      <c r="M10" s="8">
        <f>Raw!L10*A10</f>
        <v>60</v>
      </c>
      <c r="N10" s="8">
        <f>Raw!M10*A10</f>
        <v>1494.0661107493086</v>
      </c>
      <c r="O10" s="6">
        <f t="shared" si="0"/>
        <v>46</v>
      </c>
      <c r="P10" s="11">
        <f t="shared" si="1"/>
        <v>34363.520547234097</v>
      </c>
      <c r="Q10" s="6">
        <f t="shared" si="2"/>
        <v>120</v>
      </c>
      <c r="R10" s="11">
        <f t="shared" si="3"/>
        <v>89643.96664495852</v>
      </c>
      <c r="S10" s="8" t="str">
        <f>Raw!N10</f>
        <v>UpstreamCompactFluorescent23</v>
      </c>
      <c r="T10" s="8" t="str">
        <f>Raw!O10</f>
        <v>CFL14to26</v>
      </c>
      <c r="U10" s="8">
        <f>Raw!P10*A10</f>
        <v>1</v>
      </c>
      <c r="V10" s="8" t="str">
        <f>Raw!Q10</f>
        <v>Incan</v>
      </c>
    </row>
    <row r="11" spans="1:22">
      <c r="A11" s="8">
        <f>IF(Raw!C11="CF",0,1)</f>
        <v>1</v>
      </c>
      <c r="B11" s="8" t="str">
        <f>Raw!A11</f>
        <v>PGE_0049355005</v>
      </c>
      <c r="C11" s="8" t="str">
        <f>Raw!B11</f>
        <v>SCREW-IN CFL  LAMPS - 14 - 26 WATTS</v>
      </c>
      <c r="D11" s="8" t="str">
        <f>Raw!C11</f>
        <v>I</v>
      </c>
      <c r="E11" s="8">
        <f>Raw!D11*A11</f>
        <v>24</v>
      </c>
      <c r="F11" s="8" t="str">
        <f>Raw!E11</f>
        <v>PGE</v>
      </c>
      <c r="G11" s="8" t="str">
        <f>Raw!F11</f>
        <v>CFL</v>
      </c>
      <c r="H11" s="8" t="str">
        <f>Raw!G11</f>
        <v>LL08060488</v>
      </c>
      <c r="I11" s="8" t="str">
        <f>Raw!H11</f>
        <v>PGE2016</v>
      </c>
      <c r="J11" s="8" t="str">
        <f>Raw!I11</f>
        <v>Lodging</v>
      </c>
      <c r="K11" s="8" t="str">
        <f>Raw!J11</f>
        <v>Guest Rooms</v>
      </c>
      <c r="L11" s="8">
        <f>Raw!K11*A11</f>
        <v>23</v>
      </c>
      <c r="M11" s="8">
        <f>Raw!L11*A11</f>
        <v>60</v>
      </c>
      <c r="N11" s="8">
        <f>Raw!M11*A11</f>
        <v>951.25269157694743</v>
      </c>
      <c r="O11" s="6">
        <f t="shared" si="0"/>
        <v>552</v>
      </c>
      <c r="P11" s="11">
        <f t="shared" si="1"/>
        <v>21878.811906269792</v>
      </c>
      <c r="Q11" s="6">
        <f t="shared" si="2"/>
        <v>1440</v>
      </c>
      <c r="R11" s="11">
        <f t="shared" si="3"/>
        <v>57075.161494616848</v>
      </c>
      <c r="S11" s="8" t="str">
        <f>Raw!N11</f>
        <v>SCREW-IN CFL LAMPS - 14 - 26 WATTS</v>
      </c>
      <c r="T11" s="8" t="str">
        <f>Raw!O11</f>
        <v>CFL14to26</v>
      </c>
      <c r="U11" s="8">
        <f>Raw!P11*A11</f>
        <v>1</v>
      </c>
      <c r="V11" s="8" t="str">
        <f>Raw!Q11</f>
        <v>Incan</v>
      </c>
    </row>
    <row r="12" spans="1:22">
      <c r="A12" s="8">
        <f>IF(Raw!C12="CF",0,1)</f>
        <v>1</v>
      </c>
      <c r="B12" s="8" t="str">
        <f>Raw!A12</f>
        <v>PGE_0049355005</v>
      </c>
      <c r="C12" s="8" t="str">
        <f>Raw!B12</f>
        <v>SCREW-IN CFL  LAMPS - 14 - 26 WATTS</v>
      </c>
      <c r="D12" s="8" t="str">
        <f>Raw!C12</f>
        <v>I</v>
      </c>
      <c r="E12" s="8">
        <f>Raw!D12*A12</f>
        <v>12</v>
      </c>
      <c r="F12" s="8" t="str">
        <f>Raw!E12</f>
        <v>PGE</v>
      </c>
      <c r="G12" s="8" t="str">
        <f>Raw!F12</f>
        <v>CFL</v>
      </c>
      <c r="H12" s="8" t="str">
        <f>Raw!G12</f>
        <v>LL08060541</v>
      </c>
      <c r="I12" s="8" t="str">
        <f>Raw!H12</f>
        <v>PGE2016</v>
      </c>
      <c r="J12" s="8" t="str">
        <f>Raw!I12</f>
        <v>Lodging</v>
      </c>
      <c r="K12" s="8" t="str">
        <f>Raw!J12</f>
        <v>OtherMisc</v>
      </c>
      <c r="L12" s="8">
        <f>Raw!K12*A12</f>
        <v>23</v>
      </c>
      <c r="M12" s="8">
        <f>Raw!L12*A12</f>
        <v>60</v>
      </c>
      <c r="N12" s="8">
        <f>Raw!M12*A12</f>
        <v>475.62634578847371</v>
      </c>
      <c r="O12" s="6">
        <f t="shared" si="0"/>
        <v>276</v>
      </c>
      <c r="P12" s="11">
        <f t="shared" si="1"/>
        <v>10939.405953134896</v>
      </c>
      <c r="Q12" s="6">
        <f t="shared" si="2"/>
        <v>720</v>
      </c>
      <c r="R12" s="11">
        <f t="shared" si="3"/>
        <v>28537.580747308424</v>
      </c>
      <c r="S12" s="8" t="str">
        <f>Raw!N12</f>
        <v>SCREW-IN CFL LAMPS - 14 - 26 WATTS</v>
      </c>
      <c r="T12" s="8" t="str">
        <f>Raw!O12</f>
        <v>CFL14to26</v>
      </c>
      <c r="U12" s="8">
        <f>Raw!P12*A12</f>
        <v>1</v>
      </c>
      <c r="V12" s="8" t="str">
        <f>Raw!Q12</f>
        <v>Incan</v>
      </c>
    </row>
    <row r="13" spans="1:22">
      <c r="A13" s="8">
        <f>IF(Raw!C13="CF",0,1)</f>
        <v>1</v>
      </c>
      <c r="B13" s="8" t="str">
        <f>Raw!A13</f>
        <v>PGE_0049355005</v>
      </c>
      <c r="C13" s="8" t="str">
        <f>Raw!B13</f>
        <v>SCREW-IN CFL  LAMPS - 14 - 26 WATTS</v>
      </c>
      <c r="D13" s="8" t="str">
        <f>Raw!C13</f>
        <v>I</v>
      </c>
      <c r="E13" s="8">
        <f>Raw!D13*A13</f>
        <v>6</v>
      </c>
      <c r="F13" s="8" t="str">
        <f>Raw!E13</f>
        <v>PGE</v>
      </c>
      <c r="G13" s="8" t="str">
        <f>Raw!F13</f>
        <v>CFL</v>
      </c>
      <c r="H13" s="8" t="str">
        <f>Raw!G13</f>
        <v>LL08070019</v>
      </c>
      <c r="I13" s="8" t="str">
        <f>Raw!H13</f>
        <v>PGE2016</v>
      </c>
      <c r="J13" s="8" t="str">
        <f>Raw!I13</f>
        <v>Lodging</v>
      </c>
      <c r="K13" s="8" t="str">
        <f>Raw!J13</f>
        <v>OtherMisc</v>
      </c>
      <c r="L13" s="8">
        <f>Raw!K13*A13</f>
        <v>23</v>
      </c>
      <c r="M13" s="8">
        <f>Raw!L13*A13</f>
        <v>60</v>
      </c>
      <c r="N13" s="8">
        <f>Raw!M13*A13</f>
        <v>237.81317289423686</v>
      </c>
      <c r="O13" s="6">
        <f t="shared" si="0"/>
        <v>138</v>
      </c>
      <c r="P13" s="11">
        <f t="shared" si="1"/>
        <v>5469.7029765674479</v>
      </c>
      <c r="Q13" s="6">
        <f t="shared" si="2"/>
        <v>360</v>
      </c>
      <c r="R13" s="11">
        <f t="shared" si="3"/>
        <v>14268.790373654212</v>
      </c>
      <c r="S13" s="8" t="str">
        <f>Raw!N13</f>
        <v>SCREW-IN CFL LAMPS - 14 - 26 WATTS</v>
      </c>
      <c r="T13" s="8" t="str">
        <f>Raw!O13</f>
        <v>CFL14to26</v>
      </c>
      <c r="U13" s="8">
        <f>Raw!P13*A13</f>
        <v>1</v>
      </c>
      <c r="V13" s="8" t="str">
        <f>Raw!Q13</f>
        <v>Incan</v>
      </c>
    </row>
    <row r="14" spans="1:22">
      <c r="A14" s="8">
        <f>IF(Raw!C14="CF",0,1)</f>
        <v>1</v>
      </c>
      <c r="B14" s="8" t="str">
        <f>Raw!A14</f>
        <v>PGE_0049355005</v>
      </c>
      <c r="C14" s="8" t="str">
        <f>Raw!B14</f>
        <v>SCREW-IN CFL  LAMPS - 14 - 26 WATTS</v>
      </c>
      <c r="D14" s="8" t="str">
        <f>Raw!C14</f>
        <v>I</v>
      </c>
      <c r="E14" s="8">
        <f>Raw!D14*A14</f>
        <v>12</v>
      </c>
      <c r="F14" s="8" t="str">
        <f>Raw!E14</f>
        <v>PGE</v>
      </c>
      <c r="G14" s="8" t="str">
        <f>Raw!F14</f>
        <v>CFL</v>
      </c>
      <c r="H14" s="8" t="str">
        <f>Raw!G14</f>
        <v>LL08070062</v>
      </c>
      <c r="I14" s="8" t="str">
        <f>Raw!H14</f>
        <v>PGE2016</v>
      </c>
      <c r="J14" s="8" t="str">
        <f>Raw!I14</f>
        <v>Lodging</v>
      </c>
      <c r="K14" s="8" t="str">
        <f>Raw!J14</f>
        <v>OtherMisc</v>
      </c>
      <c r="L14" s="8">
        <f>Raw!K14*A14</f>
        <v>23</v>
      </c>
      <c r="M14" s="8">
        <f>Raw!L14*A14</f>
        <v>60</v>
      </c>
      <c r="N14" s="8">
        <f>Raw!M14*A14</f>
        <v>475.62634578847371</v>
      </c>
      <c r="O14" s="6">
        <f t="shared" si="0"/>
        <v>276</v>
      </c>
      <c r="P14" s="11">
        <f t="shared" si="1"/>
        <v>10939.405953134896</v>
      </c>
      <c r="Q14" s="6">
        <f t="shared" si="2"/>
        <v>720</v>
      </c>
      <c r="R14" s="11">
        <f t="shared" si="3"/>
        <v>28537.580747308424</v>
      </c>
      <c r="S14" s="8" t="str">
        <f>Raw!N14</f>
        <v>SCREW-IN CFL LAMPS - 14 - 26 WATTS</v>
      </c>
      <c r="T14" s="8" t="str">
        <f>Raw!O14</f>
        <v>CFL14to26</v>
      </c>
      <c r="U14" s="8">
        <f>Raw!P14*A14</f>
        <v>1</v>
      </c>
      <c r="V14" s="8" t="str">
        <f>Raw!Q14</f>
        <v>Incan</v>
      </c>
    </row>
    <row r="15" spans="1:22">
      <c r="A15" s="8">
        <f>IF(Raw!C15="CF",0,1)</f>
        <v>1</v>
      </c>
      <c r="B15" s="8" t="str">
        <f>Raw!A15</f>
        <v>PGE_0049355005</v>
      </c>
      <c r="C15" s="8" t="str">
        <f>Raw!B15</f>
        <v>SCREW-IN CFL  LAMPS - 14 - 26 WATTS</v>
      </c>
      <c r="D15" s="8" t="str">
        <f>Raw!C15</f>
        <v>I</v>
      </c>
      <c r="E15" s="8">
        <f>Raw!D15*A15</f>
        <v>35</v>
      </c>
      <c r="F15" s="8" t="str">
        <f>Raw!E15</f>
        <v>PGE</v>
      </c>
      <c r="G15" s="8" t="str">
        <f>Raw!F15</f>
        <v>CFL</v>
      </c>
      <c r="H15" s="8" t="str">
        <f>Raw!G15</f>
        <v>LL08090348</v>
      </c>
      <c r="I15" s="8" t="str">
        <f>Raw!H15</f>
        <v>PGE2016</v>
      </c>
      <c r="J15" s="8" t="str">
        <f>Raw!I15</f>
        <v>Lodging</v>
      </c>
      <c r="K15" s="8" t="str">
        <f>Raw!J15</f>
        <v>Guest Rooms</v>
      </c>
      <c r="L15" s="8">
        <f>Raw!K15*A15</f>
        <v>23</v>
      </c>
      <c r="M15" s="8">
        <f>Raw!L15*A15</f>
        <v>60</v>
      </c>
      <c r="N15" s="8">
        <f>Raw!M15*A15</f>
        <v>1387.243508549715</v>
      </c>
      <c r="O15" s="6">
        <f t="shared" si="0"/>
        <v>805</v>
      </c>
      <c r="P15" s="11">
        <f t="shared" si="1"/>
        <v>31906.600696643443</v>
      </c>
      <c r="Q15" s="6">
        <f t="shared" si="2"/>
        <v>2100</v>
      </c>
      <c r="R15" s="11">
        <f t="shared" si="3"/>
        <v>83234.610512982894</v>
      </c>
      <c r="S15" s="8" t="str">
        <f>Raw!N15</f>
        <v>SCREW-IN CFL LAMPS - 14 - 26 WATTS</v>
      </c>
      <c r="T15" s="8" t="str">
        <f>Raw!O15</f>
        <v>CFL14to26</v>
      </c>
      <c r="U15" s="8">
        <f>Raw!P15*A15</f>
        <v>1</v>
      </c>
      <c r="V15" s="8" t="str">
        <f>Raw!Q15</f>
        <v>Incan</v>
      </c>
    </row>
    <row r="16" spans="1:22">
      <c r="A16" s="8">
        <f>IF(Raw!C16="CF",0,1)</f>
        <v>1</v>
      </c>
      <c r="B16" s="8" t="str">
        <f>Raw!A16</f>
        <v>PGE_0049355005</v>
      </c>
      <c r="C16" s="8" t="str">
        <f>Raw!B16</f>
        <v>SCREW-IN CFL  LAMPS - 14 - 26 WATTS</v>
      </c>
      <c r="D16" s="8" t="str">
        <f>Raw!C16</f>
        <v>I</v>
      </c>
      <c r="E16" s="8">
        <f>Raw!D16*A16</f>
        <v>12</v>
      </c>
      <c r="F16" s="8" t="str">
        <f>Raw!E16</f>
        <v>PGE</v>
      </c>
      <c r="G16" s="8" t="str">
        <f>Raw!F16</f>
        <v>CFL</v>
      </c>
      <c r="H16" s="8" t="str">
        <f>Raw!G16</f>
        <v>LL08100270</v>
      </c>
      <c r="I16" s="8" t="str">
        <f>Raw!H16</f>
        <v>PGE2016</v>
      </c>
      <c r="J16" s="8" t="str">
        <f>Raw!I16</f>
        <v>Lodging</v>
      </c>
      <c r="K16" s="8" t="str">
        <f>Raw!J16</f>
        <v>OtherMisc</v>
      </c>
      <c r="L16" s="8">
        <f>Raw!K16*A16</f>
        <v>23</v>
      </c>
      <c r="M16" s="8">
        <f>Raw!L16*A16</f>
        <v>60</v>
      </c>
      <c r="N16" s="8">
        <f>Raw!M16*A16</f>
        <v>475.62634578847371</v>
      </c>
      <c r="O16" s="6">
        <f t="shared" si="0"/>
        <v>276</v>
      </c>
      <c r="P16" s="11">
        <f t="shared" si="1"/>
        <v>10939.405953134896</v>
      </c>
      <c r="Q16" s="6">
        <f t="shared" si="2"/>
        <v>720</v>
      </c>
      <c r="R16" s="11">
        <f t="shared" si="3"/>
        <v>28537.580747308424</v>
      </c>
      <c r="S16" s="8" t="str">
        <f>Raw!N16</f>
        <v>SCREW-IN CFL LAMPS - 14 - 26 WATTS</v>
      </c>
      <c r="T16" s="8" t="str">
        <f>Raw!O16</f>
        <v>CFL14to26</v>
      </c>
      <c r="U16" s="8">
        <f>Raw!P16*A16</f>
        <v>1</v>
      </c>
      <c r="V16" s="8" t="str">
        <f>Raw!Q16</f>
        <v>Incan</v>
      </c>
    </row>
    <row r="17" spans="1:22">
      <c r="A17" s="8">
        <f>IF(Raw!C17="CF",0,1)</f>
        <v>1</v>
      </c>
      <c r="B17" s="8" t="str">
        <f>Raw!A17</f>
        <v>PGE_0049355005</v>
      </c>
      <c r="C17" s="8" t="str">
        <f>Raw!B17</f>
        <v>SCREW-IN CFL  LAMPS - 14 - 26 WATTS</v>
      </c>
      <c r="D17" s="8" t="str">
        <f>Raw!C17</f>
        <v>I</v>
      </c>
      <c r="E17" s="8">
        <f>Raw!D17*A17</f>
        <v>1</v>
      </c>
      <c r="F17" s="8" t="str">
        <f>Raw!E17</f>
        <v>PGE</v>
      </c>
      <c r="G17" s="8" t="str">
        <f>Raw!F17</f>
        <v>CFL</v>
      </c>
      <c r="H17" s="8" t="str">
        <f>Raw!G17</f>
        <v>LL09040202</v>
      </c>
      <c r="I17" s="8" t="str">
        <f>Raw!H17</f>
        <v>PGE2016</v>
      </c>
      <c r="J17" s="8" t="str">
        <f>Raw!I17</f>
        <v>Lodging</v>
      </c>
      <c r="K17" s="8" t="str">
        <f>Raw!J17</f>
        <v>OtherMisc</v>
      </c>
      <c r="L17" s="8">
        <f>Raw!K17*A17</f>
        <v>23</v>
      </c>
      <c r="M17" s="8">
        <f>Raw!L17*A17</f>
        <v>60</v>
      </c>
      <c r="N17" s="8">
        <f>Raw!M17*A17</f>
        <v>39.635528815706145</v>
      </c>
      <c r="O17" s="6">
        <f t="shared" si="0"/>
        <v>23</v>
      </c>
      <c r="P17" s="11">
        <f t="shared" si="1"/>
        <v>911.61716276124139</v>
      </c>
      <c r="Q17" s="6">
        <f t="shared" si="2"/>
        <v>60</v>
      </c>
      <c r="R17" s="11">
        <f t="shared" si="3"/>
        <v>2378.1317289423687</v>
      </c>
      <c r="S17" s="8" t="str">
        <f>Raw!N17</f>
        <v>SCREW-IN CFL LAMPS - 14 - 26 WATTS</v>
      </c>
      <c r="T17" s="8" t="str">
        <f>Raw!O17</f>
        <v>CFL14to26</v>
      </c>
      <c r="U17" s="8">
        <f>Raw!P17*A17</f>
        <v>1</v>
      </c>
      <c r="V17" s="8" t="str">
        <f>Raw!Q17</f>
        <v>Incan</v>
      </c>
    </row>
    <row r="18" spans="1:22">
      <c r="A18" s="8">
        <f>IF(Raw!C18="CF",0,1)</f>
        <v>1</v>
      </c>
      <c r="B18" s="8" t="str">
        <f>Raw!A18</f>
        <v>PGE_0049355005</v>
      </c>
      <c r="C18" s="8" t="str">
        <f>Raw!B18</f>
        <v>SCREW-IN CFL  LAMPS - 14 - 26 WATTS</v>
      </c>
      <c r="D18" s="8" t="str">
        <f>Raw!C18</f>
        <v>I</v>
      </c>
      <c r="E18" s="8">
        <f>Raw!D18*A18</f>
        <v>36</v>
      </c>
      <c r="F18" s="8" t="str">
        <f>Raw!E18</f>
        <v>PGE</v>
      </c>
      <c r="G18" s="8" t="str">
        <f>Raw!F18</f>
        <v>CFL</v>
      </c>
      <c r="H18" s="8" t="str">
        <f>Raw!G18</f>
        <v>LL09040272</v>
      </c>
      <c r="I18" s="8" t="str">
        <f>Raw!H18</f>
        <v>PGE2016</v>
      </c>
      <c r="J18" s="8" t="str">
        <f>Raw!I18</f>
        <v>Lodging</v>
      </c>
      <c r="K18" s="8" t="str">
        <f>Raw!J18</f>
        <v>Guest Rooms</v>
      </c>
      <c r="L18" s="8">
        <f>Raw!K18*A18</f>
        <v>23</v>
      </c>
      <c r="M18" s="8">
        <f>Raw!L18*A18</f>
        <v>60</v>
      </c>
      <c r="N18" s="8">
        <f>Raw!M18*A18</f>
        <v>1426.8790373654213</v>
      </c>
      <c r="O18" s="6">
        <f t="shared" si="0"/>
        <v>828</v>
      </c>
      <c r="P18" s="11">
        <f t="shared" si="1"/>
        <v>32818.217859404685</v>
      </c>
      <c r="Q18" s="6">
        <f t="shared" si="2"/>
        <v>2160</v>
      </c>
      <c r="R18" s="11">
        <f t="shared" si="3"/>
        <v>85612.742241925269</v>
      </c>
      <c r="S18" s="8" t="str">
        <f>Raw!N18</f>
        <v>SCREW-IN CFL LAMPS - 14 - 26 WATTS</v>
      </c>
      <c r="T18" s="8" t="str">
        <f>Raw!O18</f>
        <v>CFL14to26</v>
      </c>
      <c r="U18" s="8">
        <f>Raw!P18*A18</f>
        <v>1</v>
      </c>
      <c r="V18" s="8" t="str">
        <f>Raw!Q18</f>
        <v>Incan</v>
      </c>
    </row>
    <row r="19" spans="1:22">
      <c r="A19" s="8">
        <f>IF(Raw!C19="CF",0,1)</f>
        <v>1</v>
      </c>
      <c r="B19" s="8" t="str">
        <f>Raw!A19</f>
        <v>PGE_0049355005</v>
      </c>
      <c r="C19" s="8" t="str">
        <f>Raw!B19</f>
        <v>SCREW-IN CFL  LAMPS - 14 - 26 WATTS</v>
      </c>
      <c r="D19" s="8" t="str">
        <f>Raw!C19</f>
        <v>I</v>
      </c>
      <c r="E19" s="8">
        <f>Raw!D19*A19</f>
        <v>12</v>
      </c>
      <c r="F19" s="8" t="str">
        <f>Raw!E19</f>
        <v>PGE</v>
      </c>
      <c r="G19" s="8" t="str">
        <f>Raw!F19</f>
        <v>CFL</v>
      </c>
      <c r="H19" s="8" t="str">
        <f>Raw!G19</f>
        <v>LL09040282</v>
      </c>
      <c r="I19" s="8" t="str">
        <f>Raw!H19</f>
        <v>PGE2016</v>
      </c>
      <c r="J19" s="8" t="str">
        <f>Raw!I19</f>
        <v>Lodging</v>
      </c>
      <c r="K19" s="8" t="str">
        <f>Raw!J19</f>
        <v>OtherMisc</v>
      </c>
      <c r="L19" s="8">
        <f>Raw!K19*A19</f>
        <v>23</v>
      </c>
      <c r="M19" s="8">
        <f>Raw!L19*A19</f>
        <v>60</v>
      </c>
      <c r="N19" s="8">
        <f>Raw!M19*A19</f>
        <v>475.62634578847371</v>
      </c>
      <c r="O19" s="6">
        <f t="shared" si="0"/>
        <v>276</v>
      </c>
      <c r="P19" s="11">
        <f t="shared" si="1"/>
        <v>10939.405953134896</v>
      </c>
      <c r="Q19" s="6">
        <f t="shared" si="2"/>
        <v>720</v>
      </c>
      <c r="R19" s="11">
        <f t="shared" si="3"/>
        <v>28537.580747308424</v>
      </c>
      <c r="S19" s="8" t="str">
        <f>Raw!N19</f>
        <v>SCREW-IN CFL LAMPS - 14 - 26 WATTS</v>
      </c>
      <c r="T19" s="8" t="str">
        <f>Raw!O19</f>
        <v>CFL14to26</v>
      </c>
      <c r="U19" s="8">
        <f>Raw!P19*A19</f>
        <v>1</v>
      </c>
      <c r="V19" s="8" t="str">
        <f>Raw!Q19</f>
        <v>Incan</v>
      </c>
    </row>
    <row r="20" spans="1:22">
      <c r="A20" s="8">
        <f>IF(Raw!C20="CF",0,1)</f>
        <v>1</v>
      </c>
      <c r="B20" s="8" t="str">
        <f>Raw!A20</f>
        <v>PGE_0049355005</v>
      </c>
      <c r="C20" s="8" t="str">
        <f>Raw!B20</f>
        <v>SCREW-IN CFL  LAMPS - 14 - 26 WATTS</v>
      </c>
      <c r="D20" s="8" t="str">
        <f>Raw!C20</f>
        <v>I</v>
      </c>
      <c r="E20" s="8">
        <f>Raw!D20*A20</f>
        <v>35</v>
      </c>
      <c r="F20" s="8" t="str">
        <f>Raw!E20</f>
        <v>PGE</v>
      </c>
      <c r="G20" s="8" t="str">
        <f>Raw!F20</f>
        <v>CFL</v>
      </c>
      <c r="H20" s="8" t="str">
        <f>Raw!G20</f>
        <v>LL09040301</v>
      </c>
      <c r="I20" s="8" t="str">
        <f>Raw!H20</f>
        <v>PGE2016</v>
      </c>
      <c r="J20" s="8" t="str">
        <f>Raw!I20</f>
        <v>Lodging</v>
      </c>
      <c r="K20" s="8" t="str">
        <f>Raw!J20</f>
        <v>Guest Rooms</v>
      </c>
      <c r="L20" s="8">
        <f>Raw!K20*A20</f>
        <v>23</v>
      </c>
      <c r="M20" s="8">
        <f>Raw!L20*A20</f>
        <v>60</v>
      </c>
      <c r="N20" s="8">
        <f>Raw!M20*A20</f>
        <v>1387.243508549715</v>
      </c>
      <c r="O20" s="6">
        <f t="shared" si="0"/>
        <v>805</v>
      </c>
      <c r="P20" s="11">
        <f t="shared" si="1"/>
        <v>31906.600696643443</v>
      </c>
      <c r="Q20" s="6">
        <f t="shared" si="2"/>
        <v>2100</v>
      </c>
      <c r="R20" s="11">
        <f t="shared" si="3"/>
        <v>83234.610512982894</v>
      </c>
      <c r="S20" s="8" t="str">
        <f>Raw!N20</f>
        <v>SCREW-IN CFL LAMPS - 14 - 26 WATTS</v>
      </c>
      <c r="T20" s="8" t="str">
        <f>Raw!O20</f>
        <v>CFL14to26</v>
      </c>
      <c r="U20" s="8">
        <f>Raw!P20*A20</f>
        <v>1</v>
      </c>
      <c r="V20" s="8" t="str">
        <f>Raw!Q20</f>
        <v>Incan</v>
      </c>
    </row>
    <row r="21" spans="1:22">
      <c r="A21" s="8">
        <f>IF(Raw!C21="CF",0,1)</f>
        <v>1</v>
      </c>
      <c r="B21" s="8" t="str">
        <f>Raw!A21</f>
        <v>PGE_0049355005</v>
      </c>
      <c r="C21" s="8" t="str">
        <f>Raw!B21</f>
        <v>SCREW-IN CFL  LAMPS - 14 - 26 WATTS</v>
      </c>
      <c r="D21" s="8" t="str">
        <f>Raw!C21</f>
        <v>I</v>
      </c>
      <c r="E21" s="8">
        <f>Raw!D21*A21</f>
        <v>21</v>
      </c>
      <c r="F21" s="8" t="str">
        <f>Raw!E21</f>
        <v>PGE</v>
      </c>
      <c r="G21" s="8" t="str">
        <f>Raw!F21</f>
        <v>CFL</v>
      </c>
      <c r="H21" s="8" t="str">
        <f>Raw!G21</f>
        <v>NO_LOGGER_4L31L853</v>
      </c>
      <c r="I21" s="8" t="str">
        <f>Raw!H21</f>
        <v>PGE2016</v>
      </c>
      <c r="J21" s="8" t="str">
        <f>Raw!I21</f>
        <v>Lodging</v>
      </c>
      <c r="K21" s="8" t="str">
        <f>Raw!J21</f>
        <v>Outdoor</v>
      </c>
      <c r="L21" s="8">
        <f>Raw!K21*A21</f>
        <v>23</v>
      </c>
      <c r="M21" s="8">
        <f>Raw!L21*A21</f>
        <v>60</v>
      </c>
      <c r="N21" s="8">
        <f>Raw!M21*A21</f>
        <v>832.34610512982908</v>
      </c>
      <c r="O21" s="6">
        <f t="shared" si="0"/>
        <v>483</v>
      </c>
      <c r="P21" s="11">
        <f t="shared" si="1"/>
        <v>19143.960417986069</v>
      </c>
      <c r="Q21" s="6">
        <f t="shared" si="2"/>
        <v>1260</v>
      </c>
      <c r="R21" s="11">
        <f t="shared" si="3"/>
        <v>49940.766307789745</v>
      </c>
      <c r="S21" s="8" t="str">
        <f>Raw!N21</f>
        <v>SCREW-IN CFL LAMPS - 14 - 26 WATTS</v>
      </c>
      <c r="T21" s="8" t="str">
        <f>Raw!O21</f>
        <v>CFL14to26</v>
      </c>
      <c r="U21" s="8">
        <f>Raw!P21*A21</f>
        <v>1</v>
      </c>
      <c r="V21" s="8" t="str">
        <f>Raw!Q21</f>
        <v>Incan</v>
      </c>
    </row>
    <row r="22" spans="1:22">
      <c r="A22" s="8">
        <f>IF(Raw!C22="CF",0,1)</f>
        <v>1</v>
      </c>
      <c r="B22" s="8" t="str">
        <f>Raw!A22</f>
        <v>PGE_0093080877</v>
      </c>
      <c r="C22" s="8" t="str">
        <f>Raw!B22</f>
        <v>INTERIOR CF BULB - 23 WATT 1,400 TO 1,599 LUMENS</v>
      </c>
      <c r="D22" s="8" t="str">
        <f>Raw!C22</f>
        <v>I</v>
      </c>
      <c r="E22" s="8">
        <f>Raw!D22*A22</f>
        <v>19</v>
      </c>
      <c r="F22" s="8" t="str">
        <f>Raw!E22</f>
        <v>PGE</v>
      </c>
      <c r="G22" s="8" t="str">
        <f>Raw!F22</f>
        <v>CFL</v>
      </c>
      <c r="H22" s="8" t="str">
        <f>Raw!G22</f>
        <v>LL08060417</v>
      </c>
      <c r="I22" s="8" t="str">
        <f>Raw!H22</f>
        <v>PGE2016</v>
      </c>
      <c r="J22" s="8" t="str">
        <f>Raw!I22</f>
        <v>Lodging</v>
      </c>
      <c r="K22" s="8" t="str">
        <f>Raw!J22</f>
        <v>Guest Rooms</v>
      </c>
      <c r="L22" s="8">
        <f>Raw!K22*A22</f>
        <v>23</v>
      </c>
      <c r="M22" s="8">
        <f>Raw!L22*A22</f>
        <v>60</v>
      </c>
      <c r="N22" s="8">
        <f>Raw!M22*A22</f>
        <v>753.07504749841678</v>
      </c>
      <c r="O22" s="6">
        <f t="shared" si="0"/>
        <v>437</v>
      </c>
      <c r="P22" s="11">
        <f t="shared" si="1"/>
        <v>17320.726092463585</v>
      </c>
      <c r="Q22" s="6">
        <f t="shared" si="2"/>
        <v>1140</v>
      </c>
      <c r="R22" s="11">
        <f t="shared" si="3"/>
        <v>45184.502849905009</v>
      </c>
      <c r="S22" s="8" t="str">
        <f>Raw!N22</f>
        <v>SCREW-IN CFL LAMPS - 23 WATTS</v>
      </c>
      <c r="T22" s="8" t="str">
        <f>Raw!O22</f>
        <v>CFL14to26</v>
      </c>
      <c r="U22" s="8">
        <f>Raw!P22*A22</f>
        <v>1</v>
      </c>
      <c r="V22" s="8" t="str">
        <f>Raw!Q22</f>
        <v>Incan</v>
      </c>
    </row>
    <row r="23" spans="1:22">
      <c r="A23" s="8">
        <f>IF(Raw!C23="CF",0,1)</f>
        <v>1</v>
      </c>
      <c r="B23" s="8" t="str">
        <f>Raw!A23</f>
        <v>PGE_0093080877</v>
      </c>
      <c r="C23" s="8" t="str">
        <f>Raw!B23</f>
        <v>INTERIOR CF BULB - 23 WATT 1,400 TO 1,599 LUMENS</v>
      </c>
      <c r="D23" s="8" t="str">
        <f>Raw!C23</f>
        <v>I</v>
      </c>
      <c r="E23" s="8">
        <f>Raw!D23*A23</f>
        <v>84</v>
      </c>
      <c r="F23" s="8" t="str">
        <f>Raw!E23</f>
        <v>PGE</v>
      </c>
      <c r="G23" s="8" t="str">
        <f>Raw!F23</f>
        <v>CFL</v>
      </c>
      <c r="H23" s="8" t="str">
        <f>Raw!G23</f>
        <v>LL08060490</v>
      </c>
      <c r="I23" s="8" t="str">
        <f>Raw!H23</f>
        <v>PGE2016</v>
      </c>
      <c r="J23" s="8" t="str">
        <f>Raw!I23</f>
        <v>Lodging</v>
      </c>
      <c r="K23" s="8" t="str">
        <f>Raw!J23</f>
        <v>Guest Rooms</v>
      </c>
      <c r="L23" s="8">
        <f>Raw!K23*A23</f>
        <v>23</v>
      </c>
      <c r="M23" s="8">
        <f>Raw!L23*A23</f>
        <v>60</v>
      </c>
      <c r="N23" s="8">
        <f>Raw!M23*A23</f>
        <v>3329.3844205193163</v>
      </c>
      <c r="O23" s="6">
        <f t="shared" si="0"/>
        <v>1932</v>
      </c>
      <c r="P23" s="11">
        <f t="shared" si="1"/>
        <v>76575.841671944276</v>
      </c>
      <c r="Q23" s="6">
        <f t="shared" si="2"/>
        <v>5040</v>
      </c>
      <c r="R23" s="11">
        <f t="shared" si="3"/>
        <v>199763.06523115898</v>
      </c>
      <c r="S23" s="8" t="str">
        <f>Raw!N23</f>
        <v>SCREW-IN CFL LAMPS - 23 WATTS</v>
      </c>
      <c r="T23" s="8" t="str">
        <f>Raw!O23</f>
        <v>CFL14to26</v>
      </c>
      <c r="U23" s="8">
        <f>Raw!P23*A23</f>
        <v>1</v>
      </c>
      <c r="V23" s="8" t="str">
        <f>Raw!Q23</f>
        <v>Incan</v>
      </c>
    </row>
    <row r="24" spans="1:22">
      <c r="A24" s="8">
        <f>IF(Raw!C24="CF",0,1)</f>
        <v>1</v>
      </c>
      <c r="B24" s="8" t="str">
        <f>Raw!A24</f>
        <v>PGE_0093080877</v>
      </c>
      <c r="C24" s="8" t="str">
        <f>Raw!B24</f>
        <v>INTERIOR CF BULB - 23 WATT 1,400 TO 1,599 LUMENS</v>
      </c>
      <c r="D24" s="8" t="str">
        <f>Raw!C24</f>
        <v>I</v>
      </c>
      <c r="E24" s="8">
        <f>Raw!D24*A24</f>
        <v>19</v>
      </c>
      <c r="F24" s="8" t="str">
        <f>Raw!E24</f>
        <v>PGE</v>
      </c>
      <c r="G24" s="8" t="str">
        <f>Raw!F24</f>
        <v>CFL</v>
      </c>
      <c r="H24" s="8" t="str">
        <f>Raw!G24</f>
        <v>LL08070077</v>
      </c>
      <c r="I24" s="8" t="str">
        <f>Raw!H24</f>
        <v>PGE2016</v>
      </c>
      <c r="J24" s="8" t="str">
        <f>Raw!I24</f>
        <v>Lodging</v>
      </c>
      <c r="K24" s="8" t="str">
        <f>Raw!J24</f>
        <v>Guest Rooms</v>
      </c>
      <c r="L24" s="8">
        <f>Raw!K24*A24</f>
        <v>23</v>
      </c>
      <c r="M24" s="8">
        <f>Raw!L24*A24</f>
        <v>60</v>
      </c>
      <c r="N24" s="8">
        <f>Raw!M24*A24</f>
        <v>753.07504749841678</v>
      </c>
      <c r="O24" s="6">
        <f t="shared" si="0"/>
        <v>437</v>
      </c>
      <c r="P24" s="11">
        <f t="shared" si="1"/>
        <v>17320.726092463585</v>
      </c>
      <c r="Q24" s="6">
        <f t="shared" si="2"/>
        <v>1140</v>
      </c>
      <c r="R24" s="11">
        <f t="shared" si="3"/>
        <v>45184.502849905009</v>
      </c>
      <c r="S24" s="8" t="str">
        <f>Raw!N24</f>
        <v>SCREW-IN CFL LAMPS - 23 WATTS</v>
      </c>
      <c r="T24" s="8" t="str">
        <f>Raw!O24</f>
        <v>CFL14to26</v>
      </c>
      <c r="U24" s="8">
        <f>Raw!P24*A24</f>
        <v>1</v>
      </c>
      <c r="V24" s="8" t="str">
        <f>Raw!Q24</f>
        <v>Incan</v>
      </c>
    </row>
    <row r="25" spans="1:22">
      <c r="A25" s="8">
        <f>IF(Raw!C25="CF",0,1)</f>
        <v>1</v>
      </c>
      <c r="B25" s="8" t="str">
        <f>Raw!A25</f>
        <v>PGE_0093080877</v>
      </c>
      <c r="C25" s="8" t="str">
        <f>Raw!B25</f>
        <v>INTERIOR CF BULB - 23 WATT 1,400 TO 1,599 LUMENS</v>
      </c>
      <c r="D25" s="8" t="str">
        <f>Raw!C25</f>
        <v>I</v>
      </c>
      <c r="E25" s="8">
        <f>Raw!D25*A25</f>
        <v>41</v>
      </c>
      <c r="F25" s="8" t="str">
        <f>Raw!E25</f>
        <v>PGE</v>
      </c>
      <c r="G25" s="8" t="str">
        <f>Raw!F25</f>
        <v>CFL</v>
      </c>
      <c r="H25" s="8" t="str">
        <f>Raw!G25</f>
        <v>LL08070109</v>
      </c>
      <c r="I25" s="8" t="str">
        <f>Raw!H25</f>
        <v>PGE2016</v>
      </c>
      <c r="J25" s="8" t="str">
        <f>Raw!I25</f>
        <v>Lodging</v>
      </c>
      <c r="K25" s="8" t="str">
        <f>Raw!J25</f>
        <v>Guest Rooms</v>
      </c>
      <c r="L25" s="8">
        <f>Raw!K25*A25</f>
        <v>23</v>
      </c>
      <c r="M25" s="8">
        <f>Raw!L25*A25</f>
        <v>60</v>
      </c>
      <c r="N25" s="8">
        <f>Raw!M25*A25</f>
        <v>1625.0566814439519</v>
      </c>
      <c r="O25" s="6">
        <f t="shared" si="0"/>
        <v>943</v>
      </c>
      <c r="P25" s="11">
        <f t="shared" si="1"/>
        <v>37376.303673210896</v>
      </c>
      <c r="Q25" s="6">
        <f t="shared" si="2"/>
        <v>2460</v>
      </c>
      <c r="R25" s="11">
        <f t="shared" si="3"/>
        <v>97503.400886637115</v>
      </c>
      <c r="S25" s="8" t="str">
        <f>Raw!N25</f>
        <v>SCREW-IN CFL LAMPS - 23 WATTS</v>
      </c>
      <c r="T25" s="8" t="str">
        <f>Raw!O25</f>
        <v>CFL14to26</v>
      </c>
      <c r="U25" s="8">
        <f>Raw!P25*A25</f>
        <v>1</v>
      </c>
      <c r="V25" s="8" t="str">
        <f>Raw!Q25</f>
        <v>Incan</v>
      </c>
    </row>
    <row r="26" spans="1:22">
      <c r="A26" s="8">
        <f>IF(Raw!C26="CF",0,1)</f>
        <v>1</v>
      </c>
      <c r="B26" s="8" t="str">
        <f>Raw!A26</f>
        <v>PGE_0093080877</v>
      </c>
      <c r="C26" s="8" t="str">
        <f>Raw!B26</f>
        <v>INTERIOR CF BULB - 23 WATT 1,400 TO 1,599 LUMENS</v>
      </c>
      <c r="D26" s="8" t="str">
        <f>Raw!C26</f>
        <v>I</v>
      </c>
      <c r="E26" s="8">
        <f>Raw!D26*A26</f>
        <v>31</v>
      </c>
      <c r="F26" s="8" t="str">
        <f>Raw!E26</f>
        <v>PGE</v>
      </c>
      <c r="G26" s="8" t="str">
        <f>Raw!F26</f>
        <v>CFL</v>
      </c>
      <c r="H26" s="8" t="str">
        <f>Raw!G26</f>
        <v>LL08090133</v>
      </c>
      <c r="I26" s="8" t="str">
        <f>Raw!H26</f>
        <v>PGE2016</v>
      </c>
      <c r="J26" s="8" t="str">
        <f>Raw!I26</f>
        <v>Lodging</v>
      </c>
      <c r="K26" s="8" t="str">
        <f>Raw!J26</f>
        <v>Guest Rooms</v>
      </c>
      <c r="L26" s="8">
        <f>Raw!K26*A26</f>
        <v>23</v>
      </c>
      <c r="M26" s="8">
        <f>Raw!L26*A26</f>
        <v>60</v>
      </c>
      <c r="N26" s="8">
        <f>Raw!M26*A26</f>
        <v>1228.7013932868906</v>
      </c>
      <c r="O26" s="6">
        <f t="shared" si="0"/>
        <v>713</v>
      </c>
      <c r="P26" s="11">
        <f t="shared" si="1"/>
        <v>28260.132045598482</v>
      </c>
      <c r="Q26" s="6">
        <f t="shared" si="2"/>
        <v>1860</v>
      </c>
      <c r="R26" s="11">
        <f t="shared" si="3"/>
        <v>73722.083597213437</v>
      </c>
      <c r="S26" s="8" t="str">
        <f>Raw!N26</f>
        <v>SCREW-IN CFL LAMPS - 23 WATTS</v>
      </c>
      <c r="T26" s="8" t="str">
        <f>Raw!O26</f>
        <v>CFL14to26</v>
      </c>
      <c r="U26" s="8">
        <f>Raw!P26*A26</f>
        <v>1</v>
      </c>
      <c r="V26" s="8" t="str">
        <f>Raw!Q26</f>
        <v>Incan</v>
      </c>
    </row>
    <row r="27" spans="1:22">
      <c r="A27" s="8">
        <f>IF(Raw!C27="CF",0,1)</f>
        <v>1</v>
      </c>
      <c r="B27" s="8" t="str">
        <f>Raw!A27</f>
        <v>PGE_0093080877</v>
      </c>
      <c r="C27" s="8" t="str">
        <f>Raw!B27</f>
        <v>INTERIOR CF BULB - 23 WATT 1,400 TO 1,599 LUMENS</v>
      </c>
      <c r="D27" s="8" t="str">
        <f>Raw!C27</f>
        <v>I</v>
      </c>
      <c r="E27" s="8">
        <f>Raw!D27*A27</f>
        <v>41</v>
      </c>
      <c r="F27" s="8" t="str">
        <f>Raw!E27</f>
        <v>PGE</v>
      </c>
      <c r="G27" s="8" t="str">
        <f>Raw!F27</f>
        <v>CFL</v>
      </c>
      <c r="H27" s="8" t="str">
        <f>Raw!G27</f>
        <v>LL08090259</v>
      </c>
      <c r="I27" s="8" t="str">
        <f>Raw!H27</f>
        <v>PGE2016</v>
      </c>
      <c r="J27" s="8" t="str">
        <f>Raw!I27</f>
        <v>Lodging</v>
      </c>
      <c r="K27" s="8" t="str">
        <f>Raw!J27</f>
        <v>Guest Rooms</v>
      </c>
      <c r="L27" s="8">
        <f>Raw!K27*A27</f>
        <v>23</v>
      </c>
      <c r="M27" s="8">
        <f>Raw!L27*A27</f>
        <v>60</v>
      </c>
      <c r="N27" s="8">
        <f>Raw!M27*A27</f>
        <v>1625.0566814439519</v>
      </c>
      <c r="O27" s="6">
        <f t="shared" si="0"/>
        <v>943</v>
      </c>
      <c r="P27" s="11">
        <f t="shared" si="1"/>
        <v>37376.303673210896</v>
      </c>
      <c r="Q27" s="6">
        <f t="shared" si="2"/>
        <v>2460</v>
      </c>
      <c r="R27" s="11">
        <f t="shared" si="3"/>
        <v>97503.400886637115</v>
      </c>
      <c r="S27" s="8" t="str">
        <f>Raw!N27</f>
        <v>SCREW-IN CFL LAMPS - 23 WATTS</v>
      </c>
      <c r="T27" s="8" t="str">
        <f>Raw!O27</f>
        <v>CFL14to26</v>
      </c>
      <c r="U27" s="8">
        <f>Raw!P27*A27</f>
        <v>1</v>
      </c>
      <c r="V27" s="8" t="str">
        <f>Raw!Q27</f>
        <v>Incan</v>
      </c>
    </row>
    <row r="28" spans="1:22">
      <c r="A28" s="8">
        <f>IF(Raw!C28="CF",0,1)</f>
        <v>1</v>
      </c>
      <c r="B28" s="8" t="str">
        <f>Raw!A28</f>
        <v>PGE_0093080877</v>
      </c>
      <c r="C28" s="8" t="str">
        <f>Raw!B28</f>
        <v>INTERIOR CF BULB - 23 WATT 1,400 TO 1,599 LUMENS</v>
      </c>
      <c r="D28" s="8" t="str">
        <f>Raw!C28</f>
        <v>I</v>
      </c>
      <c r="E28" s="8">
        <f>Raw!D28*A28</f>
        <v>20</v>
      </c>
      <c r="F28" s="8" t="str">
        <f>Raw!E28</f>
        <v>PGE</v>
      </c>
      <c r="G28" s="8" t="str">
        <f>Raw!F28</f>
        <v>CFL</v>
      </c>
      <c r="H28" s="8" t="str">
        <f>Raw!G28</f>
        <v>LL08100418</v>
      </c>
      <c r="I28" s="8" t="str">
        <f>Raw!H28</f>
        <v>PGE2016</v>
      </c>
      <c r="J28" s="8" t="str">
        <f>Raw!I28</f>
        <v>Lodging</v>
      </c>
      <c r="K28" s="8" t="str">
        <f>Raw!J28</f>
        <v>Guest Rooms</v>
      </c>
      <c r="L28" s="8">
        <f>Raw!K28*A28</f>
        <v>23</v>
      </c>
      <c r="M28" s="8">
        <f>Raw!L28*A28</f>
        <v>60</v>
      </c>
      <c r="N28" s="8">
        <f>Raw!M28*A28</f>
        <v>792.71057631412293</v>
      </c>
      <c r="O28" s="6">
        <f t="shared" si="0"/>
        <v>460</v>
      </c>
      <c r="P28" s="11">
        <f t="shared" si="1"/>
        <v>18232.343255224827</v>
      </c>
      <c r="Q28" s="6">
        <f t="shared" si="2"/>
        <v>1200</v>
      </c>
      <c r="R28" s="11">
        <f t="shared" si="3"/>
        <v>47562.634578847377</v>
      </c>
      <c r="S28" s="8" t="str">
        <f>Raw!N28</f>
        <v>SCREW-IN CFL LAMPS - 23 WATTS</v>
      </c>
      <c r="T28" s="8" t="str">
        <f>Raw!O28</f>
        <v>CFL14to26</v>
      </c>
      <c r="U28" s="8">
        <f>Raw!P28*A28</f>
        <v>1</v>
      </c>
      <c r="V28" s="8" t="str">
        <f>Raw!Q28</f>
        <v>Incan</v>
      </c>
    </row>
    <row r="29" spans="1:22">
      <c r="A29" s="8">
        <f>IF(Raw!C29="CF",0,1)</f>
        <v>1</v>
      </c>
      <c r="B29" s="8" t="str">
        <f>Raw!A29</f>
        <v>PGE_0093080877</v>
      </c>
      <c r="C29" s="8" t="str">
        <f>Raw!B29</f>
        <v>INTERIOR CF BULB - 23 WATT 1,400 TO 1,599 LUMENS</v>
      </c>
      <c r="D29" s="8" t="str">
        <f>Raw!C29</f>
        <v>I</v>
      </c>
      <c r="E29" s="8">
        <f>Raw!D29*A29</f>
        <v>62</v>
      </c>
      <c r="F29" s="8" t="str">
        <f>Raw!E29</f>
        <v>PGE</v>
      </c>
      <c r="G29" s="8" t="str">
        <f>Raw!F29</f>
        <v>CFL</v>
      </c>
      <c r="H29" s="8" t="str">
        <f>Raw!G29</f>
        <v>LL08100438</v>
      </c>
      <c r="I29" s="8" t="str">
        <f>Raw!H29</f>
        <v>PGE2016</v>
      </c>
      <c r="J29" s="8" t="str">
        <f>Raw!I29</f>
        <v>Lodging</v>
      </c>
      <c r="K29" s="8" t="str">
        <f>Raw!J29</f>
        <v>Guest Rooms</v>
      </c>
      <c r="L29" s="8">
        <f>Raw!K29*A29</f>
        <v>23</v>
      </c>
      <c r="M29" s="8">
        <f>Raw!L29*A29</f>
        <v>60</v>
      </c>
      <c r="N29" s="8">
        <f>Raw!M29*A29</f>
        <v>2457.4027865737812</v>
      </c>
      <c r="O29" s="6">
        <f t="shared" si="0"/>
        <v>1426</v>
      </c>
      <c r="P29" s="11">
        <f t="shared" si="1"/>
        <v>56520.264091196965</v>
      </c>
      <c r="Q29" s="6">
        <f t="shared" si="2"/>
        <v>3720</v>
      </c>
      <c r="R29" s="11">
        <f t="shared" si="3"/>
        <v>147444.16719442687</v>
      </c>
      <c r="S29" s="8" t="str">
        <f>Raw!N29</f>
        <v>SCREW-IN CFL LAMPS - 23 WATTS</v>
      </c>
      <c r="T29" s="8" t="str">
        <f>Raw!O29</f>
        <v>CFL14to26</v>
      </c>
      <c r="U29" s="8">
        <f>Raw!P29*A29</f>
        <v>1</v>
      </c>
      <c r="V29" s="8" t="str">
        <f>Raw!Q29</f>
        <v>Incan</v>
      </c>
    </row>
    <row r="30" spans="1:22">
      <c r="A30" s="8">
        <f>IF(Raw!C30="CF",0,1)</f>
        <v>1</v>
      </c>
      <c r="B30" s="8" t="str">
        <f>Raw!A30</f>
        <v>PGE_0093080877</v>
      </c>
      <c r="C30" s="8" t="str">
        <f>Raw!B30</f>
        <v>INTERIOR CF BULB - 23 WATT 1,400 TO 1,599 LUMENS</v>
      </c>
      <c r="D30" s="8" t="str">
        <f>Raw!C30</f>
        <v>I</v>
      </c>
      <c r="E30" s="8">
        <f>Raw!D30*A30</f>
        <v>31</v>
      </c>
      <c r="F30" s="8" t="str">
        <f>Raw!E30</f>
        <v>PGE</v>
      </c>
      <c r="G30" s="8" t="str">
        <f>Raw!F30</f>
        <v>CFL</v>
      </c>
      <c r="H30" s="8" t="str">
        <f>Raw!G30</f>
        <v>LL09040161</v>
      </c>
      <c r="I30" s="8" t="str">
        <f>Raw!H30</f>
        <v>PGE2016</v>
      </c>
      <c r="J30" s="8" t="str">
        <f>Raw!I30</f>
        <v>Lodging</v>
      </c>
      <c r="K30" s="8" t="str">
        <f>Raw!J30</f>
        <v>Guest Rooms</v>
      </c>
      <c r="L30" s="8">
        <f>Raw!K30*A30</f>
        <v>23</v>
      </c>
      <c r="M30" s="8">
        <f>Raw!L30*A30</f>
        <v>60</v>
      </c>
      <c r="N30" s="8">
        <f>Raw!M30*A30</f>
        <v>1228.7013932868906</v>
      </c>
      <c r="O30" s="6">
        <f t="shared" si="0"/>
        <v>713</v>
      </c>
      <c r="P30" s="11">
        <f t="shared" si="1"/>
        <v>28260.132045598482</v>
      </c>
      <c r="Q30" s="6">
        <f t="shared" si="2"/>
        <v>1860</v>
      </c>
      <c r="R30" s="11">
        <f t="shared" si="3"/>
        <v>73722.083597213437</v>
      </c>
      <c r="S30" s="8" t="str">
        <f>Raw!N30</f>
        <v>SCREW-IN CFL LAMPS - 23 WATTS</v>
      </c>
      <c r="T30" s="8" t="str">
        <f>Raw!O30</f>
        <v>CFL14to26</v>
      </c>
      <c r="U30" s="8">
        <f>Raw!P30*A30</f>
        <v>1</v>
      </c>
      <c r="V30" s="8" t="str">
        <f>Raw!Q30</f>
        <v>Incan</v>
      </c>
    </row>
    <row r="31" spans="1:22">
      <c r="A31" s="8">
        <f>IF(Raw!C31="CF",0,1)</f>
        <v>1</v>
      </c>
      <c r="B31" s="8" t="str">
        <f>Raw!A31</f>
        <v>PGE_0093080877</v>
      </c>
      <c r="C31" s="8" t="str">
        <f>Raw!B31</f>
        <v>INTERIOR CF BULB - 23 WATT 1,400 TO 1,599 LUMENS</v>
      </c>
      <c r="D31" s="8" t="str">
        <f>Raw!C31</f>
        <v>I</v>
      </c>
      <c r="E31" s="8">
        <f>Raw!D31*A31</f>
        <v>20</v>
      </c>
      <c r="F31" s="8" t="str">
        <f>Raw!E31</f>
        <v>PGE</v>
      </c>
      <c r="G31" s="8" t="str">
        <f>Raw!F31</f>
        <v>CFL</v>
      </c>
      <c r="H31" s="8" t="str">
        <f>Raw!G31</f>
        <v>LL09040259</v>
      </c>
      <c r="I31" s="8" t="str">
        <f>Raw!H31</f>
        <v>PGE2016</v>
      </c>
      <c r="J31" s="8" t="str">
        <f>Raw!I31</f>
        <v>Lodging</v>
      </c>
      <c r="K31" s="8" t="str">
        <f>Raw!J31</f>
        <v>Guest Rooms</v>
      </c>
      <c r="L31" s="8">
        <f>Raw!K31*A31</f>
        <v>23</v>
      </c>
      <c r="M31" s="8">
        <f>Raw!L31*A31</f>
        <v>60</v>
      </c>
      <c r="N31" s="8">
        <f>Raw!M31*A31</f>
        <v>792.71057631412293</v>
      </c>
      <c r="O31" s="6">
        <f t="shared" si="0"/>
        <v>460</v>
      </c>
      <c r="P31" s="11">
        <f t="shared" si="1"/>
        <v>18232.343255224827</v>
      </c>
      <c r="Q31" s="6">
        <f t="shared" si="2"/>
        <v>1200</v>
      </c>
      <c r="R31" s="11">
        <f t="shared" si="3"/>
        <v>47562.634578847377</v>
      </c>
      <c r="S31" s="8" t="str">
        <f>Raw!N31</f>
        <v>SCREW-IN CFL LAMPS - 23 WATTS</v>
      </c>
      <c r="T31" s="8" t="str">
        <f>Raw!O31</f>
        <v>CFL14to26</v>
      </c>
      <c r="U31" s="8">
        <f>Raw!P31*A31</f>
        <v>1</v>
      </c>
      <c r="V31" s="8" t="str">
        <f>Raw!Q31</f>
        <v>Incan</v>
      </c>
    </row>
    <row r="32" spans="1:22">
      <c r="A32" s="8">
        <f>IF(Raw!C32="CF",0,1)</f>
        <v>1</v>
      </c>
      <c r="B32" s="8" t="str">
        <f>Raw!A32</f>
        <v>PGE_0093080877</v>
      </c>
      <c r="C32" s="8" t="str">
        <f>Raw!B32</f>
        <v>INTERIOR CF BULB - 23 WATT 1,400 TO 1,599 LUMENS</v>
      </c>
      <c r="D32" s="8" t="str">
        <f>Raw!C32</f>
        <v>I</v>
      </c>
      <c r="E32" s="8">
        <f>Raw!D32*A32</f>
        <v>78</v>
      </c>
      <c r="F32" s="8" t="str">
        <f>Raw!E32</f>
        <v>PGE</v>
      </c>
      <c r="G32" s="8" t="str">
        <f>Raw!F32</f>
        <v>CFL</v>
      </c>
      <c r="H32" s="8" t="str">
        <f>Raw!G32</f>
        <v>LL09040268</v>
      </c>
      <c r="I32" s="8" t="str">
        <f>Raw!H32</f>
        <v>PGE2016</v>
      </c>
      <c r="J32" s="8" t="str">
        <f>Raw!I32</f>
        <v>Lodging</v>
      </c>
      <c r="K32" s="8" t="str">
        <f>Raw!J32</f>
        <v>Guest Rooms</v>
      </c>
      <c r="L32" s="8">
        <f>Raw!K32*A32</f>
        <v>23</v>
      </c>
      <c r="M32" s="8">
        <f>Raw!L32*A32</f>
        <v>60</v>
      </c>
      <c r="N32" s="8">
        <f>Raw!M32*A32</f>
        <v>3091.5712476250792</v>
      </c>
      <c r="O32" s="6">
        <f t="shared" si="0"/>
        <v>1794</v>
      </c>
      <c r="P32" s="11">
        <f t="shared" si="1"/>
        <v>71106.138695376823</v>
      </c>
      <c r="Q32" s="6">
        <f t="shared" si="2"/>
        <v>4680</v>
      </c>
      <c r="R32" s="11">
        <f t="shared" si="3"/>
        <v>185494.27485750476</v>
      </c>
      <c r="S32" s="8" t="str">
        <f>Raw!N32</f>
        <v>SCREW-IN CFL LAMPS - 23 WATTS</v>
      </c>
      <c r="T32" s="8" t="str">
        <f>Raw!O32</f>
        <v>CFL14to26</v>
      </c>
      <c r="U32" s="8">
        <f>Raw!P32*A32</f>
        <v>1</v>
      </c>
      <c r="V32" s="8" t="str">
        <f>Raw!Q32</f>
        <v>Incan</v>
      </c>
    </row>
    <row r="33" spans="1:22">
      <c r="A33" s="8">
        <f>IF(Raw!C33="CF",0,1)</f>
        <v>1</v>
      </c>
      <c r="B33" s="8" t="str">
        <f>Raw!A33</f>
        <v>PGE_0093080877</v>
      </c>
      <c r="C33" s="8" t="str">
        <f>Raw!B33</f>
        <v>INTERIOR CF BULB - 23 WATT 1,400 TO 1,599 LUMENS</v>
      </c>
      <c r="D33" s="8" t="str">
        <f>Raw!C33</f>
        <v>I</v>
      </c>
      <c r="E33" s="8">
        <f>Raw!D33*A33</f>
        <v>20</v>
      </c>
      <c r="F33" s="8" t="str">
        <f>Raw!E33</f>
        <v>PGE</v>
      </c>
      <c r="G33" s="8" t="str">
        <f>Raw!F33</f>
        <v>CFL</v>
      </c>
      <c r="H33" s="8" t="str">
        <f>Raw!G33</f>
        <v>LL09040327</v>
      </c>
      <c r="I33" s="8" t="str">
        <f>Raw!H33</f>
        <v>PGE2016</v>
      </c>
      <c r="J33" s="8" t="str">
        <f>Raw!I33</f>
        <v>Lodging</v>
      </c>
      <c r="K33" s="8" t="str">
        <f>Raw!J33</f>
        <v>Guest Rooms</v>
      </c>
      <c r="L33" s="8">
        <f>Raw!K33*A33</f>
        <v>23</v>
      </c>
      <c r="M33" s="8">
        <f>Raw!L33*A33</f>
        <v>60</v>
      </c>
      <c r="N33" s="8">
        <f>Raw!M33*A33</f>
        <v>792.71057631412293</v>
      </c>
      <c r="O33" s="6">
        <f t="shared" si="0"/>
        <v>460</v>
      </c>
      <c r="P33" s="11">
        <f t="shared" si="1"/>
        <v>18232.343255224827</v>
      </c>
      <c r="Q33" s="6">
        <f t="shared" si="2"/>
        <v>1200</v>
      </c>
      <c r="R33" s="11">
        <f t="shared" si="3"/>
        <v>47562.634578847377</v>
      </c>
      <c r="S33" s="8" t="str">
        <f>Raw!N33</f>
        <v>SCREW-IN CFL LAMPS - 23 WATTS</v>
      </c>
      <c r="T33" s="8" t="str">
        <f>Raw!O33</f>
        <v>CFL14to26</v>
      </c>
      <c r="U33" s="8">
        <f>Raw!P33*A33</f>
        <v>1</v>
      </c>
      <c r="V33" s="8" t="str">
        <f>Raw!Q33</f>
        <v>Incan</v>
      </c>
    </row>
    <row r="34" spans="1:22">
      <c r="A34" s="8">
        <f>IF(Raw!C34="CF",0,1)</f>
        <v>1</v>
      </c>
      <c r="B34" s="8" t="str">
        <f>Raw!A34</f>
        <v>PGE_0093080877</v>
      </c>
      <c r="C34" s="8" t="str">
        <f>Raw!B34</f>
        <v>INTERIOR CF BULB - 23 WATT 1,400 TO 1,599 LUMENS</v>
      </c>
      <c r="D34" s="8" t="str">
        <f>Raw!C34</f>
        <v>I</v>
      </c>
      <c r="E34" s="8">
        <f>Raw!D34*A34</f>
        <v>20</v>
      </c>
      <c r="F34" s="8" t="str">
        <f>Raw!E34</f>
        <v>PGE</v>
      </c>
      <c r="G34" s="8" t="str">
        <f>Raw!F34</f>
        <v>CFL</v>
      </c>
      <c r="H34" s="8" t="str">
        <f>Raw!G34</f>
        <v>LL09040373</v>
      </c>
      <c r="I34" s="8" t="str">
        <f>Raw!H34</f>
        <v>PGE2016</v>
      </c>
      <c r="J34" s="8" t="str">
        <f>Raw!I34</f>
        <v>Lodging</v>
      </c>
      <c r="K34" s="8" t="str">
        <f>Raw!J34</f>
        <v>Guest Rooms</v>
      </c>
      <c r="L34" s="8">
        <f>Raw!K34*A34</f>
        <v>23</v>
      </c>
      <c r="M34" s="8">
        <f>Raw!L34*A34</f>
        <v>60</v>
      </c>
      <c r="N34" s="8">
        <f>Raw!M34*A34</f>
        <v>792.71057631412293</v>
      </c>
      <c r="O34" s="6">
        <f t="shared" si="0"/>
        <v>460</v>
      </c>
      <c r="P34" s="11">
        <f t="shared" si="1"/>
        <v>18232.343255224827</v>
      </c>
      <c r="Q34" s="6">
        <f t="shared" si="2"/>
        <v>1200</v>
      </c>
      <c r="R34" s="11">
        <f t="shared" si="3"/>
        <v>47562.634578847377</v>
      </c>
      <c r="S34" s="8" t="str">
        <f>Raw!N34</f>
        <v>SCREW-IN CFL LAMPS - 23 WATTS</v>
      </c>
      <c r="T34" s="8" t="str">
        <f>Raw!O34</f>
        <v>CFL14to26</v>
      </c>
      <c r="U34" s="8">
        <f>Raw!P34*A34</f>
        <v>1</v>
      </c>
      <c r="V34" s="8" t="str">
        <f>Raw!Q34</f>
        <v>Incan</v>
      </c>
    </row>
    <row r="35" spans="1:22">
      <c r="A35" s="8">
        <f>IF(Raw!C35="CF",0,1)</f>
        <v>1</v>
      </c>
      <c r="B35" s="8" t="str">
        <f>Raw!A35</f>
        <v>PGE_0093080877</v>
      </c>
      <c r="C35" s="8" t="str">
        <f>Raw!B35</f>
        <v>INTERIOR CF BULB - 23 WATT 1,400 TO 1,599 LUMENS</v>
      </c>
      <c r="D35" s="8" t="str">
        <f>Raw!C35</f>
        <v>I</v>
      </c>
      <c r="E35" s="8">
        <f>Raw!D35*A35</f>
        <v>84</v>
      </c>
      <c r="F35" s="8" t="str">
        <f>Raw!E35</f>
        <v>PGE</v>
      </c>
      <c r="G35" s="8" t="str">
        <f>Raw!F35</f>
        <v>CFL</v>
      </c>
      <c r="H35" s="8" t="str">
        <f>Raw!G35</f>
        <v>LL09040387</v>
      </c>
      <c r="I35" s="8" t="str">
        <f>Raw!H35</f>
        <v>PGE2016</v>
      </c>
      <c r="J35" s="8" t="str">
        <f>Raw!I35</f>
        <v>Lodging</v>
      </c>
      <c r="K35" s="8" t="str">
        <f>Raw!J35</f>
        <v>Guest Rooms</v>
      </c>
      <c r="L35" s="8">
        <f>Raw!K35*A35</f>
        <v>23</v>
      </c>
      <c r="M35" s="8">
        <f>Raw!L35*A35</f>
        <v>60</v>
      </c>
      <c r="N35" s="8">
        <f>Raw!M35*A35</f>
        <v>3329.3844205193163</v>
      </c>
      <c r="O35" s="6">
        <f t="shared" si="0"/>
        <v>1932</v>
      </c>
      <c r="P35" s="11">
        <f t="shared" si="1"/>
        <v>76575.841671944276</v>
      </c>
      <c r="Q35" s="6">
        <f t="shared" si="2"/>
        <v>5040</v>
      </c>
      <c r="R35" s="11">
        <f t="shared" si="3"/>
        <v>199763.06523115898</v>
      </c>
      <c r="S35" s="8" t="str">
        <f>Raw!N35</f>
        <v>SCREW-IN CFL LAMPS - 23 WATTS</v>
      </c>
      <c r="T35" s="8" t="str">
        <f>Raw!O35</f>
        <v>CFL14to26</v>
      </c>
      <c r="U35" s="8">
        <f>Raw!P35*A35</f>
        <v>1</v>
      </c>
      <c r="V35" s="8" t="str">
        <f>Raw!Q35</f>
        <v>Incan</v>
      </c>
    </row>
    <row r="36" spans="1:22">
      <c r="A36" s="8">
        <f>IF(Raw!C36="CF",0,1)</f>
        <v>1</v>
      </c>
      <c r="B36" s="8" t="str">
        <f>Raw!A36</f>
        <v>PGE_0093080877</v>
      </c>
      <c r="C36" s="8" t="str">
        <f>Raw!B36</f>
        <v>SCREW-IN CFL REFLECTOR LAMPS - 14-26 WATTS</v>
      </c>
      <c r="D36" s="8" t="str">
        <f>Raw!C36</f>
        <v>IR</v>
      </c>
      <c r="E36" s="8">
        <f>Raw!D36*A36</f>
        <v>16</v>
      </c>
      <c r="F36" s="8" t="str">
        <f>Raw!E36</f>
        <v>PGE</v>
      </c>
      <c r="G36" s="8" t="str">
        <f>Raw!F36</f>
        <v>CFL</v>
      </c>
      <c r="H36" s="8" t="str">
        <f>Raw!G36</f>
        <v>NO_LOGGER_1L41L745</v>
      </c>
      <c r="I36" s="8" t="str">
        <f>Raw!H36</f>
        <v>PGE2016</v>
      </c>
      <c r="J36" s="8" t="str">
        <f>Raw!I36</f>
        <v>Lodging</v>
      </c>
      <c r="K36" s="8" t="str">
        <f>Raw!J36</f>
        <v>OtherMisc</v>
      </c>
      <c r="L36" s="8">
        <f>Raw!K36*A36</f>
        <v>19</v>
      </c>
      <c r="M36" s="8">
        <f>Raw!L36*A36</f>
        <v>65</v>
      </c>
      <c r="N36" s="8">
        <f>Raw!M36*A36</f>
        <v>634.16846105129832</v>
      </c>
      <c r="O36" s="6">
        <f t="shared" si="0"/>
        <v>304</v>
      </c>
      <c r="P36" s="11">
        <f t="shared" si="1"/>
        <v>12049.200759974668</v>
      </c>
      <c r="Q36" s="6">
        <f t="shared" si="2"/>
        <v>1040</v>
      </c>
      <c r="R36" s="11">
        <f t="shared" si="3"/>
        <v>41220.949968334389</v>
      </c>
      <c r="S36" s="8" t="str">
        <f>Raw!N36</f>
        <v>SCREW-IN CFL LAMPS - 14 - 26 WATTS - Reflector</v>
      </c>
      <c r="T36" s="8" t="str">
        <f>Raw!O36</f>
        <v>CFL14to26</v>
      </c>
      <c r="U36" s="8">
        <f>Raw!P36*A36</f>
        <v>1</v>
      </c>
      <c r="V36" s="8" t="str">
        <f>Raw!Q36</f>
        <v>Incan</v>
      </c>
    </row>
    <row r="37" spans="1:22">
      <c r="A37" s="8">
        <f>IF(Raw!C37="CF",0,1)</f>
        <v>1</v>
      </c>
      <c r="B37" s="8" t="str">
        <f>Raw!A37</f>
        <v>PGE_0093080877</v>
      </c>
      <c r="C37" s="8" t="str">
        <f>Raw!B37</f>
        <v>SCREW-IN CFL REFLECTOR LAMPS - 14-26 WATTS</v>
      </c>
      <c r="D37" s="8" t="str">
        <f>Raw!C37</f>
        <v>IR</v>
      </c>
      <c r="E37" s="8">
        <f>Raw!D37*A37</f>
        <v>164</v>
      </c>
      <c r="F37" s="8" t="str">
        <f>Raw!E37</f>
        <v>PGE</v>
      </c>
      <c r="G37" s="8" t="str">
        <f>Raw!F37</f>
        <v>CFL</v>
      </c>
      <c r="H37" s="8" t="str">
        <f>Raw!G37</f>
        <v>NO_LOGGER_7L115L745</v>
      </c>
      <c r="I37" s="8" t="str">
        <f>Raw!H37</f>
        <v>PGE2016</v>
      </c>
      <c r="J37" s="8" t="str">
        <f>Raw!I37</f>
        <v>Lodging</v>
      </c>
      <c r="K37" s="8" t="str">
        <f>Raw!J37</f>
        <v>Guest Rooms</v>
      </c>
      <c r="L37" s="8">
        <f>Raw!K37*A37</f>
        <v>19</v>
      </c>
      <c r="M37" s="8">
        <f>Raw!L37*A37</f>
        <v>65</v>
      </c>
      <c r="N37" s="8">
        <f>Raw!M37*A37</f>
        <v>6500.2267257758076</v>
      </c>
      <c r="O37" s="6">
        <f t="shared" si="0"/>
        <v>3116</v>
      </c>
      <c r="P37" s="11">
        <f t="shared" si="1"/>
        <v>123504.30778974034</v>
      </c>
      <c r="Q37" s="6">
        <f t="shared" si="2"/>
        <v>10660</v>
      </c>
      <c r="R37" s="11">
        <f t="shared" si="3"/>
        <v>422514.73717542749</v>
      </c>
      <c r="S37" s="8" t="str">
        <f>Raw!N37</f>
        <v>SCREW-IN CFL LAMPS - 14 - 26 WATTS - Reflector</v>
      </c>
      <c r="T37" s="8" t="str">
        <f>Raw!O37</f>
        <v>CFL14to26</v>
      </c>
      <c r="U37" s="8">
        <f>Raw!P37*A37</f>
        <v>1</v>
      </c>
      <c r="V37" s="8" t="str">
        <f>Raw!Q37</f>
        <v>Incan</v>
      </c>
    </row>
    <row r="38" spans="1:22">
      <c r="A38" s="8">
        <f>IF(Raw!C38="CF",0,1)</f>
        <v>1</v>
      </c>
      <c r="B38" s="8" t="str">
        <f>Raw!A38</f>
        <v>PGE_0093080877</v>
      </c>
      <c r="C38" s="8" t="str">
        <f>Raw!B38</f>
        <v>SCREW-IN CFL REFLECTOR LAMPS - 14-26 WATTS</v>
      </c>
      <c r="D38" s="8" t="str">
        <f>Raw!C38</f>
        <v>IR</v>
      </c>
      <c r="E38" s="8">
        <f>Raw!D38*A38</f>
        <v>21</v>
      </c>
      <c r="F38" s="8" t="str">
        <f>Raw!E38</f>
        <v>PGE</v>
      </c>
      <c r="G38" s="8" t="str">
        <f>Raw!F38</f>
        <v>CFL</v>
      </c>
      <c r="H38" s="8" t="str">
        <f>Raw!G38</f>
        <v>NO_LOGGER_9L61L745</v>
      </c>
      <c r="I38" s="8" t="str">
        <f>Raw!H38</f>
        <v>PGE2016</v>
      </c>
      <c r="J38" s="8" t="str">
        <f>Raw!I38</f>
        <v>Lodging</v>
      </c>
      <c r="K38" s="8" t="str">
        <f>Raw!J38</f>
        <v>Outdoor</v>
      </c>
      <c r="L38" s="8">
        <f>Raw!K38*A38</f>
        <v>19</v>
      </c>
      <c r="M38" s="8">
        <f>Raw!L38*A38</f>
        <v>65</v>
      </c>
      <c r="N38" s="8">
        <f>Raw!M38*A38</f>
        <v>832.34610512982908</v>
      </c>
      <c r="O38" s="6">
        <f t="shared" si="0"/>
        <v>399</v>
      </c>
      <c r="P38" s="11">
        <f t="shared" si="1"/>
        <v>15814.575997466753</v>
      </c>
      <c r="Q38" s="6">
        <f t="shared" si="2"/>
        <v>1365</v>
      </c>
      <c r="R38" s="11">
        <f t="shared" si="3"/>
        <v>54102.49683343889</v>
      </c>
      <c r="S38" s="8" t="str">
        <f>Raw!N38</f>
        <v>SCREW-IN CFL LAMPS - 14 - 26 WATTS - Reflector</v>
      </c>
      <c r="T38" s="8" t="str">
        <f>Raw!O38</f>
        <v>CFL14to26</v>
      </c>
      <c r="U38" s="8">
        <f>Raw!P38*A38</f>
        <v>1</v>
      </c>
      <c r="V38" s="8" t="str">
        <f>Raw!Q38</f>
        <v>Incan</v>
      </c>
    </row>
    <row r="39" spans="1:22">
      <c r="A39" s="8">
        <f>IF(Raw!C39="CF",0,1)</f>
        <v>1</v>
      </c>
      <c r="B39" s="8" t="str">
        <f>Raw!A39</f>
        <v>PGE_0144741226</v>
      </c>
      <c r="C39" s="8" t="str">
        <f>Raw!B39</f>
        <v>SCREW-IN CFL  LAMPS 5-13 WATTS</v>
      </c>
      <c r="D39" s="8" t="str">
        <f>Raw!C39</f>
        <v>I</v>
      </c>
      <c r="E39" s="8">
        <f>Raw!D39*A39</f>
        <v>244</v>
      </c>
      <c r="F39" s="8" t="str">
        <f>Raw!E39</f>
        <v>PGE</v>
      </c>
      <c r="G39" s="8" t="str">
        <f>Raw!F39</f>
        <v>CFL</v>
      </c>
      <c r="H39" s="8" t="str">
        <f>Raw!G39</f>
        <v>LL09040380</v>
      </c>
      <c r="I39" s="8" t="str">
        <f>Raw!H39</f>
        <v>PGE2080</v>
      </c>
      <c r="J39" s="8" t="str">
        <f>Raw!I39</f>
        <v>HomeDepot</v>
      </c>
      <c r="K39" s="8" t="str">
        <f>Raw!J39</f>
        <v>RetailSales</v>
      </c>
      <c r="L39" s="8">
        <f>Raw!K39*A39</f>
        <v>9</v>
      </c>
      <c r="M39" s="8">
        <f>Raw!L39*A39</f>
        <v>25</v>
      </c>
      <c r="N39" s="8">
        <f>Raw!M39*A39</f>
        <v>4762.8732782369143</v>
      </c>
      <c r="O39" s="6">
        <f t="shared" si="0"/>
        <v>2196</v>
      </c>
      <c r="P39" s="11">
        <f t="shared" si="1"/>
        <v>42865.859504132226</v>
      </c>
      <c r="Q39" s="6">
        <f t="shared" si="2"/>
        <v>6100</v>
      </c>
      <c r="R39" s="11">
        <f t="shared" si="3"/>
        <v>119071.83195592285</v>
      </c>
      <c r="S39" s="8" t="str">
        <f>Raw!N39</f>
        <v>SCREW-IN CFL LAMPS - 5-13 WATTS</v>
      </c>
      <c r="T39" s="8" t="str">
        <f>Raw!O39</f>
        <v>CFL05to13</v>
      </c>
      <c r="U39" s="8">
        <f>Raw!P39*A39</f>
        <v>1</v>
      </c>
      <c r="V39" s="8" t="str">
        <f>Raw!Q39</f>
        <v>Incan</v>
      </c>
    </row>
    <row r="40" spans="1:22">
      <c r="A40" s="8">
        <f>IF(Raw!C40="CF",0,1)</f>
        <v>1</v>
      </c>
      <c r="B40" s="8" t="str">
        <f>Raw!A40</f>
        <v>PGE_0144741226</v>
      </c>
      <c r="C40" s="8" t="str">
        <f>Raw!B40</f>
        <v>SCREW-IN CFL  LAMPS 5-13 WATTS</v>
      </c>
      <c r="D40" s="8" t="str">
        <f>Raw!C40</f>
        <v>I</v>
      </c>
      <c r="E40" s="8">
        <f>Raw!D40*A40</f>
        <v>248</v>
      </c>
      <c r="F40" s="8" t="str">
        <f>Raw!E40</f>
        <v>PGE</v>
      </c>
      <c r="G40" s="8" t="str">
        <f>Raw!F40</f>
        <v>CFL</v>
      </c>
      <c r="H40" s="8" t="str">
        <f>Raw!G40</f>
        <v>LL09040410</v>
      </c>
      <c r="I40" s="8" t="str">
        <f>Raw!H40</f>
        <v>PGE2080</v>
      </c>
      <c r="J40" s="8" t="str">
        <f>Raw!I40</f>
        <v>HomeDepot</v>
      </c>
      <c r="K40" s="8" t="str">
        <f>Raw!J40</f>
        <v>RetailSales</v>
      </c>
      <c r="L40" s="8">
        <f>Raw!K40*A40</f>
        <v>9</v>
      </c>
      <c r="M40" s="8">
        <f>Raw!L40*A40</f>
        <v>25</v>
      </c>
      <c r="N40" s="8">
        <f>Raw!M40*A40</f>
        <v>4840.9531680440768</v>
      </c>
      <c r="O40" s="6">
        <f t="shared" si="0"/>
        <v>2232</v>
      </c>
      <c r="P40" s="11">
        <f t="shared" si="1"/>
        <v>43568.578512396693</v>
      </c>
      <c r="Q40" s="6">
        <f t="shared" si="2"/>
        <v>6200</v>
      </c>
      <c r="R40" s="11">
        <f t="shared" si="3"/>
        <v>121023.82920110192</v>
      </c>
      <c r="S40" s="8" t="str">
        <f>Raw!N40</f>
        <v>SCREW-IN CFL LAMPS - 5-13 WATTS</v>
      </c>
      <c r="T40" s="8" t="str">
        <f>Raw!O40</f>
        <v>CFL05to13</v>
      </c>
      <c r="U40" s="8">
        <f>Raw!P40*A40</f>
        <v>1</v>
      </c>
      <c r="V40" s="8" t="str">
        <f>Raw!Q40</f>
        <v>Incan</v>
      </c>
    </row>
    <row r="41" spans="1:22">
      <c r="A41" s="8">
        <f>IF(Raw!C41="CF",0,1)</f>
        <v>1</v>
      </c>
      <c r="B41" s="8" t="str">
        <f>Raw!A41</f>
        <v>PGE_0144741226</v>
      </c>
      <c r="C41" s="8" t="str">
        <f>Raw!B41</f>
        <v>SCREW-IN CFL  LAMPS 5-13 WATTS</v>
      </c>
      <c r="D41" s="8" t="str">
        <f>Raw!C41</f>
        <v>I</v>
      </c>
      <c r="E41" s="8">
        <f>Raw!D41*A41</f>
        <v>244</v>
      </c>
      <c r="F41" s="8" t="str">
        <f>Raw!E41</f>
        <v>PGE</v>
      </c>
      <c r="G41" s="8" t="str">
        <f>Raw!F41</f>
        <v>CFL</v>
      </c>
      <c r="H41" s="8" t="str">
        <f>Raw!G41</f>
        <v>LL09040448</v>
      </c>
      <c r="I41" s="8" t="str">
        <f>Raw!H41</f>
        <v>PGE2080</v>
      </c>
      <c r="J41" s="8" t="str">
        <f>Raw!I41</f>
        <v>HomeDepot</v>
      </c>
      <c r="K41" s="8" t="str">
        <f>Raw!J41</f>
        <v>RetailSales</v>
      </c>
      <c r="L41" s="8">
        <f>Raw!K41*A41</f>
        <v>9</v>
      </c>
      <c r="M41" s="8">
        <f>Raw!L41*A41</f>
        <v>25</v>
      </c>
      <c r="N41" s="8">
        <f>Raw!M41*A41</f>
        <v>4762.8732782369143</v>
      </c>
      <c r="O41" s="6">
        <f t="shared" si="0"/>
        <v>2196</v>
      </c>
      <c r="P41" s="11">
        <f t="shared" si="1"/>
        <v>42865.859504132226</v>
      </c>
      <c r="Q41" s="6">
        <f t="shared" si="2"/>
        <v>6100</v>
      </c>
      <c r="R41" s="11">
        <f t="shared" si="3"/>
        <v>119071.83195592285</v>
      </c>
      <c r="S41" s="8" t="str">
        <f>Raw!N41</f>
        <v>SCREW-IN CFL LAMPS - 5-13 WATTS</v>
      </c>
      <c r="T41" s="8" t="str">
        <f>Raw!O41</f>
        <v>CFL05to13</v>
      </c>
      <c r="U41" s="8">
        <f>Raw!P41*A41</f>
        <v>1</v>
      </c>
      <c r="V41" s="8" t="str">
        <f>Raw!Q41</f>
        <v>Incan</v>
      </c>
    </row>
    <row r="42" spans="1:22">
      <c r="A42" s="8">
        <f>IF(Raw!C42="CF",0,1)</f>
        <v>1</v>
      </c>
      <c r="B42" s="8" t="str">
        <f>Raw!A42</f>
        <v>PGE_0223604069</v>
      </c>
      <c r="C42" s="8" t="str">
        <f>Raw!B42</f>
        <v>Upstream Compact Fluorescent</v>
      </c>
      <c r="D42" s="8" t="str">
        <f>Raw!C42</f>
        <v>I</v>
      </c>
      <c r="E42" s="8">
        <f>Raw!D42*A42</f>
        <v>3</v>
      </c>
      <c r="F42" s="8" t="str">
        <f>Raw!E42</f>
        <v>PGE</v>
      </c>
      <c r="G42" s="8" t="str">
        <f>Raw!F42</f>
        <v>UPCFL</v>
      </c>
      <c r="H42" s="8" t="str">
        <f>Raw!G42</f>
        <v>LL08060377</v>
      </c>
      <c r="I42" s="8" t="str">
        <f>Raw!H42</f>
        <v>PGEUp</v>
      </c>
      <c r="J42" s="8" t="str">
        <f>Raw!I42</f>
        <v>Restaurant</v>
      </c>
      <c r="K42" s="8" t="str">
        <f>Raw!J42</f>
        <v>Dining</v>
      </c>
      <c r="L42" s="8">
        <f>Raw!K42*A42</f>
        <v>15</v>
      </c>
      <c r="M42" s="8">
        <f>Raw!L42*A42</f>
        <v>60</v>
      </c>
      <c r="N42" s="8">
        <f>Raw!M42*A42</f>
        <v>913.89757141063649</v>
      </c>
      <c r="O42" s="6">
        <f t="shared" si="0"/>
        <v>45</v>
      </c>
      <c r="P42" s="11">
        <f t="shared" si="1"/>
        <v>13708.463571159547</v>
      </c>
      <c r="Q42" s="6">
        <f t="shared" si="2"/>
        <v>180</v>
      </c>
      <c r="R42" s="11">
        <f t="shared" si="3"/>
        <v>54833.85428463819</v>
      </c>
      <c r="S42" s="8" t="str">
        <f>Raw!N42</f>
        <v>UpstreamCompactFluorescent15</v>
      </c>
      <c r="T42" s="8" t="str">
        <f>Raw!O42</f>
        <v>CFL14to26</v>
      </c>
      <c r="U42" s="8">
        <f>Raw!P42*A42</f>
        <v>1</v>
      </c>
      <c r="V42" s="8" t="str">
        <f>Raw!Q42</f>
        <v>Incan</v>
      </c>
    </row>
    <row r="43" spans="1:22">
      <c r="A43" s="8">
        <f>IF(Raw!C43="CF",0,1)</f>
        <v>1</v>
      </c>
      <c r="B43" s="8" t="str">
        <f>Raw!A43</f>
        <v>PGE_0223604069</v>
      </c>
      <c r="C43" s="8" t="str">
        <f>Raw!B43</f>
        <v>Upstream Compact Fluorescent</v>
      </c>
      <c r="D43" s="8" t="str">
        <f>Raw!C43</f>
        <v>I</v>
      </c>
      <c r="E43" s="8">
        <f>Raw!D43*A43</f>
        <v>4</v>
      </c>
      <c r="F43" s="8" t="str">
        <f>Raw!E43</f>
        <v>PGE</v>
      </c>
      <c r="G43" s="8" t="str">
        <f>Raw!F43</f>
        <v>UPCFL</v>
      </c>
      <c r="H43" s="8" t="str">
        <f>Raw!G43</f>
        <v>NO_LOGGER_1</v>
      </c>
      <c r="I43" s="8" t="str">
        <f>Raw!H43</f>
        <v>PGEUp</v>
      </c>
      <c r="J43" s="8" t="str">
        <f>Raw!I43</f>
        <v>Restaurant</v>
      </c>
      <c r="K43" s="8" t="str">
        <f>Raw!J43</f>
        <v>Dining</v>
      </c>
      <c r="L43" s="8">
        <f>Raw!K43*A43</f>
        <v>15</v>
      </c>
      <c r="M43" s="8">
        <f>Raw!L43*A43</f>
        <v>60</v>
      </c>
      <c r="N43" s="8">
        <f>Raw!M43*A43</f>
        <v>1218.530095214182</v>
      </c>
      <c r="O43" s="6">
        <f t="shared" si="0"/>
        <v>60</v>
      </c>
      <c r="P43" s="11">
        <f t="shared" si="1"/>
        <v>18277.951428212731</v>
      </c>
      <c r="Q43" s="6">
        <f t="shared" si="2"/>
        <v>240</v>
      </c>
      <c r="R43" s="11">
        <f t="shared" si="3"/>
        <v>73111.805712850924</v>
      </c>
      <c r="S43" s="8" t="str">
        <f>Raw!N43</f>
        <v>UpstreamCompactFluorescent15</v>
      </c>
      <c r="T43" s="8" t="str">
        <f>Raw!O43</f>
        <v>CFL14to26</v>
      </c>
      <c r="U43" s="8">
        <f>Raw!P43*A43</f>
        <v>1</v>
      </c>
      <c r="V43" s="8" t="str">
        <f>Raw!Q43</f>
        <v>Incan</v>
      </c>
    </row>
    <row r="44" spans="1:22">
      <c r="A44" s="8">
        <f>IF(Raw!C44="CF",0,1)</f>
        <v>1</v>
      </c>
      <c r="B44" s="8" t="str">
        <f>Raw!A44</f>
        <v>PGE_0223604069</v>
      </c>
      <c r="C44" s="8" t="str">
        <f>Raw!B44</f>
        <v>Upstream Compact Fluorescent</v>
      </c>
      <c r="D44" s="8" t="str">
        <f>Raw!C44</f>
        <v>I</v>
      </c>
      <c r="E44" s="8">
        <f>Raw!D44*A44</f>
        <v>3</v>
      </c>
      <c r="F44" s="8" t="str">
        <f>Raw!E44</f>
        <v>PGE</v>
      </c>
      <c r="G44" s="8" t="str">
        <f>Raw!F44</f>
        <v>UPCFL</v>
      </c>
      <c r="H44" s="8" t="str">
        <f>Raw!G44</f>
        <v>NO_LOGGER_3</v>
      </c>
      <c r="I44" s="8" t="str">
        <f>Raw!H44</f>
        <v>PGEUp</v>
      </c>
      <c r="J44" s="8" t="str">
        <f>Raw!I44</f>
        <v>Restaurant</v>
      </c>
      <c r="K44" s="8" t="str">
        <f>Raw!J44</f>
        <v>Dining</v>
      </c>
      <c r="L44" s="8">
        <f>Raw!K44*A44</f>
        <v>15</v>
      </c>
      <c r="M44" s="8">
        <f>Raw!L44*A44</f>
        <v>60</v>
      </c>
      <c r="N44" s="8">
        <f>Raw!M44*A44</f>
        <v>913.89757141063649</v>
      </c>
      <c r="O44" s="6">
        <f t="shared" si="0"/>
        <v>45</v>
      </c>
      <c r="P44" s="11">
        <f t="shared" si="1"/>
        <v>13708.463571159547</v>
      </c>
      <c r="Q44" s="6">
        <f t="shared" si="2"/>
        <v>180</v>
      </c>
      <c r="R44" s="11">
        <f t="shared" si="3"/>
        <v>54833.85428463819</v>
      </c>
      <c r="S44" s="8" t="str">
        <f>Raw!N44</f>
        <v>UpstreamCompactFluorescent15</v>
      </c>
      <c r="T44" s="8" t="str">
        <f>Raw!O44</f>
        <v>CFL14to26</v>
      </c>
      <c r="U44" s="8">
        <f>Raw!P44*A44</f>
        <v>1</v>
      </c>
      <c r="V44" s="8" t="str">
        <f>Raw!Q44</f>
        <v>Incan</v>
      </c>
    </row>
    <row r="45" spans="1:22">
      <c r="A45" s="8">
        <f>IF(Raw!C45="CF",0,1)</f>
        <v>1</v>
      </c>
      <c r="B45" s="8" t="str">
        <f>Raw!A45</f>
        <v>PGE_0301702005</v>
      </c>
      <c r="C45" s="8" t="str">
        <f>Raw!B45</f>
        <v>SCREW-IN CFL REFLECTOR LAMPS - 14-26 WATTS</v>
      </c>
      <c r="D45" s="8" t="str">
        <f>Raw!C45</f>
        <v>I</v>
      </c>
      <c r="E45" s="8">
        <f>Raw!D45*A45</f>
        <v>7</v>
      </c>
      <c r="F45" s="8" t="str">
        <f>Raw!E45</f>
        <v>PGE</v>
      </c>
      <c r="G45" s="8" t="str">
        <f>Raw!F45</f>
        <v>CFL</v>
      </c>
      <c r="H45" s="8" t="str">
        <f>Raw!G45</f>
        <v>NO_LOGGER_2L11L745</v>
      </c>
      <c r="I45" s="8" t="str">
        <f>Raw!H45</f>
        <v>PGE2017</v>
      </c>
      <c r="J45" s="8" t="str">
        <f>Raw!I45</f>
        <v>Assembly</v>
      </c>
      <c r="K45" s="8" t="str">
        <f>Raw!J45</f>
        <v>OtherMisc</v>
      </c>
      <c r="L45" s="8">
        <f>Raw!K45*A45</f>
        <v>23</v>
      </c>
      <c r="M45" s="8">
        <f>Raw!L45*A45</f>
        <v>60</v>
      </c>
      <c r="N45" s="8">
        <f>Raw!M45*A45</f>
        <v>292.56351791530949</v>
      </c>
      <c r="O45" s="6">
        <f t="shared" si="0"/>
        <v>161</v>
      </c>
      <c r="P45" s="11">
        <f t="shared" si="1"/>
        <v>6728.9609120521181</v>
      </c>
      <c r="Q45" s="6">
        <f t="shared" si="2"/>
        <v>420</v>
      </c>
      <c r="R45" s="11">
        <f t="shared" si="3"/>
        <v>17553.811074918569</v>
      </c>
      <c r="S45" s="8" t="str">
        <f>Raw!N45</f>
        <v>SCREW-IN CFL LAMPS - 14 - 26 WATTS - Reflector</v>
      </c>
      <c r="T45" s="8" t="str">
        <f>Raw!O45</f>
        <v>CFL14to26</v>
      </c>
      <c r="U45" s="8">
        <f>Raw!P45*A45</f>
        <v>1</v>
      </c>
      <c r="V45" s="8" t="str">
        <f>Raw!Q45</f>
        <v>Incan</v>
      </c>
    </row>
    <row r="46" spans="1:22">
      <c r="A46" s="8">
        <f>IF(Raw!C46="CF",0,1)</f>
        <v>1</v>
      </c>
      <c r="B46" s="8" t="str">
        <f>Raw!A46</f>
        <v>PGE_0338970249</v>
      </c>
      <c r="C46" s="8" t="str">
        <f>Raw!B46</f>
        <v>Upstream Compact Fluorescent</v>
      </c>
      <c r="D46" s="8" t="str">
        <f>Raw!C46</f>
        <v>I</v>
      </c>
      <c r="E46" s="8">
        <f>Raw!D46*A46</f>
        <v>2</v>
      </c>
      <c r="F46" s="8" t="str">
        <f>Raw!E46</f>
        <v>PGE</v>
      </c>
      <c r="G46" s="8" t="str">
        <f>Raw!F46</f>
        <v>UPCFL</v>
      </c>
      <c r="H46" s="8" t="str">
        <f>Raw!G46</f>
        <v>LL08070158</v>
      </c>
      <c r="I46" s="8" t="str">
        <f>Raw!H46</f>
        <v>PGEUp</v>
      </c>
      <c r="J46" s="8" t="str">
        <f>Raw!I46</f>
        <v>Restaurant</v>
      </c>
      <c r="K46" s="8" t="str">
        <f>Raw!J46</f>
        <v>Restrooms</v>
      </c>
      <c r="L46" s="8">
        <f>Raw!K46*A46</f>
        <v>13</v>
      </c>
      <c r="M46" s="8">
        <f>Raw!L46*A46</f>
        <v>60</v>
      </c>
      <c r="N46" s="8">
        <f>Raw!M46*A46</f>
        <v>1494.0661107493086</v>
      </c>
      <c r="O46" s="6">
        <f t="shared" si="0"/>
        <v>26</v>
      </c>
      <c r="P46" s="11">
        <f t="shared" si="1"/>
        <v>19422.859439741012</v>
      </c>
      <c r="Q46" s="6">
        <f t="shared" si="2"/>
        <v>120</v>
      </c>
      <c r="R46" s="11">
        <f t="shared" si="3"/>
        <v>89643.96664495852</v>
      </c>
      <c r="S46" s="8" t="str">
        <f>Raw!N46</f>
        <v>UpstreamCompactFluorescent13</v>
      </c>
      <c r="T46" s="8" t="str">
        <f>Raw!O46</f>
        <v>CFL05to13</v>
      </c>
      <c r="U46" s="8">
        <f>Raw!P46*A46</f>
        <v>1</v>
      </c>
      <c r="V46" s="8" t="str">
        <f>Raw!Q46</f>
        <v>Incan</v>
      </c>
    </row>
    <row r="47" spans="1:22">
      <c r="A47" s="8">
        <f>IF(Raw!C47="CF",0,1)</f>
        <v>1</v>
      </c>
      <c r="B47" s="8" t="str">
        <f>Raw!A47</f>
        <v>PGE_0338970249</v>
      </c>
      <c r="C47" s="8" t="str">
        <f>Raw!B47</f>
        <v>Upstream Compact Fluorescent</v>
      </c>
      <c r="D47" s="8" t="str">
        <f>Raw!C47</f>
        <v>I</v>
      </c>
      <c r="E47" s="8">
        <f>Raw!D47*A47</f>
        <v>3</v>
      </c>
      <c r="F47" s="8" t="str">
        <f>Raw!E47</f>
        <v>PGE</v>
      </c>
      <c r="G47" s="8" t="str">
        <f>Raw!F47</f>
        <v>UPCFL</v>
      </c>
      <c r="H47" s="8" t="str">
        <f>Raw!G47</f>
        <v>LL08070182</v>
      </c>
      <c r="I47" s="8" t="str">
        <f>Raw!H47</f>
        <v>PGEUp</v>
      </c>
      <c r="J47" s="8" t="str">
        <f>Raw!I47</f>
        <v>Restaurant</v>
      </c>
      <c r="K47" s="8" t="str">
        <f>Raw!J47</f>
        <v>Restrooms</v>
      </c>
      <c r="L47" s="8">
        <f>Raw!K47*A47</f>
        <v>13</v>
      </c>
      <c r="M47" s="8">
        <f>Raw!L47*A47</f>
        <v>60</v>
      </c>
      <c r="N47" s="8">
        <f>Raw!M47*A47</f>
        <v>2241.0991661239627</v>
      </c>
      <c r="O47" s="6">
        <f t="shared" si="0"/>
        <v>39</v>
      </c>
      <c r="P47" s="11">
        <f t="shared" si="1"/>
        <v>29134.289159611515</v>
      </c>
      <c r="Q47" s="6">
        <f t="shared" si="2"/>
        <v>180</v>
      </c>
      <c r="R47" s="11">
        <f t="shared" si="3"/>
        <v>134465.94996743777</v>
      </c>
      <c r="S47" s="8" t="str">
        <f>Raw!N47</f>
        <v>UpstreamCompactFluorescent13</v>
      </c>
      <c r="T47" s="8" t="str">
        <f>Raw!O47</f>
        <v>CFL05to13</v>
      </c>
      <c r="U47" s="8">
        <f>Raw!P47*A47</f>
        <v>1</v>
      </c>
      <c r="V47" s="8" t="str">
        <f>Raw!Q47</f>
        <v>Incan</v>
      </c>
    </row>
    <row r="48" spans="1:22">
      <c r="A48" s="8">
        <f>IF(Raw!C48="CF",0,1)</f>
        <v>1</v>
      </c>
      <c r="B48" s="8" t="str">
        <f>Raw!A48</f>
        <v>PGE_0338970249</v>
      </c>
      <c r="C48" s="8" t="str">
        <f>Raw!B48</f>
        <v>Upstream Compact Fluorescent</v>
      </c>
      <c r="D48" s="8" t="str">
        <f>Raw!C48</f>
        <v>I</v>
      </c>
      <c r="E48" s="8">
        <f>Raw!D48*A48</f>
        <v>2</v>
      </c>
      <c r="F48" s="8" t="str">
        <f>Raw!E48</f>
        <v>PGE</v>
      </c>
      <c r="G48" s="8" t="str">
        <f>Raw!F48</f>
        <v>UPCFL</v>
      </c>
      <c r="H48" s="8" t="str">
        <f>Raw!G48</f>
        <v>NO_LOGGER_3</v>
      </c>
      <c r="I48" s="8" t="str">
        <f>Raw!H48</f>
        <v>PGEUp</v>
      </c>
      <c r="J48" s="8" t="str">
        <f>Raw!I48</f>
        <v>Restaurant</v>
      </c>
      <c r="K48" s="8" t="str">
        <f>Raw!J48</f>
        <v>HallwayLobby</v>
      </c>
      <c r="L48" s="8">
        <f>Raw!K48*A48</f>
        <v>13</v>
      </c>
      <c r="M48" s="8">
        <f>Raw!L48*A48</f>
        <v>60</v>
      </c>
      <c r="N48" s="8">
        <f>Raw!M48*A48</f>
        <v>1494.0661107493086</v>
      </c>
      <c r="O48" s="6">
        <f t="shared" si="0"/>
        <v>26</v>
      </c>
      <c r="P48" s="11">
        <f t="shared" si="1"/>
        <v>19422.859439741012</v>
      </c>
      <c r="Q48" s="6">
        <f t="shared" si="2"/>
        <v>120</v>
      </c>
      <c r="R48" s="11">
        <f t="shared" si="3"/>
        <v>89643.96664495852</v>
      </c>
      <c r="S48" s="8" t="str">
        <f>Raw!N48</f>
        <v>UpstreamCompactFluorescent13</v>
      </c>
      <c r="T48" s="8" t="str">
        <f>Raw!O48</f>
        <v>CFL05to13</v>
      </c>
      <c r="U48" s="8">
        <f>Raw!P48*A48</f>
        <v>1</v>
      </c>
      <c r="V48" s="8" t="str">
        <f>Raw!Q48</f>
        <v>Incan</v>
      </c>
    </row>
    <row r="49" spans="1:22">
      <c r="A49" s="8">
        <f>IF(Raw!C49="CF",0,1)</f>
        <v>1</v>
      </c>
      <c r="B49" s="8" t="str">
        <f>Raw!A49</f>
        <v>PGE_0422891005</v>
      </c>
      <c r="C49" s="8" t="str">
        <f>Raw!B49</f>
        <v>SCREW-IN CF REFLECTOR LAMPS &lt; 22WATTS</v>
      </c>
      <c r="D49" s="8" t="str">
        <f>Raw!C49</f>
        <v>IR</v>
      </c>
      <c r="E49" s="8">
        <f>Raw!D49*A49</f>
        <v>3</v>
      </c>
      <c r="F49" s="8" t="str">
        <f>Raw!E49</f>
        <v>PGE</v>
      </c>
      <c r="G49" s="8" t="str">
        <f>Raw!F49</f>
        <v>CFL</v>
      </c>
      <c r="H49" s="8" t="str">
        <f>Raw!G49</f>
        <v>LL08060466</v>
      </c>
      <c r="I49" s="8" t="str">
        <f>Raw!H49</f>
        <v>PGE2080</v>
      </c>
      <c r="J49" s="8" t="str">
        <f>Raw!I49</f>
        <v>Retail - Small</v>
      </c>
      <c r="K49" s="8" t="str">
        <f>Raw!J49</f>
        <v>RetailSales</v>
      </c>
      <c r="L49" s="8">
        <f>Raw!K49*A49</f>
        <v>14</v>
      </c>
      <c r="M49" s="8">
        <f>Raw!L49*A49</f>
        <v>60</v>
      </c>
      <c r="N49" s="8">
        <f>Raw!M49*A49</f>
        <v>611.33333333333326</v>
      </c>
      <c r="O49" s="6">
        <f t="shared" si="0"/>
        <v>42</v>
      </c>
      <c r="P49" s="11">
        <f t="shared" si="1"/>
        <v>8558.6666666666661</v>
      </c>
      <c r="Q49" s="6">
        <f t="shared" si="2"/>
        <v>180</v>
      </c>
      <c r="R49" s="11">
        <f t="shared" si="3"/>
        <v>36679.999999999993</v>
      </c>
      <c r="S49" s="8" t="str">
        <f>Raw!N49</f>
        <v>SCREW-IN CFL LAMPS - &lt; 22WATTS - Reflector</v>
      </c>
      <c r="T49" s="8" t="str">
        <f>Raw!O49</f>
        <v>CFL14to26</v>
      </c>
      <c r="U49" s="8">
        <f>Raw!P49*A49</f>
        <v>1</v>
      </c>
      <c r="V49" s="8" t="str">
        <f>Raw!Q49</f>
        <v>Incan</v>
      </c>
    </row>
    <row r="50" spans="1:22">
      <c r="A50" s="8">
        <f>IF(Raw!C50="CF",0,1)</f>
        <v>1</v>
      </c>
      <c r="B50" s="8" t="str">
        <f>Raw!A50</f>
        <v>PGE_0422891005</v>
      </c>
      <c r="C50" s="8" t="str">
        <f>Raw!B50</f>
        <v>SCREW-IN CF REFLECTOR LAMPS &lt; 22WATTS</v>
      </c>
      <c r="D50" s="8" t="str">
        <f>Raw!C50</f>
        <v>IR</v>
      </c>
      <c r="E50" s="8">
        <f>Raw!D50*A50</f>
        <v>4</v>
      </c>
      <c r="F50" s="8" t="str">
        <f>Raw!E50</f>
        <v>PGE</v>
      </c>
      <c r="G50" s="8" t="str">
        <f>Raw!F50</f>
        <v>CFL</v>
      </c>
      <c r="H50" s="8" t="str">
        <f>Raw!G50</f>
        <v>LL08100316</v>
      </c>
      <c r="I50" s="8" t="str">
        <f>Raw!H50</f>
        <v>PGE2080</v>
      </c>
      <c r="J50" s="8" t="str">
        <f>Raw!I50</f>
        <v>Retail - Small</v>
      </c>
      <c r="K50" s="8" t="str">
        <f>Raw!J50</f>
        <v>RetailSales</v>
      </c>
      <c r="L50" s="8">
        <f>Raw!K50*A50</f>
        <v>14</v>
      </c>
      <c r="M50" s="8">
        <f>Raw!L50*A50</f>
        <v>60</v>
      </c>
      <c r="N50" s="8">
        <f>Raw!M50*A50</f>
        <v>815.11111111111109</v>
      </c>
      <c r="O50" s="6">
        <f t="shared" si="0"/>
        <v>56</v>
      </c>
      <c r="P50" s="11">
        <f t="shared" si="1"/>
        <v>11411.555555555555</v>
      </c>
      <c r="Q50" s="6">
        <f t="shared" si="2"/>
        <v>240</v>
      </c>
      <c r="R50" s="11">
        <f t="shared" si="3"/>
        <v>48906.666666666664</v>
      </c>
      <c r="S50" s="8" t="str">
        <f>Raw!N50</f>
        <v>SCREW-IN CFL LAMPS - &lt; 22WATTS - Reflector</v>
      </c>
      <c r="T50" s="8" t="str">
        <f>Raw!O50</f>
        <v>CFL14to26</v>
      </c>
      <c r="U50" s="8">
        <f>Raw!P50*A50</f>
        <v>1</v>
      </c>
      <c r="V50" s="8" t="str">
        <f>Raw!Q50</f>
        <v>Incan</v>
      </c>
    </row>
    <row r="51" spans="1:22">
      <c r="A51" s="8">
        <f>IF(Raw!C51="CF",0,1)</f>
        <v>1</v>
      </c>
      <c r="B51" s="8" t="str">
        <f>Raw!A51</f>
        <v>PGE_0542437005</v>
      </c>
      <c r="C51" s="8" t="str">
        <f>Raw!B51</f>
        <v>Upstream Compact Fluorescent</v>
      </c>
      <c r="D51" s="8" t="str">
        <f>Raw!C51</f>
        <v>I</v>
      </c>
      <c r="E51" s="8">
        <f>Raw!D51*A51</f>
        <v>80</v>
      </c>
      <c r="F51" s="8" t="str">
        <f>Raw!E51</f>
        <v>PGE</v>
      </c>
      <c r="G51" s="8" t="str">
        <f>Raw!F51</f>
        <v>UPCFL</v>
      </c>
      <c r="H51" s="8" t="str">
        <f>Raw!G51</f>
        <v>LC09040176</v>
      </c>
      <c r="I51" s="8" t="str">
        <f>Raw!H51</f>
        <v>PGEUp</v>
      </c>
      <c r="J51" s="8" t="str">
        <f>Raw!I51</f>
        <v>Lodging</v>
      </c>
      <c r="K51" s="8" t="str">
        <f>Raw!J51</f>
        <v>Restrooms</v>
      </c>
      <c r="L51" s="8">
        <f>Raw!K51*A51</f>
        <v>23</v>
      </c>
      <c r="M51" s="8">
        <f>Raw!L51*A51</f>
        <v>60</v>
      </c>
      <c r="N51" s="8">
        <f>Raw!M51*A51</f>
        <v>6242.4384397277099</v>
      </c>
      <c r="O51" s="6">
        <f t="shared" si="0"/>
        <v>1840</v>
      </c>
      <c r="P51" s="11">
        <f t="shared" si="1"/>
        <v>143576.08411373734</v>
      </c>
      <c r="Q51" s="6">
        <f t="shared" si="2"/>
        <v>4800</v>
      </c>
      <c r="R51" s="11">
        <f t="shared" si="3"/>
        <v>374546.30638366262</v>
      </c>
      <c r="S51" s="8" t="str">
        <f>Raw!N51</f>
        <v>UpstreamCompactFluorescent23</v>
      </c>
      <c r="T51" s="8" t="str">
        <f>Raw!O51</f>
        <v>CFL14to26</v>
      </c>
      <c r="U51" s="8">
        <f>Raw!P51*A51</f>
        <v>1</v>
      </c>
      <c r="V51" s="8" t="str">
        <f>Raw!Q51</f>
        <v>Incan</v>
      </c>
    </row>
    <row r="52" spans="1:22">
      <c r="A52" s="8">
        <f>IF(Raw!C52="CF",0,1)</f>
        <v>1</v>
      </c>
      <c r="B52" s="8" t="str">
        <f>Raw!A52</f>
        <v>PGE_0542437005</v>
      </c>
      <c r="C52" s="8" t="str">
        <f>Raw!B52</f>
        <v>Upstream Compact Fluorescent</v>
      </c>
      <c r="D52" s="8" t="str">
        <f>Raw!C52</f>
        <v>I</v>
      </c>
      <c r="E52" s="8">
        <f>Raw!D52*A52</f>
        <v>42</v>
      </c>
      <c r="F52" s="8" t="str">
        <f>Raw!E52</f>
        <v>PGE</v>
      </c>
      <c r="G52" s="8" t="str">
        <f>Raw!F52</f>
        <v>UPCFL</v>
      </c>
      <c r="H52" s="8" t="str">
        <f>Raw!G52</f>
        <v>LL08060259</v>
      </c>
      <c r="I52" s="8" t="str">
        <f>Raw!H52</f>
        <v>PGEUp</v>
      </c>
      <c r="J52" s="8" t="str">
        <f>Raw!I52</f>
        <v>Lodging</v>
      </c>
      <c r="K52" s="8" t="str">
        <f>Raw!J52</f>
        <v>Guest Rooms</v>
      </c>
      <c r="L52" s="8">
        <f>Raw!K52*A52</f>
        <v>23</v>
      </c>
      <c r="M52" s="8">
        <f>Raw!L52*A52</f>
        <v>60</v>
      </c>
      <c r="N52" s="8">
        <f>Raw!M52*A52</f>
        <v>3277.2801808570475</v>
      </c>
      <c r="O52" s="6">
        <f t="shared" si="0"/>
        <v>966</v>
      </c>
      <c r="P52" s="11">
        <f t="shared" si="1"/>
        <v>75377.444159712089</v>
      </c>
      <c r="Q52" s="6">
        <f t="shared" si="2"/>
        <v>2520</v>
      </c>
      <c r="R52" s="11">
        <f t="shared" si="3"/>
        <v>196636.81085142284</v>
      </c>
      <c r="S52" s="8" t="str">
        <f>Raw!N52</f>
        <v>UpstreamCompactFluorescent23</v>
      </c>
      <c r="T52" s="8" t="str">
        <f>Raw!O52</f>
        <v>CFL14to26</v>
      </c>
      <c r="U52" s="8">
        <f>Raw!P52*A52</f>
        <v>1</v>
      </c>
      <c r="V52" s="8" t="str">
        <f>Raw!Q52</f>
        <v>Incan</v>
      </c>
    </row>
    <row r="53" spans="1:22">
      <c r="A53" s="8">
        <f>IF(Raw!C53="CF",0,1)</f>
        <v>1</v>
      </c>
      <c r="B53" s="8" t="str">
        <f>Raw!A53</f>
        <v>PGE_0542437005</v>
      </c>
      <c r="C53" s="8" t="str">
        <f>Raw!B53</f>
        <v>Upstream Compact Fluorescent</v>
      </c>
      <c r="D53" s="8" t="str">
        <f>Raw!C53</f>
        <v>I</v>
      </c>
      <c r="E53" s="8">
        <f>Raw!D53*A53</f>
        <v>100</v>
      </c>
      <c r="F53" s="8" t="str">
        <f>Raw!E53</f>
        <v>PGE</v>
      </c>
      <c r="G53" s="8" t="str">
        <f>Raw!F53</f>
        <v>UPCFL</v>
      </c>
      <c r="H53" s="8" t="str">
        <f>Raw!G53</f>
        <v>LL08060491</v>
      </c>
      <c r="I53" s="8" t="str">
        <f>Raw!H53</f>
        <v>PGEUp</v>
      </c>
      <c r="J53" s="8" t="str">
        <f>Raw!I53</f>
        <v>Lodging</v>
      </c>
      <c r="K53" s="8" t="str">
        <f>Raw!J53</f>
        <v>Restrooms</v>
      </c>
      <c r="L53" s="8">
        <f>Raw!K53*A53</f>
        <v>23</v>
      </c>
      <c r="M53" s="8">
        <f>Raw!L53*A53</f>
        <v>60</v>
      </c>
      <c r="N53" s="8">
        <f>Raw!M53*A53</f>
        <v>7803.0480496596365</v>
      </c>
      <c r="O53" s="6">
        <f t="shared" si="0"/>
        <v>2300</v>
      </c>
      <c r="P53" s="11">
        <f t="shared" si="1"/>
        <v>179470.10514217164</v>
      </c>
      <c r="Q53" s="6">
        <f t="shared" si="2"/>
        <v>6000</v>
      </c>
      <c r="R53" s="11">
        <f t="shared" si="3"/>
        <v>468182.88297957816</v>
      </c>
      <c r="S53" s="8" t="str">
        <f>Raw!N53</f>
        <v>UpstreamCompactFluorescent23</v>
      </c>
      <c r="T53" s="8" t="str">
        <f>Raw!O53</f>
        <v>CFL14to26</v>
      </c>
      <c r="U53" s="8">
        <f>Raw!P53*A53</f>
        <v>1</v>
      </c>
      <c r="V53" s="8" t="str">
        <f>Raw!Q53</f>
        <v>Incan</v>
      </c>
    </row>
    <row r="54" spans="1:22">
      <c r="A54" s="8">
        <f>IF(Raw!C54="CF",0,1)</f>
        <v>1</v>
      </c>
      <c r="B54" s="8" t="str">
        <f>Raw!A54</f>
        <v>PGE_0542437005</v>
      </c>
      <c r="C54" s="8" t="str">
        <f>Raw!B54</f>
        <v>Upstream Compact Fluorescent</v>
      </c>
      <c r="D54" s="8" t="str">
        <f>Raw!C54</f>
        <v>I</v>
      </c>
      <c r="E54" s="8">
        <f>Raw!D54*A54</f>
        <v>40</v>
      </c>
      <c r="F54" s="8" t="str">
        <f>Raw!E54</f>
        <v>PGE</v>
      </c>
      <c r="G54" s="8" t="str">
        <f>Raw!F54</f>
        <v>UPCFL</v>
      </c>
      <c r="H54" s="8" t="str">
        <f>Raw!G54</f>
        <v>LL08060544</v>
      </c>
      <c r="I54" s="8" t="str">
        <f>Raw!H54</f>
        <v>PGEUp</v>
      </c>
      <c r="J54" s="8" t="str">
        <f>Raw!I54</f>
        <v>Lodging</v>
      </c>
      <c r="K54" s="8" t="str">
        <f>Raw!J54</f>
        <v>Guest Rooms</v>
      </c>
      <c r="L54" s="8">
        <f>Raw!K54*A54</f>
        <v>23</v>
      </c>
      <c r="M54" s="8">
        <f>Raw!L54*A54</f>
        <v>60</v>
      </c>
      <c r="N54" s="8">
        <f>Raw!M54*A54</f>
        <v>3121.219219863855</v>
      </c>
      <c r="O54" s="6">
        <f t="shared" si="0"/>
        <v>920</v>
      </c>
      <c r="P54" s="11">
        <f t="shared" si="1"/>
        <v>71788.042056868668</v>
      </c>
      <c r="Q54" s="6">
        <f t="shared" si="2"/>
        <v>2400</v>
      </c>
      <c r="R54" s="11">
        <f t="shared" si="3"/>
        <v>187273.15319183131</v>
      </c>
      <c r="S54" s="8" t="str">
        <f>Raw!N54</f>
        <v>UpstreamCompactFluorescent23</v>
      </c>
      <c r="T54" s="8" t="str">
        <f>Raw!O54</f>
        <v>CFL14to26</v>
      </c>
      <c r="U54" s="8">
        <f>Raw!P54*A54</f>
        <v>1</v>
      </c>
      <c r="V54" s="8" t="str">
        <f>Raw!Q54</f>
        <v>Incan</v>
      </c>
    </row>
    <row r="55" spans="1:22">
      <c r="A55" s="8">
        <f>IF(Raw!C55="CF",0,1)</f>
        <v>1</v>
      </c>
      <c r="B55" s="8" t="str">
        <f>Raw!A55</f>
        <v>PGE_0542437005</v>
      </c>
      <c r="C55" s="8" t="str">
        <f>Raw!B55</f>
        <v>Upstream Compact Fluorescent</v>
      </c>
      <c r="D55" s="8" t="str">
        <f>Raw!C55</f>
        <v>I</v>
      </c>
      <c r="E55" s="8">
        <f>Raw!D55*A55</f>
        <v>63</v>
      </c>
      <c r="F55" s="8" t="str">
        <f>Raw!E55</f>
        <v>PGE</v>
      </c>
      <c r="G55" s="8" t="str">
        <f>Raw!F55</f>
        <v>UPCFL</v>
      </c>
      <c r="H55" s="8" t="str">
        <f>Raw!G55</f>
        <v>LL08070080</v>
      </c>
      <c r="I55" s="8" t="str">
        <f>Raw!H55</f>
        <v>PGEUp</v>
      </c>
      <c r="J55" s="8" t="str">
        <f>Raw!I55</f>
        <v>Lodging</v>
      </c>
      <c r="K55" s="8" t="str">
        <f>Raw!J55</f>
        <v>Guest Rooms</v>
      </c>
      <c r="L55" s="8">
        <f>Raw!K55*A55</f>
        <v>23</v>
      </c>
      <c r="M55" s="8">
        <f>Raw!L55*A55</f>
        <v>60</v>
      </c>
      <c r="N55" s="8">
        <f>Raw!M55*A55</f>
        <v>4915.9202712855713</v>
      </c>
      <c r="O55" s="6">
        <f t="shared" si="0"/>
        <v>1449</v>
      </c>
      <c r="P55" s="11">
        <f t="shared" si="1"/>
        <v>113066.16623956813</v>
      </c>
      <c r="Q55" s="6">
        <f t="shared" si="2"/>
        <v>3780</v>
      </c>
      <c r="R55" s="11">
        <f t="shared" si="3"/>
        <v>294955.21627713426</v>
      </c>
      <c r="S55" s="8" t="str">
        <f>Raw!N55</f>
        <v>UpstreamCompactFluorescent23</v>
      </c>
      <c r="T55" s="8" t="str">
        <f>Raw!O55</f>
        <v>CFL14to26</v>
      </c>
      <c r="U55" s="8">
        <f>Raw!P55*A55</f>
        <v>1</v>
      </c>
      <c r="V55" s="8" t="str">
        <f>Raw!Q55</f>
        <v>Incan</v>
      </c>
    </row>
    <row r="56" spans="1:22">
      <c r="A56" s="8">
        <f>IF(Raw!C56="CF",0,1)</f>
        <v>1</v>
      </c>
      <c r="B56" s="8" t="str">
        <f>Raw!A56</f>
        <v>PGE_0542437005</v>
      </c>
      <c r="C56" s="8" t="str">
        <f>Raw!B56</f>
        <v>Upstream Compact Fluorescent</v>
      </c>
      <c r="D56" s="8" t="str">
        <f>Raw!C56</f>
        <v>I</v>
      </c>
      <c r="E56" s="8">
        <f>Raw!D56*A56</f>
        <v>25</v>
      </c>
      <c r="F56" s="8" t="str">
        <f>Raw!E56</f>
        <v>PGE</v>
      </c>
      <c r="G56" s="8" t="str">
        <f>Raw!F56</f>
        <v>UPCFL</v>
      </c>
      <c r="H56" s="8" t="str">
        <f>Raw!G56</f>
        <v>LL08070129</v>
      </c>
      <c r="I56" s="8" t="str">
        <f>Raw!H56</f>
        <v>PGEUp</v>
      </c>
      <c r="J56" s="8" t="str">
        <f>Raw!I56</f>
        <v>Lodging</v>
      </c>
      <c r="K56" s="8" t="str">
        <f>Raw!J56</f>
        <v>Guest Rooms</v>
      </c>
      <c r="L56" s="8">
        <f>Raw!K56*A56</f>
        <v>23</v>
      </c>
      <c r="M56" s="8">
        <f>Raw!L56*A56</f>
        <v>60</v>
      </c>
      <c r="N56" s="8">
        <f>Raw!M56*A56</f>
        <v>1950.7620124149091</v>
      </c>
      <c r="O56" s="6">
        <f t="shared" si="0"/>
        <v>575</v>
      </c>
      <c r="P56" s="11">
        <f t="shared" si="1"/>
        <v>44867.52628554291</v>
      </c>
      <c r="Q56" s="6">
        <f t="shared" si="2"/>
        <v>1500</v>
      </c>
      <c r="R56" s="11">
        <f t="shared" si="3"/>
        <v>117045.72074489454</v>
      </c>
      <c r="S56" s="8" t="str">
        <f>Raw!N56</f>
        <v>UpstreamCompactFluorescent23</v>
      </c>
      <c r="T56" s="8" t="str">
        <f>Raw!O56</f>
        <v>CFL14to26</v>
      </c>
      <c r="U56" s="8">
        <f>Raw!P56*A56</f>
        <v>1</v>
      </c>
      <c r="V56" s="8" t="str">
        <f>Raw!Q56</f>
        <v>Incan</v>
      </c>
    </row>
    <row r="57" spans="1:22">
      <c r="A57" s="8">
        <f>IF(Raw!C57="CF",0,1)</f>
        <v>1</v>
      </c>
      <c r="B57" s="8" t="str">
        <f>Raw!A57</f>
        <v>PGE_0542437005</v>
      </c>
      <c r="C57" s="8" t="str">
        <f>Raw!B57</f>
        <v>Upstream Compact Fluorescent</v>
      </c>
      <c r="D57" s="8" t="str">
        <f>Raw!C57</f>
        <v>I</v>
      </c>
      <c r="E57" s="8">
        <f>Raw!D57*A57</f>
        <v>80</v>
      </c>
      <c r="F57" s="8" t="str">
        <f>Raw!E57</f>
        <v>PGE</v>
      </c>
      <c r="G57" s="8" t="str">
        <f>Raw!F57</f>
        <v>UPCFL</v>
      </c>
      <c r="H57" s="8" t="str">
        <f>Raw!G57</f>
        <v>LL08070132</v>
      </c>
      <c r="I57" s="8" t="str">
        <f>Raw!H57</f>
        <v>PGEUp</v>
      </c>
      <c r="J57" s="8" t="str">
        <f>Raw!I57</f>
        <v>Lodging</v>
      </c>
      <c r="K57" s="8" t="str">
        <f>Raw!J57</f>
        <v>Restrooms</v>
      </c>
      <c r="L57" s="8">
        <f>Raw!K57*A57</f>
        <v>23</v>
      </c>
      <c r="M57" s="8">
        <f>Raw!L57*A57</f>
        <v>60</v>
      </c>
      <c r="N57" s="8">
        <f>Raw!M57*A57</f>
        <v>6242.4384397277099</v>
      </c>
      <c r="O57" s="6">
        <f t="shared" si="0"/>
        <v>1840</v>
      </c>
      <c r="P57" s="11">
        <f t="shared" si="1"/>
        <v>143576.08411373734</v>
      </c>
      <c r="Q57" s="6">
        <f t="shared" si="2"/>
        <v>4800</v>
      </c>
      <c r="R57" s="11">
        <f t="shared" si="3"/>
        <v>374546.30638366262</v>
      </c>
      <c r="S57" s="8" t="str">
        <f>Raw!N57</f>
        <v>UpstreamCompactFluorescent23</v>
      </c>
      <c r="T57" s="8" t="str">
        <f>Raw!O57</f>
        <v>CFL14to26</v>
      </c>
      <c r="U57" s="8">
        <f>Raw!P57*A57</f>
        <v>1</v>
      </c>
      <c r="V57" s="8" t="str">
        <f>Raw!Q57</f>
        <v>Incan</v>
      </c>
    </row>
    <row r="58" spans="1:22">
      <c r="A58" s="8">
        <f>IF(Raw!C58="CF",0,1)</f>
        <v>1</v>
      </c>
      <c r="B58" s="8" t="str">
        <f>Raw!A58</f>
        <v>PGE_0542437005</v>
      </c>
      <c r="C58" s="8" t="str">
        <f>Raw!B58</f>
        <v>Upstream Compact Fluorescent</v>
      </c>
      <c r="D58" s="8" t="str">
        <f>Raw!C58</f>
        <v>I</v>
      </c>
      <c r="E58" s="8">
        <f>Raw!D58*A58</f>
        <v>42</v>
      </c>
      <c r="F58" s="8" t="str">
        <f>Raw!E58</f>
        <v>PGE</v>
      </c>
      <c r="G58" s="8" t="str">
        <f>Raw!F58</f>
        <v>UPCFL</v>
      </c>
      <c r="H58" s="8" t="str">
        <f>Raw!G58</f>
        <v>LL08070170</v>
      </c>
      <c r="I58" s="8" t="str">
        <f>Raw!H58</f>
        <v>PGEUp</v>
      </c>
      <c r="J58" s="8" t="str">
        <f>Raw!I58</f>
        <v>Lodging</v>
      </c>
      <c r="K58" s="8" t="str">
        <f>Raw!J58</f>
        <v>Guest Rooms</v>
      </c>
      <c r="L58" s="8">
        <f>Raw!K58*A58</f>
        <v>23</v>
      </c>
      <c r="M58" s="8">
        <f>Raw!L58*A58</f>
        <v>60</v>
      </c>
      <c r="N58" s="8">
        <f>Raw!M58*A58</f>
        <v>3277.2801808570475</v>
      </c>
      <c r="O58" s="6">
        <f t="shared" si="0"/>
        <v>966</v>
      </c>
      <c r="P58" s="11">
        <f t="shared" si="1"/>
        <v>75377.444159712089</v>
      </c>
      <c r="Q58" s="6">
        <f t="shared" si="2"/>
        <v>2520</v>
      </c>
      <c r="R58" s="11">
        <f t="shared" si="3"/>
        <v>196636.81085142284</v>
      </c>
      <c r="S58" s="8" t="str">
        <f>Raw!N58</f>
        <v>UpstreamCompactFluorescent23</v>
      </c>
      <c r="T58" s="8" t="str">
        <f>Raw!O58</f>
        <v>CFL14to26</v>
      </c>
      <c r="U58" s="8">
        <f>Raw!P58*A58</f>
        <v>1</v>
      </c>
      <c r="V58" s="8" t="str">
        <f>Raw!Q58</f>
        <v>Incan</v>
      </c>
    </row>
    <row r="59" spans="1:22">
      <c r="A59" s="8">
        <f>IF(Raw!C59="CF",0,1)</f>
        <v>1</v>
      </c>
      <c r="B59" s="8" t="str">
        <f>Raw!A59</f>
        <v>PGE_0542437005</v>
      </c>
      <c r="C59" s="8" t="str">
        <f>Raw!B59</f>
        <v>Upstream Compact Fluorescent</v>
      </c>
      <c r="D59" s="8" t="str">
        <f>Raw!C59</f>
        <v>I</v>
      </c>
      <c r="E59" s="8">
        <f>Raw!D59*A59</f>
        <v>42</v>
      </c>
      <c r="F59" s="8" t="str">
        <f>Raw!E59</f>
        <v>PGE</v>
      </c>
      <c r="G59" s="8" t="str">
        <f>Raw!F59</f>
        <v>UPCFL</v>
      </c>
      <c r="H59" s="8" t="str">
        <f>Raw!G59</f>
        <v>LL08090034</v>
      </c>
      <c r="I59" s="8" t="str">
        <f>Raw!H59</f>
        <v>PGEUp</v>
      </c>
      <c r="J59" s="8" t="str">
        <f>Raw!I59</f>
        <v>Lodging</v>
      </c>
      <c r="K59" s="8" t="str">
        <f>Raw!J59</f>
        <v>Guest Rooms</v>
      </c>
      <c r="L59" s="8">
        <f>Raw!K59*A59</f>
        <v>23</v>
      </c>
      <c r="M59" s="8">
        <f>Raw!L59*A59</f>
        <v>60</v>
      </c>
      <c r="N59" s="8">
        <f>Raw!M59*A59</f>
        <v>3277.2801808570475</v>
      </c>
      <c r="O59" s="6">
        <f t="shared" si="0"/>
        <v>966</v>
      </c>
      <c r="P59" s="11">
        <f t="shared" si="1"/>
        <v>75377.444159712089</v>
      </c>
      <c r="Q59" s="6">
        <f t="shared" si="2"/>
        <v>2520</v>
      </c>
      <c r="R59" s="11">
        <f t="shared" si="3"/>
        <v>196636.81085142284</v>
      </c>
      <c r="S59" s="8" t="str">
        <f>Raw!N59</f>
        <v>UpstreamCompactFluorescent23</v>
      </c>
      <c r="T59" s="8" t="str">
        <f>Raw!O59</f>
        <v>CFL14to26</v>
      </c>
      <c r="U59" s="8">
        <f>Raw!P59*A59</f>
        <v>1</v>
      </c>
      <c r="V59" s="8" t="str">
        <f>Raw!Q59</f>
        <v>Incan</v>
      </c>
    </row>
    <row r="60" spans="1:22">
      <c r="A60" s="8">
        <f>IF(Raw!C60="CF",0,1)</f>
        <v>1</v>
      </c>
      <c r="B60" s="8" t="str">
        <f>Raw!A60</f>
        <v>PGE_0542437005</v>
      </c>
      <c r="C60" s="8" t="str">
        <f>Raw!B60</f>
        <v>Upstream Compact Fluorescent</v>
      </c>
      <c r="D60" s="8" t="str">
        <f>Raw!C60</f>
        <v>I</v>
      </c>
      <c r="E60" s="8">
        <f>Raw!D60*A60</f>
        <v>62</v>
      </c>
      <c r="F60" s="8" t="str">
        <f>Raw!E60</f>
        <v>PGE</v>
      </c>
      <c r="G60" s="8" t="str">
        <f>Raw!F60</f>
        <v>UPCFL</v>
      </c>
      <c r="H60" s="8" t="str">
        <f>Raw!G60</f>
        <v>LL08090288</v>
      </c>
      <c r="I60" s="8" t="str">
        <f>Raw!H60</f>
        <v>PGEUp</v>
      </c>
      <c r="J60" s="8" t="str">
        <f>Raw!I60</f>
        <v>Lodging</v>
      </c>
      <c r="K60" s="8" t="str">
        <f>Raw!J60</f>
        <v>Guest Rooms</v>
      </c>
      <c r="L60" s="8">
        <f>Raw!K60*A60</f>
        <v>23</v>
      </c>
      <c r="M60" s="8">
        <f>Raw!L60*A60</f>
        <v>60</v>
      </c>
      <c r="N60" s="8">
        <f>Raw!M60*A60</f>
        <v>4837.889790788975</v>
      </c>
      <c r="O60" s="6">
        <f t="shared" si="0"/>
        <v>1426</v>
      </c>
      <c r="P60" s="11">
        <f t="shared" si="1"/>
        <v>111271.46518814642</v>
      </c>
      <c r="Q60" s="6">
        <f t="shared" si="2"/>
        <v>3720</v>
      </c>
      <c r="R60" s="11">
        <f t="shared" si="3"/>
        <v>290273.38744733849</v>
      </c>
      <c r="S60" s="8" t="str">
        <f>Raw!N60</f>
        <v>UpstreamCompactFluorescent23</v>
      </c>
      <c r="T60" s="8" t="str">
        <f>Raw!O60</f>
        <v>CFL14to26</v>
      </c>
      <c r="U60" s="8">
        <f>Raw!P60*A60</f>
        <v>1</v>
      </c>
      <c r="V60" s="8" t="str">
        <f>Raw!Q60</f>
        <v>Incan</v>
      </c>
    </row>
    <row r="61" spans="1:22">
      <c r="A61" s="8">
        <f>IF(Raw!C61="CF",0,1)</f>
        <v>1</v>
      </c>
      <c r="B61" s="8" t="str">
        <f>Raw!A61</f>
        <v>PGE_0542437005</v>
      </c>
      <c r="C61" s="8" t="str">
        <f>Raw!B61</f>
        <v>Upstream Compact Fluorescent</v>
      </c>
      <c r="D61" s="8" t="str">
        <f>Raw!C61</f>
        <v>I</v>
      </c>
      <c r="E61" s="8">
        <f>Raw!D61*A61</f>
        <v>80</v>
      </c>
      <c r="F61" s="8" t="str">
        <f>Raw!E61</f>
        <v>PGE</v>
      </c>
      <c r="G61" s="8" t="str">
        <f>Raw!F61</f>
        <v>UPCFL</v>
      </c>
      <c r="H61" s="8" t="str">
        <f>Raw!G61</f>
        <v>LL08090298</v>
      </c>
      <c r="I61" s="8" t="str">
        <f>Raw!H61</f>
        <v>PGEUp</v>
      </c>
      <c r="J61" s="8" t="str">
        <f>Raw!I61</f>
        <v>Lodging</v>
      </c>
      <c r="K61" s="8" t="str">
        <f>Raw!J61</f>
        <v>Restrooms</v>
      </c>
      <c r="L61" s="8">
        <f>Raw!K61*A61</f>
        <v>23</v>
      </c>
      <c r="M61" s="8">
        <f>Raw!L61*A61</f>
        <v>60</v>
      </c>
      <c r="N61" s="8">
        <f>Raw!M61*A61</f>
        <v>6242.4384397277099</v>
      </c>
      <c r="O61" s="6">
        <f t="shared" si="0"/>
        <v>1840</v>
      </c>
      <c r="P61" s="11">
        <f t="shared" si="1"/>
        <v>143576.08411373734</v>
      </c>
      <c r="Q61" s="6">
        <f t="shared" si="2"/>
        <v>4800</v>
      </c>
      <c r="R61" s="11">
        <f t="shared" si="3"/>
        <v>374546.30638366262</v>
      </c>
      <c r="S61" s="8" t="str">
        <f>Raw!N61</f>
        <v>UpstreamCompactFluorescent23</v>
      </c>
      <c r="T61" s="8" t="str">
        <f>Raw!O61</f>
        <v>CFL14to26</v>
      </c>
      <c r="U61" s="8">
        <f>Raw!P61*A61</f>
        <v>1</v>
      </c>
      <c r="V61" s="8" t="str">
        <f>Raw!Q61</f>
        <v>Incan</v>
      </c>
    </row>
    <row r="62" spans="1:22">
      <c r="A62" s="8">
        <f>IF(Raw!C62="CF",0,1)</f>
        <v>1</v>
      </c>
      <c r="B62" s="8" t="str">
        <f>Raw!A62</f>
        <v>PGE_0542437005</v>
      </c>
      <c r="C62" s="8" t="str">
        <f>Raw!B62</f>
        <v>Upstream Compact Fluorescent</v>
      </c>
      <c r="D62" s="8" t="str">
        <f>Raw!C62</f>
        <v>I</v>
      </c>
      <c r="E62" s="8">
        <f>Raw!D62*A62</f>
        <v>25</v>
      </c>
      <c r="F62" s="8" t="str">
        <f>Raw!E62</f>
        <v>PGE</v>
      </c>
      <c r="G62" s="8" t="str">
        <f>Raw!F62</f>
        <v>UPCFL</v>
      </c>
      <c r="H62" s="8" t="str">
        <f>Raw!G62</f>
        <v>LL09040041</v>
      </c>
      <c r="I62" s="8" t="str">
        <f>Raw!H62</f>
        <v>PGEUp</v>
      </c>
      <c r="J62" s="8" t="str">
        <f>Raw!I62</f>
        <v>Lodging</v>
      </c>
      <c r="K62" s="8" t="str">
        <f>Raw!J62</f>
        <v>Guest Rooms</v>
      </c>
      <c r="L62" s="8">
        <f>Raw!K62*A62</f>
        <v>23</v>
      </c>
      <c r="M62" s="8">
        <f>Raw!L62*A62</f>
        <v>60</v>
      </c>
      <c r="N62" s="8">
        <f>Raw!M62*A62</f>
        <v>1950.7620124149091</v>
      </c>
      <c r="O62" s="6">
        <f t="shared" si="0"/>
        <v>575</v>
      </c>
      <c r="P62" s="11">
        <f t="shared" si="1"/>
        <v>44867.52628554291</v>
      </c>
      <c r="Q62" s="6">
        <f t="shared" si="2"/>
        <v>1500</v>
      </c>
      <c r="R62" s="11">
        <f t="shared" si="3"/>
        <v>117045.72074489454</v>
      </c>
      <c r="S62" s="8" t="str">
        <f>Raw!N62</f>
        <v>UpstreamCompactFluorescent23</v>
      </c>
      <c r="T62" s="8" t="str">
        <f>Raw!O62</f>
        <v>CFL14to26</v>
      </c>
      <c r="U62" s="8">
        <f>Raw!P62*A62</f>
        <v>1</v>
      </c>
      <c r="V62" s="8" t="str">
        <f>Raw!Q62</f>
        <v>Incan</v>
      </c>
    </row>
    <row r="63" spans="1:22">
      <c r="A63" s="8">
        <f>IF(Raw!C63="CF",0,1)</f>
        <v>1</v>
      </c>
      <c r="B63" s="8" t="str">
        <f>Raw!A63</f>
        <v>PGE_0542437005</v>
      </c>
      <c r="C63" s="8" t="str">
        <f>Raw!B63</f>
        <v>Upstream Compact Fluorescent</v>
      </c>
      <c r="D63" s="8" t="str">
        <f>Raw!C63</f>
        <v>I</v>
      </c>
      <c r="E63" s="8">
        <f>Raw!D63*A63</f>
        <v>42</v>
      </c>
      <c r="F63" s="8" t="str">
        <f>Raw!E63</f>
        <v>PGE</v>
      </c>
      <c r="G63" s="8" t="str">
        <f>Raw!F63</f>
        <v>UPCFL</v>
      </c>
      <c r="H63" s="8" t="str">
        <f>Raw!G63</f>
        <v>LL09040130</v>
      </c>
      <c r="I63" s="8" t="str">
        <f>Raw!H63</f>
        <v>PGEUp</v>
      </c>
      <c r="J63" s="8" t="str">
        <f>Raw!I63</f>
        <v>Lodging</v>
      </c>
      <c r="K63" s="8" t="str">
        <f>Raw!J63</f>
        <v>Guest Rooms</v>
      </c>
      <c r="L63" s="8">
        <f>Raw!K63*A63</f>
        <v>23</v>
      </c>
      <c r="M63" s="8">
        <f>Raw!L63*A63</f>
        <v>60</v>
      </c>
      <c r="N63" s="8">
        <f>Raw!M63*A63</f>
        <v>3277.2801808570475</v>
      </c>
      <c r="O63" s="6">
        <f t="shared" si="0"/>
        <v>966</v>
      </c>
      <c r="P63" s="11">
        <f t="shared" si="1"/>
        <v>75377.444159712089</v>
      </c>
      <c r="Q63" s="6">
        <f t="shared" si="2"/>
        <v>2520</v>
      </c>
      <c r="R63" s="11">
        <f t="shared" si="3"/>
        <v>196636.81085142284</v>
      </c>
      <c r="S63" s="8" t="str">
        <f>Raw!N63</f>
        <v>UpstreamCompactFluorescent23</v>
      </c>
      <c r="T63" s="8" t="str">
        <f>Raw!O63</f>
        <v>CFL14to26</v>
      </c>
      <c r="U63" s="8">
        <f>Raw!P63*A63</f>
        <v>1</v>
      </c>
      <c r="V63" s="8" t="str">
        <f>Raw!Q63</f>
        <v>Incan</v>
      </c>
    </row>
    <row r="64" spans="1:22">
      <c r="A64" s="8">
        <f>IF(Raw!C64="CF",0,1)</f>
        <v>1</v>
      </c>
      <c r="B64" s="8" t="str">
        <f>Raw!A64</f>
        <v>PGE_0542437005</v>
      </c>
      <c r="C64" s="8" t="str">
        <f>Raw!B64</f>
        <v>Upstream Compact Fluorescent</v>
      </c>
      <c r="D64" s="8" t="str">
        <f>Raw!C64</f>
        <v>I</v>
      </c>
      <c r="E64" s="8">
        <f>Raw!D64*A64</f>
        <v>42</v>
      </c>
      <c r="F64" s="8" t="str">
        <f>Raw!E64</f>
        <v>PGE</v>
      </c>
      <c r="G64" s="8" t="str">
        <f>Raw!F64</f>
        <v>UPCFL</v>
      </c>
      <c r="H64" s="8" t="str">
        <f>Raw!G64</f>
        <v>LL09040171</v>
      </c>
      <c r="I64" s="8" t="str">
        <f>Raw!H64</f>
        <v>PGEUp</v>
      </c>
      <c r="J64" s="8" t="str">
        <f>Raw!I64</f>
        <v>Lodging</v>
      </c>
      <c r="K64" s="8" t="str">
        <f>Raw!J64</f>
        <v>Guest Rooms</v>
      </c>
      <c r="L64" s="8">
        <f>Raw!K64*A64</f>
        <v>23</v>
      </c>
      <c r="M64" s="8">
        <f>Raw!L64*A64</f>
        <v>60</v>
      </c>
      <c r="N64" s="8">
        <f>Raw!M64*A64</f>
        <v>3277.2801808570475</v>
      </c>
      <c r="O64" s="6">
        <f t="shared" si="0"/>
        <v>966</v>
      </c>
      <c r="P64" s="11">
        <f t="shared" si="1"/>
        <v>75377.444159712089</v>
      </c>
      <c r="Q64" s="6">
        <f t="shared" si="2"/>
        <v>2520</v>
      </c>
      <c r="R64" s="11">
        <f t="shared" si="3"/>
        <v>196636.81085142284</v>
      </c>
      <c r="S64" s="8" t="str">
        <f>Raw!N64</f>
        <v>UpstreamCompactFluorescent23</v>
      </c>
      <c r="T64" s="8" t="str">
        <f>Raw!O64</f>
        <v>CFL14to26</v>
      </c>
      <c r="U64" s="8">
        <f>Raw!P64*A64</f>
        <v>1</v>
      </c>
      <c r="V64" s="8" t="str">
        <f>Raw!Q64</f>
        <v>Incan</v>
      </c>
    </row>
    <row r="65" spans="1:22">
      <c r="A65" s="8">
        <f>IF(Raw!C65="CF",0,1)</f>
        <v>1</v>
      </c>
      <c r="B65" s="8" t="str">
        <f>Raw!A65</f>
        <v>PGE_0542437005</v>
      </c>
      <c r="C65" s="8" t="str">
        <f>Raw!B65</f>
        <v>Upstream Compact Fluorescent</v>
      </c>
      <c r="D65" s="8" t="str">
        <f>Raw!C65</f>
        <v>I</v>
      </c>
      <c r="E65" s="8">
        <f>Raw!D65*A65</f>
        <v>25</v>
      </c>
      <c r="F65" s="8" t="str">
        <f>Raw!E65</f>
        <v>PGE</v>
      </c>
      <c r="G65" s="8" t="str">
        <f>Raw!F65</f>
        <v>UPCFL</v>
      </c>
      <c r="H65" s="8" t="str">
        <f>Raw!G65</f>
        <v>LL09040233</v>
      </c>
      <c r="I65" s="8" t="str">
        <f>Raw!H65</f>
        <v>PGEUp</v>
      </c>
      <c r="J65" s="8" t="str">
        <f>Raw!I65</f>
        <v>Lodging</v>
      </c>
      <c r="K65" s="8" t="str">
        <f>Raw!J65</f>
        <v>Guest Rooms</v>
      </c>
      <c r="L65" s="8">
        <f>Raw!K65*A65</f>
        <v>23</v>
      </c>
      <c r="M65" s="8">
        <f>Raw!L65*A65</f>
        <v>60</v>
      </c>
      <c r="N65" s="8">
        <f>Raw!M65*A65</f>
        <v>1950.7620124149091</v>
      </c>
      <c r="O65" s="6">
        <f t="shared" si="0"/>
        <v>575</v>
      </c>
      <c r="P65" s="11">
        <f t="shared" si="1"/>
        <v>44867.52628554291</v>
      </c>
      <c r="Q65" s="6">
        <f t="shared" si="2"/>
        <v>1500</v>
      </c>
      <c r="R65" s="11">
        <f t="shared" si="3"/>
        <v>117045.72074489454</v>
      </c>
      <c r="S65" s="8" t="str">
        <f>Raw!N65</f>
        <v>UpstreamCompactFluorescent23</v>
      </c>
      <c r="T65" s="8" t="str">
        <f>Raw!O65</f>
        <v>CFL14to26</v>
      </c>
      <c r="U65" s="8">
        <f>Raw!P65*A65</f>
        <v>1</v>
      </c>
      <c r="V65" s="8" t="str">
        <f>Raw!Q65</f>
        <v>Incan</v>
      </c>
    </row>
    <row r="66" spans="1:22">
      <c r="A66" s="8">
        <f>IF(Raw!C66="CF",0,1)</f>
        <v>1</v>
      </c>
      <c r="B66" s="8" t="str">
        <f>Raw!A66</f>
        <v>PGE_0542437005</v>
      </c>
      <c r="C66" s="8" t="str">
        <f>Raw!B66</f>
        <v>Upstream Compact Fluorescent</v>
      </c>
      <c r="D66" s="8" t="str">
        <f>Raw!C66</f>
        <v>I</v>
      </c>
      <c r="E66" s="8">
        <f>Raw!D66*A66</f>
        <v>80</v>
      </c>
      <c r="F66" s="8" t="str">
        <f>Raw!E66</f>
        <v>PGE</v>
      </c>
      <c r="G66" s="8" t="str">
        <f>Raw!F66</f>
        <v>UPCFL</v>
      </c>
      <c r="H66" s="8" t="str">
        <f>Raw!G66</f>
        <v>LL09040247</v>
      </c>
      <c r="I66" s="8" t="str">
        <f>Raw!H66</f>
        <v>PGEUp</v>
      </c>
      <c r="J66" s="8" t="str">
        <f>Raw!I66</f>
        <v>Lodging</v>
      </c>
      <c r="K66" s="8" t="str">
        <f>Raw!J66</f>
        <v>Restrooms</v>
      </c>
      <c r="L66" s="8">
        <f>Raw!K66*A66</f>
        <v>23</v>
      </c>
      <c r="M66" s="8">
        <f>Raw!L66*A66</f>
        <v>60</v>
      </c>
      <c r="N66" s="8">
        <f>Raw!M66*A66</f>
        <v>6242.4384397277099</v>
      </c>
      <c r="O66" s="6">
        <f t="shared" si="0"/>
        <v>1840</v>
      </c>
      <c r="P66" s="11">
        <f t="shared" si="1"/>
        <v>143576.08411373734</v>
      </c>
      <c r="Q66" s="6">
        <f t="shared" si="2"/>
        <v>4800</v>
      </c>
      <c r="R66" s="11">
        <f t="shared" si="3"/>
        <v>374546.30638366262</v>
      </c>
      <c r="S66" s="8" t="str">
        <f>Raw!N66</f>
        <v>UpstreamCompactFluorescent23</v>
      </c>
      <c r="T66" s="8" t="str">
        <f>Raw!O66</f>
        <v>CFL14to26</v>
      </c>
      <c r="U66" s="8">
        <f>Raw!P66*A66</f>
        <v>1</v>
      </c>
      <c r="V66" s="8" t="str">
        <f>Raw!Q66</f>
        <v>Incan</v>
      </c>
    </row>
    <row r="67" spans="1:22">
      <c r="A67" s="8">
        <f>IF(Raw!C67="CF",0,1)</f>
        <v>1</v>
      </c>
      <c r="B67" s="8" t="str">
        <f>Raw!A67</f>
        <v>PGE_0542437005</v>
      </c>
      <c r="C67" s="8" t="str">
        <f>Raw!B67</f>
        <v>Upstream Compact Fluorescent</v>
      </c>
      <c r="D67" s="8" t="str">
        <f>Raw!C67</f>
        <v>I</v>
      </c>
      <c r="E67" s="8">
        <f>Raw!D67*A67</f>
        <v>80</v>
      </c>
      <c r="F67" s="8" t="str">
        <f>Raw!E67</f>
        <v>PGE</v>
      </c>
      <c r="G67" s="8" t="str">
        <f>Raw!F67</f>
        <v>UPCFL</v>
      </c>
      <c r="H67" s="8" t="str">
        <f>Raw!G67</f>
        <v>LL09040288</v>
      </c>
      <c r="I67" s="8" t="str">
        <f>Raw!H67</f>
        <v>PGEUp</v>
      </c>
      <c r="J67" s="8" t="str">
        <f>Raw!I67</f>
        <v>Lodging</v>
      </c>
      <c r="K67" s="8" t="str">
        <f>Raw!J67</f>
        <v>Restrooms</v>
      </c>
      <c r="L67" s="8">
        <f>Raw!K67*A67</f>
        <v>23</v>
      </c>
      <c r="M67" s="8">
        <f>Raw!L67*A67</f>
        <v>60</v>
      </c>
      <c r="N67" s="8">
        <f>Raw!M67*A67</f>
        <v>6242.4384397277099</v>
      </c>
      <c r="O67" s="6">
        <f t="shared" ref="O67:O130" si="4">L67*E67</f>
        <v>1840</v>
      </c>
      <c r="P67" s="11">
        <f t="shared" ref="P67:P130" si="5">N67*L67</f>
        <v>143576.08411373734</v>
      </c>
      <c r="Q67" s="6">
        <f t="shared" ref="Q67:Q130" si="6">M67*E67</f>
        <v>4800</v>
      </c>
      <c r="R67" s="11">
        <f t="shared" ref="R67:R130" si="7">N67*M67</f>
        <v>374546.30638366262</v>
      </c>
      <c r="S67" s="8" t="str">
        <f>Raw!N67</f>
        <v>UpstreamCompactFluorescent23</v>
      </c>
      <c r="T67" s="8" t="str">
        <f>Raw!O67</f>
        <v>CFL14to26</v>
      </c>
      <c r="U67" s="8">
        <f>Raw!P67*A67</f>
        <v>1</v>
      </c>
      <c r="V67" s="8" t="str">
        <f>Raw!Q67</f>
        <v>Incan</v>
      </c>
    </row>
    <row r="68" spans="1:22">
      <c r="A68" s="8">
        <f>IF(Raw!C68="CF",0,1)</f>
        <v>1</v>
      </c>
      <c r="B68" s="8" t="str">
        <f>Raw!A68</f>
        <v>PGE_0542437005</v>
      </c>
      <c r="C68" s="8" t="str">
        <f>Raw!B68</f>
        <v>Upstream Compact Fluorescent</v>
      </c>
      <c r="D68" s="8" t="str">
        <f>Raw!C68</f>
        <v>I</v>
      </c>
      <c r="E68" s="8">
        <f>Raw!D68*A68</f>
        <v>250</v>
      </c>
      <c r="F68" s="8" t="str">
        <f>Raw!E68</f>
        <v>PGE</v>
      </c>
      <c r="G68" s="8" t="str">
        <f>Raw!F68</f>
        <v>UPCFL</v>
      </c>
      <c r="H68" s="8" t="str">
        <f>Raw!G68</f>
        <v>NO_LOGGER_18</v>
      </c>
      <c r="I68" s="8" t="str">
        <f>Raw!H68</f>
        <v>PGEUp</v>
      </c>
      <c r="J68" s="8" t="str">
        <f>Raw!I68</f>
        <v>Lodging</v>
      </c>
      <c r="K68" s="8" t="str">
        <f>Raw!J68</f>
        <v>Guest Rooms</v>
      </c>
      <c r="L68" s="8">
        <f>Raw!K68*A68</f>
        <v>23</v>
      </c>
      <c r="M68" s="8">
        <f>Raw!L68*A68</f>
        <v>60</v>
      </c>
      <c r="N68" s="8">
        <f>Raw!M68*A68</f>
        <v>19507.620124149093</v>
      </c>
      <c r="O68" s="6">
        <f t="shared" si="4"/>
        <v>5750</v>
      </c>
      <c r="P68" s="11">
        <f t="shared" si="5"/>
        <v>448675.26285542914</v>
      </c>
      <c r="Q68" s="6">
        <f t="shared" si="6"/>
        <v>15000</v>
      </c>
      <c r="R68" s="11">
        <f t="shared" si="7"/>
        <v>1170457.2074489456</v>
      </c>
      <c r="S68" s="8" t="str">
        <f>Raw!N68</f>
        <v>UpstreamCompactFluorescent23</v>
      </c>
      <c r="T68" s="8" t="str">
        <f>Raw!O68</f>
        <v>CFL14to26</v>
      </c>
      <c r="U68" s="8">
        <f>Raw!P68*A68</f>
        <v>1</v>
      </c>
      <c r="V68" s="8" t="str">
        <f>Raw!Q68</f>
        <v>Incan</v>
      </c>
    </row>
    <row r="69" spans="1:22">
      <c r="A69" s="8">
        <f>IF(Raw!C69="CF",0,1)</f>
        <v>1</v>
      </c>
      <c r="B69" s="8" t="str">
        <f>Raw!A69</f>
        <v>PGE_0572520005</v>
      </c>
      <c r="C69" s="8" t="str">
        <f>Raw!B69</f>
        <v>Upstream Compact Fluorescent</v>
      </c>
      <c r="D69" s="8" t="str">
        <f>Raw!C69</f>
        <v>I</v>
      </c>
      <c r="E69" s="8">
        <f>Raw!D69*A69</f>
        <v>2</v>
      </c>
      <c r="F69" s="8" t="str">
        <f>Raw!E69</f>
        <v>PGE</v>
      </c>
      <c r="G69" s="8" t="str">
        <f>Raw!F69</f>
        <v>UPCFL</v>
      </c>
      <c r="H69" s="8" t="str">
        <f>Raw!G69</f>
        <v>LL09040190</v>
      </c>
      <c r="I69" s="8" t="str">
        <f>Raw!H69</f>
        <v>PGEUp</v>
      </c>
      <c r="J69" s="8" t="str">
        <f>Raw!I69</f>
        <v>Lodging</v>
      </c>
      <c r="K69" s="8" t="str">
        <f>Raw!J69</f>
        <v>Guest Rooms</v>
      </c>
      <c r="L69" s="8">
        <f>Raw!K69*A69</f>
        <v>13</v>
      </c>
      <c r="M69" s="8">
        <f>Raw!L69*A69</f>
        <v>60</v>
      </c>
      <c r="N69" s="8">
        <f>Raw!M69*A69</f>
        <v>156.06096099319274</v>
      </c>
      <c r="O69" s="6">
        <f t="shared" si="4"/>
        <v>26</v>
      </c>
      <c r="P69" s="11">
        <f t="shared" si="5"/>
        <v>2028.7924929115056</v>
      </c>
      <c r="Q69" s="6">
        <f t="shared" si="6"/>
        <v>120</v>
      </c>
      <c r="R69" s="11">
        <f t="shared" si="7"/>
        <v>9363.6576595915649</v>
      </c>
      <c r="S69" s="8" t="str">
        <f>Raw!N69</f>
        <v>UpstreamCompactFluorescent13</v>
      </c>
      <c r="T69" s="8" t="str">
        <f>Raw!O69</f>
        <v>CFL05to13</v>
      </c>
      <c r="U69" s="8">
        <f>Raw!P69*A69</f>
        <v>1</v>
      </c>
      <c r="V69" s="8" t="str">
        <f>Raw!Q69</f>
        <v>Incan</v>
      </c>
    </row>
    <row r="70" spans="1:22">
      <c r="A70" s="8">
        <f>IF(Raw!C70="CF",0,1)</f>
        <v>1</v>
      </c>
      <c r="B70" s="8" t="str">
        <f>Raw!A70</f>
        <v>PGE_0572520005</v>
      </c>
      <c r="C70" s="8" t="str">
        <f>Raw!B70</f>
        <v>Upstream Compact Fluorescent</v>
      </c>
      <c r="D70" s="8" t="str">
        <f>Raw!C70</f>
        <v>I</v>
      </c>
      <c r="E70" s="8">
        <f>Raw!D70*A70</f>
        <v>2</v>
      </c>
      <c r="F70" s="8" t="str">
        <f>Raw!E70</f>
        <v>PGE</v>
      </c>
      <c r="G70" s="8" t="str">
        <f>Raw!F70</f>
        <v>UPCFL</v>
      </c>
      <c r="H70" s="8" t="str">
        <f>Raw!G70</f>
        <v>LL09040193</v>
      </c>
      <c r="I70" s="8" t="str">
        <f>Raw!H70</f>
        <v>PGEUp</v>
      </c>
      <c r="J70" s="8" t="str">
        <f>Raw!I70</f>
        <v>Lodging</v>
      </c>
      <c r="K70" s="8" t="str">
        <f>Raw!J70</f>
        <v>Guest Rooms</v>
      </c>
      <c r="L70" s="8">
        <f>Raw!K70*A70</f>
        <v>13</v>
      </c>
      <c r="M70" s="8">
        <f>Raw!L70*A70</f>
        <v>60</v>
      </c>
      <c r="N70" s="8">
        <f>Raw!M70*A70</f>
        <v>156.06096099319274</v>
      </c>
      <c r="O70" s="6">
        <f t="shared" si="4"/>
        <v>26</v>
      </c>
      <c r="P70" s="11">
        <f t="shared" si="5"/>
        <v>2028.7924929115056</v>
      </c>
      <c r="Q70" s="6">
        <f t="shared" si="6"/>
        <v>120</v>
      </c>
      <c r="R70" s="11">
        <f t="shared" si="7"/>
        <v>9363.6576595915649</v>
      </c>
      <c r="S70" s="8" t="str">
        <f>Raw!N70</f>
        <v>UpstreamCompactFluorescent13</v>
      </c>
      <c r="T70" s="8" t="str">
        <f>Raw!O70</f>
        <v>CFL05to13</v>
      </c>
      <c r="U70" s="8">
        <f>Raw!P70*A70</f>
        <v>1</v>
      </c>
      <c r="V70" s="8" t="str">
        <f>Raw!Q70</f>
        <v>Incan</v>
      </c>
    </row>
    <row r="71" spans="1:22">
      <c r="A71" s="8">
        <f>IF(Raw!C71="CF",0,1)</f>
        <v>1</v>
      </c>
      <c r="B71" s="8" t="str">
        <f>Raw!A71</f>
        <v>PGE_0572520005</v>
      </c>
      <c r="C71" s="8" t="str">
        <f>Raw!B71</f>
        <v>Upstream Compact Fluorescent</v>
      </c>
      <c r="D71" s="8" t="str">
        <f>Raw!C71</f>
        <v>I</v>
      </c>
      <c r="E71" s="8">
        <f>Raw!D71*A71</f>
        <v>1</v>
      </c>
      <c r="F71" s="8" t="str">
        <f>Raw!E71</f>
        <v>PGE</v>
      </c>
      <c r="G71" s="8" t="str">
        <f>Raw!F71</f>
        <v>UPCFL</v>
      </c>
      <c r="H71" s="8" t="str">
        <f>Raw!G71</f>
        <v>LL09040206</v>
      </c>
      <c r="I71" s="8" t="str">
        <f>Raw!H71</f>
        <v>PGEUp</v>
      </c>
      <c r="J71" s="8" t="str">
        <f>Raw!I71</f>
        <v>Lodging</v>
      </c>
      <c r="K71" s="8" t="str">
        <f>Raw!J71</f>
        <v>Guest Rooms</v>
      </c>
      <c r="L71" s="8">
        <f>Raw!K71*A71</f>
        <v>13</v>
      </c>
      <c r="M71" s="8">
        <f>Raw!L71*A71</f>
        <v>60</v>
      </c>
      <c r="N71" s="8">
        <f>Raw!M71*A71</f>
        <v>78.030480496596368</v>
      </c>
      <c r="O71" s="6">
        <f t="shared" si="4"/>
        <v>13</v>
      </c>
      <c r="P71" s="11">
        <f t="shared" si="5"/>
        <v>1014.3962464557528</v>
      </c>
      <c r="Q71" s="6">
        <f t="shared" si="6"/>
        <v>60</v>
      </c>
      <c r="R71" s="11">
        <f t="shared" si="7"/>
        <v>4681.8288297957824</v>
      </c>
      <c r="S71" s="8" t="str">
        <f>Raw!N71</f>
        <v>UpstreamCompactFluorescent13</v>
      </c>
      <c r="T71" s="8" t="str">
        <f>Raw!O71</f>
        <v>CFL05to13</v>
      </c>
      <c r="U71" s="8">
        <f>Raw!P71*A71</f>
        <v>1</v>
      </c>
      <c r="V71" s="8" t="str">
        <f>Raw!Q71</f>
        <v>Incan</v>
      </c>
    </row>
    <row r="72" spans="1:22">
      <c r="A72" s="8">
        <f>IF(Raw!C72="CF",0,1)</f>
        <v>1</v>
      </c>
      <c r="B72" s="8" t="str">
        <f>Raw!A72</f>
        <v>PGE_0572520005</v>
      </c>
      <c r="C72" s="8" t="str">
        <f>Raw!B72</f>
        <v>Upstream Compact Fluorescent</v>
      </c>
      <c r="D72" s="8" t="str">
        <f>Raw!C72</f>
        <v>I</v>
      </c>
      <c r="E72" s="8">
        <f>Raw!D72*A72</f>
        <v>11</v>
      </c>
      <c r="F72" s="8" t="str">
        <f>Raw!E72</f>
        <v>PGE</v>
      </c>
      <c r="G72" s="8" t="str">
        <f>Raw!F72</f>
        <v>UPCFL</v>
      </c>
      <c r="H72" s="8" t="str">
        <f>Raw!G72</f>
        <v>LL09040192</v>
      </c>
      <c r="I72" s="8" t="str">
        <f>Raw!H72</f>
        <v>PGEUp</v>
      </c>
      <c r="J72" s="8" t="str">
        <f>Raw!I72</f>
        <v>Lodging</v>
      </c>
      <c r="K72" s="8" t="str">
        <f>Raw!J72</f>
        <v>OtherMisc</v>
      </c>
      <c r="L72" s="8">
        <f>Raw!K72*A72</f>
        <v>23</v>
      </c>
      <c r="M72" s="8">
        <f>Raw!L72*A72</f>
        <v>75</v>
      </c>
      <c r="N72" s="8">
        <f>Raw!M72*A72</f>
        <v>858.33528546256002</v>
      </c>
      <c r="O72" s="6">
        <f t="shared" si="4"/>
        <v>253</v>
      </c>
      <c r="P72" s="11">
        <f t="shared" si="5"/>
        <v>19741.711565638881</v>
      </c>
      <c r="Q72" s="6">
        <f t="shared" si="6"/>
        <v>825</v>
      </c>
      <c r="R72" s="11">
        <f t="shared" si="7"/>
        <v>64375.146409692003</v>
      </c>
      <c r="S72" s="8" t="str">
        <f>Raw!N72</f>
        <v>UpstreamCompactFluorescent23</v>
      </c>
      <c r="T72" s="8" t="str">
        <f>Raw!O72</f>
        <v>CFL14to26</v>
      </c>
      <c r="U72" s="8">
        <f>Raw!P72*A72</f>
        <v>1</v>
      </c>
      <c r="V72" s="8" t="str">
        <f>Raw!Q72</f>
        <v>Incan</v>
      </c>
    </row>
    <row r="73" spans="1:22">
      <c r="A73" s="8">
        <f>IF(Raw!C73="CF",0,1)</f>
        <v>1</v>
      </c>
      <c r="B73" s="8" t="str">
        <f>Raw!A73</f>
        <v>PGE_0634193005</v>
      </c>
      <c r="C73" s="8" t="str">
        <f>Raw!B73</f>
        <v>Upstream Compact Fluorescent</v>
      </c>
      <c r="D73" s="8" t="str">
        <f>Raw!C73</f>
        <v>I</v>
      </c>
      <c r="E73" s="8">
        <f>Raw!D73*A73</f>
        <v>1</v>
      </c>
      <c r="F73" s="8" t="str">
        <f>Raw!E73</f>
        <v>PGE</v>
      </c>
      <c r="G73" s="8" t="str">
        <f>Raw!F73</f>
        <v>UPCFL</v>
      </c>
      <c r="H73" s="8" t="str">
        <f>Raw!G73</f>
        <v>LL09040139</v>
      </c>
      <c r="I73" s="8" t="str">
        <f>Raw!H73</f>
        <v>PGEUp</v>
      </c>
      <c r="J73" s="8" t="str">
        <f>Raw!I73</f>
        <v>Retail - Small</v>
      </c>
      <c r="K73" s="8" t="str">
        <f>Raw!J73</f>
        <v>Restrooms</v>
      </c>
      <c r="L73" s="8">
        <f>Raw!K73*A73</f>
        <v>23</v>
      </c>
      <c r="M73" s="8">
        <f>Raw!L73*A73</f>
        <v>75</v>
      </c>
      <c r="N73" s="8">
        <f>Raw!M73*A73</f>
        <v>743.09017536265469</v>
      </c>
      <c r="O73" s="6">
        <f t="shared" si="4"/>
        <v>23</v>
      </c>
      <c r="P73" s="11">
        <f t="shared" si="5"/>
        <v>17091.074033341058</v>
      </c>
      <c r="Q73" s="6">
        <f t="shared" si="6"/>
        <v>75</v>
      </c>
      <c r="R73" s="11">
        <f t="shared" si="7"/>
        <v>55731.763152199099</v>
      </c>
      <c r="S73" s="8" t="str">
        <f>Raw!N73</f>
        <v>UpstreamCompactFluorescent23</v>
      </c>
      <c r="T73" s="8" t="str">
        <f>Raw!O73</f>
        <v>CFL14to26</v>
      </c>
      <c r="U73" s="8">
        <f>Raw!P73*A73</f>
        <v>1</v>
      </c>
      <c r="V73" s="8" t="str">
        <f>Raw!Q73</f>
        <v>Incan</v>
      </c>
    </row>
    <row r="74" spans="1:22">
      <c r="A74" s="8">
        <f>IF(Raw!C74="CF",0,1)</f>
        <v>1</v>
      </c>
      <c r="B74" s="8" t="str">
        <f>Raw!A74</f>
        <v>PGE_0634193005</v>
      </c>
      <c r="C74" s="8" t="str">
        <f>Raw!B74</f>
        <v>Upstream Compact Fluorescent</v>
      </c>
      <c r="D74" s="8" t="str">
        <f>Raw!C74</f>
        <v>I</v>
      </c>
      <c r="E74" s="8">
        <f>Raw!D74*A74</f>
        <v>1</v>
      </c>
      <c r="F74" s="8" t="str">
        <f>Raw!E74</f>
        <v>PGE</v>
      </c>
      <c r="G74" s="8" t="str">
        <f>Raw!F74</f>
        <v>UPCFL</v>
      </c>
      <c r="H74" s="8" t="str">
        <f>Raw!G74</f>
        <v>LL09040240</v>
      </c>
      <c r="I74" s="8" t="str">
        <f>Raw!H74</f>
        <v>PGEUp</v>
      </c>
      <c r="J74" s="8" t="str">
        <f>Raw!I74</f>
        <v>Retail - Small</v>
      </c>
      <c r="K74" s="8" t="str">
        <f>Raw!J74</f>
        <v>Storage</v>
      </c>
      <c r="L74" s="8">
        <f>Raw!K74*A74</f>
        <v>23</v>
      </c>
      <c r="M74" s="8">
        <f>Raw!L74*A74</f>
        <v>75</v>
      </c>
      <c r="N74" s="8">
        <f>Raw!M74*A74</f>
        <v>743.09017536265469</v>
      </c>
      <c r="O74" s="6">
        <f t="shared" si="4"/>
        <v>23</v>
      </c>
      <c r="P74" s="11">
        <f t="shared" si="5"/>
        <v>17091.074033341058</v>
      </c>
      <c r="Q74" s="6">
        <f t="shared" si="6"/>
        <v>75</v>
      </c>
      <c r="R74" s="11">
        <f t="shared" si="7"/>
        <v>55731.763152199099</v>
      </c>
      <c r="S74" s="8" t="str">
        <f>Raw!N74</f>
        <v>UpstreamCompactFluorescent23</v>
      </c>
      <c r="T74" s="8" t="str">
        <f>Raw!O74</f>
        <v>CFL14to26</v>
      </c>
      <c r="U74" s="8">
        <f>Raw!P74*A74</f>
        <v>1</v>
      </c>
      <c r="V74" s="8" t="str">
        <f>Raw!Q74</f>
        <v>Incan</v>
      </c>
    </row>
    <row r="75" spans="1:22">
      <c r="A75" s="8">
        <f>IF(Raw!C75="CF",0,1)</f>
        <v>1</v>
      </c>
      <c r="B75" s="8" t="str">
        <f>Raw!A75</f>
        <v>PGE_0652485994</v>
      </c>
      <c r="C75" s="8" t="str">
        <f>Raw!B75</f>
        <v>SCREW-IN CFL  LAMPS - &gt;= 27 WATTS</v>
      </c>
      <c r="D75" s="8" t="str">
        <f>Raw!C75</f>
        <v>IR</v>
      </c>
      <c r="E75" s="8">
        <f>Raw!D75*A75</f>
        <v>15</v>
      </c>
      <c r="F75" s="8" t="str">
        <f>Raw!E75</f>
        <v>PGE</v>
      </c>
      <c r="G75" s="8" t="str">
        <f>Raw!F75</f>
        <v>CFL</v>
      </c>
      <c r="H75" s="8" t="str">
        <f>Raw!G75</f>
        <v>LL08060237</v>
      </c>
      <c r="I75" s="8" t="str">
        <f>Raw!H75</f>
        <v>PGE2080</v>
      </c>
      <c r="J75" s="8" t="str">
        <f>Raw!I75</f>
        <v>Assembly</v>
      </c>
      <c r="K75" s="8" t="str">
        <f>Raw!J75</f>
        <v>HallwayLobby</v>
      </c>
      <c r="L75" s="8">
        <f>Raw!K75*A75</f>
        <v>13</v>
      </c>
      <c r="M75" s="8">
        <f>Raw!L75*A75</f>
        <v>60</v>
      </c>
      <c r="N75" s="8">
        <f>Raw!M75*A75</f>
        <v>359.8095238095238</v>
      </c>
      <c r="O75" s="6">
        <f t="shared" si="4"/>
        <v>195</v>
      </c>
      <c r="P75" s="11">
        <f t="shared" si="5"/>
        <v>4677.5238095238092</v>
      </c>
      <c r="Q75" s="6">
        <f t="shared" si="6"/>
        <v>900</v>
      </c>
      <c r="R75" s="11">
        <f t="shared" si="7"/>
        <v>21588.571428571428</v>
      </c>
      <c r="S75" s="8" t="str">
        <f>Raw!N75</f>
        <v>SCREW-IN CFL LAMPS - &gt;= 27 WATTS</v>
      </c>
      <c r="T75" s="8" t="str">
        <f>Raw!O75</f>
        <v>CFL27Up</v>
      </c>
      <c r="U75" s="8">
        <f>Raw!P75*A75</f>
        <v>1</v>
      </c>
      <c r="V75" s="8" t="str">
        <f>Raw!Q75</f>
        <v>Incan</v>
      </c>
    </row>
    <row r="76" spans="1:22">
      <c r="A76" s="8">
        <f>IF(Raw!C76="CF",0,1)</f>
        <v>1</v>
      </c>
      <c r="B76" s="8" t="str">
        <f>Raw!A76</f>
        <v>PGE_0652485994</v>
      </c>
      <c r="C76" s="8" t="str">
        <f>Raw!B76</f>
        <v>SCREW-IN CFL  LAMPS - &gt;= 27 WATTS</v>
      </c>
      <c r="D76" s="8" t="str">
        <f>Raw!C76</f>
        <v>IR</v>
      </c>
      <c r="E76" s="8">
        <f>Raw!D76*A76</f>
        <v>44</v>
      </c>
      <c r="F76" s="8" t="str">
        <f>Raw!E76</f>
        <v>PGE</v>
      </c>
      <c r="G76" s="8" t="str">
        <f>Raw!F76</f>
        <v>CFL</v>
      </c>
      <c r="H76" s="8" t="str">
        <f>Raw!G76</f>
        <v>LL08060337</v>
      </c>
      <c r="I76" s="8" t="str">
        <f>Raw!H76</f>
        <v>PGE2080</v>
      </c>
      <c r="J76" s="8" t="str">
        <f>Raw!I76</f>
        <v>Assembly</v>
      </c>
      <c r="K76" s="8" t="str">
        <f>Raw!J76</f>
        <v>OtherMisc</v>
      </c>
      <c r="L76" s="8">
        <f>Raw!K76*A76</f>
        <v>13</v>
      </c>
      <c r="M76" s="8">
        <f>Raw!L76*A76</f>
        <v>60</v>
      </c>
      <c r="N76" s="8">
        <f>Raw!M76*A76</f>
        <v>1055.4412698412698</v>
      </c>
      <c r="O76" s="6">
        <f t="shared" si="4"/>
        <v>572</v>
      </c>
      <c r="P76" s="11">
        <f t="shared" si="5"/>
        <v>13720.736507936508</v>
      </c>
      <c r="Q76" s="6">
        <f t="shared" si="6"/>
        <v>2640</v>
      </c>
      <c r="R76" s="11">
        <f t="shared" si="7"/>
        <v>63326.476190476184</v>
      </c>
      <c r="S76" s="8" t="str">
        <f>Raw!N76</f>
        <v>SCREW-IN CFL LAMPS - &gt;= 27 WATTS</v>
      </c>
      <c r="T76" s="8" t="str">
        <f>Raw!O76</f>
        <v>CFL27Up</v>
      </c>
      <c r="U76" s="8">
        <f>Raw!P76*A76</f>
        <v>1</v>
      </c>
      <c r="V76" s="8" t="str">
        <f>Raw!Q76</f>
        <v>Incan</v>
      </c>
    </row>
    <row r="77" spans="1:22">
      <c r="A77" s="8">
        <f>IF(Raw!C77="CF",0,1)</f>
        <v>1</v>
      </c>
      <c r="B77" s="8" t="str">
        <f>Raw!A77</f>
        <v>PGE_0652485994</v>
      </c>
      <c r="C77" s="8" t="str">
        <f>Raw!B77</f>
        <v>SCREW-IN CFL  LAMPS - &gt;= 27 WATTS</v>
      </c>
      <c r="D77" s="8" t="str">
        <f>Raw!C77</f>
        <v>IR</v>
      </c>
      <c r="E77" s="8">
        <f>Raw!D77*A77</f>
        <v>14</v>
      </c>
      <c r="F77" s="8" t="str">
        <f>Raw!E77</f>
        <v>PGE</v>
      </c>
      <c r="G77" s="8" t="str">
        <f>Raw!F77</f>
        <v>CFL</v>
      </c>
      <c r="H77" s="8" t="str">
        <f>Raw!G77</f>
        <v>LL08070115</v>
      </c>
      <c r="I77" s="8" t="str">
        <f>Raw!H77</f>
        <v>PGE2080</v>
      </c>
      <c r="J77" s="8" t="str">
        <f>Raw!I77</f>
        <v>Assembly</v>
      </c>
      <c r="K77" s="8" t="str">
        <f>Raw!J77</f>
        <v>OtherMisc</v>
      </c>
      <c r="L77" s="8">
        <f>Raw!K77*A77</f>
        <v>13</v>
      </c>
      <c r="M77" s="8">
        <f>Raw!L77*A77</f>
        <v>60</v>
      </c>
      <c r="N77" s="8">
        <f>Raw!M77*A77</f>
        <v>335.82222222222219</v>
      </c>
      <c r="O77" s="6">
        <f t="shared" si="4"/>
        <v>182</v>
      </c>
      <c r="P77" s="11">
        <f t="shared" si="5"/>
        <v>4365.6888888888889</v>
      </c>
      <c r="Q77" s="6">
        <f t="shared" si="6"/>
        <v>840</v>
      </c>
      <c r="R77" s="11">
        <f t="shared" si="7"/>
        <v>20149.333333333332</v>
      </c>
      <c r="S77" s="8" t="str">
        <f>Raw!N77</f>
        <v>SCREW-IN CFL LAMPS - &gt;= 27 WATTS</v>
      </c>
      <c r="T77" s="8" t="str">
        <f>Raw!O77</f>
        <v>CFL27Up</v>
      </c>
      <c r="U77" s="8">
        <f>Raw!P77*A77</f>
        <v>1</v>
      </c>
      <c r="V77" s="8" t="str">
        <f>Raw!Q77</f>
        <v>Incan</v>
      </c>
    </row>
    <row r="78" spans="1:22">
      <c r="A78" s="8">
        <f>IF(Raw!C78="CF",0,1)</f>
        <v>1</v>
      </c>
      <c r="B78" s="8" t="str">
        <f>Raw!A78</f>
        <v>PGE_0652485994</v>
      </c>
      <c r="C78" s="8" t="str">
        <f>Raw!B78</f>
        <v>SCREW-IN CFL  LAMPS - &gt;= 27 WATTS</v>
      </c>
      <c r="D78" s="8" t="str">
        <f>Raw!C78</f>
        <v>IR</v>
      </c>
      <c r="E78" s="8">
        <f>Raw!D78*A78</f>
        <v>14</v>
      </c>
      <c r="F78" s="8" t="str">
        <f>Raw!E78</f>
        <v>PGE</v>
      </c>
      <c r="G78" s="8" t="str">
        <f>Raw!F78</f>
        <v>CFL</v>
      </c>
      <c r="H78" s="8" t="str">
        <f>Raw!G78</f>
        <v>LL08070131</v>
      </c>
      <c r="I78" s="8" t="str">
        <f>Raw!H78</f>
        <v>PGE2080</v>
      </c>
      <c r="J78" s="8" t="str">
        <f>Raw!I78</f>
        <v>Assembly</v>
      </c>
      <c r="K78" s="8" t="str">
        <f>Raw!J78</f>
        <v>OtherMisc</v>
      </c>
      <c r="L78" s="8">
        <f>Raw!K78*A78</f>
        <v>13</v>
      </c>
      <c r="M78" s="8">
        <f>Raw!L78*A78</f>
        <v>60</v>
      </c>
      <c r="N78" s="8">
        <f>Raw!M78*A78</f>
        <v>335.82222222222219</v>
      </c>
      <c r="O78" s="6">
        <f t="shared" si="4"/>
        <v>182</v>
      </c>
      <c r="P78" s="11">
        <f t="shared" si="5"/>
        <v>4365.6888888888889</v>
      </c>
      <c r="Q78" s="6">
        <f t="shared" si="6"/>
        <v>840</v>
      </c>
      <c r="R78" s="11">
        <f t="shared" si="7"/>
        <v>20149.333333333332</v>
      </c>
      <c r="S78" s="8" t="str">
        <f>Raw!N78</f>
        <v>SCREW-IN CFL LAMPS - &gt;= 27 WATTS</v>
      </c>
      <c r="T78" s="8" t="str">
        <f>Raw!O78</f>
        <v>CFL27Up</v>
      </c>
      <c r="U78" s="8">
        <f>Raw!P78*A78</f>
        <v>1</v>
      </c>
      <c r="V78" s="8" t="str">
        <f>Raw!Q78</f>
        <v>Incan</v>
      </c>
    </row>
    <row r="79" spans="1:22">
      <c r="A79" s="8">
        <f>IF(Raw!C79="CF",0,1)</f>
        <v>1</v>
      </c>
      <c r="B79" s="8" t="str">
        <f>Raw!A79</f>
        <v>PGE_0652485994</v>
      </c>
      <c r="C79" s="8" t="str">
        <f>Raw!B79</f>
        <v>SCREW-IN CFL  LAMPS - &gt;= 27 WATTS</v>
      </c>
      <c r="D79" s="8" t="str">
        <f>Raw!C79</f>
        <v>IR</v>
      </c>
      <c r="E79" s="8">
        <f>Raw!D79*A79</f>
        <v>42</v>
      </c>
      <c r="F79" s="8" t="str">
        <f>Raw!E79</f>
        <v>PGE</v>
      </c>
      <c r="G79" s="8" t="str">
        <f>Raw!F79</f>
        <v>CFL</v>
      </c>
      <c r="H79" s="8" t="str">
        <f>Raw!G79</f>
        <v>LL08070136</v>
      </c>
      <c r="I79" s="8" t="str">
        <f>Raw!H79</f>
        <v>PGE2080</v>
      </c>
      <c r="J79" s="8" t="str">
        <f>Raw!I79</f>
        <v>Assembly</v>
      </c>
      <c r="K79" s="8" t="str">
        <f>Raw!J79</f>
        <v>OtherMisc</v>
      </c>
      <c r="L79" s="8">
        <f>Raw!K79*A79</f>
        <v>13</v>
      </c>
      <c r="M79" s="8">
        <f>Raw!L79*A79</f>
        <v>60</v>
      </c>
      <c r="N79" s="8">
        <f>Raw!M79*A79</f>
        <v>1007.4666666666667</v>
      </c>
      <c r="O79" s="6">
        <f t="shared" si="4"/>
        <v>546</v>
      </c>
      <c r="P79" s="11">
        <f t="shared" si="5"/>
        <v>13097.066666666668</v>
      </c>
      <c r="Q79" s="6">
        <f t="shared" si="6"/>
        <v>2520</v>
      </c>
      <c r="R79" s="11">
        <f t="shared" si="7"/>
        <v>60448</v>
      </c>
      <c r="S79" s="8" t="str">
        <f>Raw!N79</f>
        <v>SCREW-IN CFL LAMPS - &gt;= 27 WATTS</v>
      </c>
      <c r="T79" s="8" t="str">
        <f>Raw!O79</f>
        <v>CFL27Up</v>
      </c>
      <c r="U79" s="8">
        <f>Raw!P79*A79</f>
        <v>1</v>
      </c>
      <c r="V79" s="8" t="str">
        <f>Raw!Q79</f>
        <v>Incan</v>
      </c>
    </row>
    <row r="80" spans="1:22">
      <c r="A80" s="8">
        <f>IF(Raw!C80="CF",0,1)</f>
        <v>1</v>
      </c>
      <c r="B80" s="8" t="str">
        <f>Raw!A80</f>
        <v>PGE_0652485994</v>
      </c>
      <c r="C80" s="8" t="str">
        <f>Raw!B80</f>
        <v>SCREW-IN CFL  LAMPS - &gt;= 27 WATTS</v>
      </c>
      <c r="D80" s="8" t="str">
        <f>Raw!C80</f>
        <v>IR</v>
      </c>
      <c r="E80" s="8">
        <f>Raw!D80*A80</f>
        <v>15</v>
      </c>
      <c r="F80" s="8" t="str">
        <f>Raw!E80</f>
        <v>PGE</v>
      </c>
      <c r="G80" s="8" t="str">
        <f>Raw!F80</f>
        <v>CFL</v>
      </c>
      <c r="H80" s="8" t="str">
        <f>Raw!G80</f>
        <v>LL08090130</v>
      </c>
      <c r="I80" s="8" t="str">
        <f>Raw!H80</f>
        <v>PGE2080</v>
      </c>
      <c r="J80" s="8" t="str">
        <f>Raw!I80</f>
        <v>Assembly</v>
      </c>
      <c r="K80" s="8" t="str">
        <f>Raw!J80</f>
        <v>HallwayLobby</v>
      </c>
      <c r="L80" s="8">
        <f>Raw!K80*A80</f>
        <v>13</v>
      </c>
      <c r="M80" s="8">
        <f>Raw!L80*A80</f>
        <v>60</v>
      </c>
      <c r="N80" s="8">
        <f>Raw!M80*A80</f>
        <v>359.8095238095238</v>
      </c>
      <c r="O80" s="6">
        <f t="shared" si="4"/>
        <v>195</v>
      </c>
      <c r="P80" s="11">
        <f t="shared" si="5"/>
        <v>4677.5238095238092</v>
      </c>
      <c r="Q80" s="6">
        <f t="shared" si="6"/>
        <v>900</v>
      </c>
      <c r="R80" s="11">
        <f t="shared" si="7"/>
        <v>21588.571428571428</v>
      </c>
      <c r="S80" s="8" t="str">
        <f>Raw!N80</f>
        <v>SCREW-IN CFL LAMPS - &gt;= 27 WATTS</v>
      </c>
      <c r="T80" s="8" t="str">
        <f>Raw!O80</f>
        <v>CFL27Up</v>
      </c>
      <c r="U80" s="8">
        <f>Raw!P80*A80</f>
        <v>1</v>
      </c>
      <c r="V80" s="8" t="str">
        <f>Raw!Q80</f>
        <v>Incan</v>
      </c>
    </row>
    <row r="81" spans="1:22">
      <c r="A81" s="8">
        <f>IF(Raw!C81="CF",0,1)</f>
        <v>1</v>
      </c>
      <c r="B81" s="8" t="str">
        <f>Raw!A81</f>
        <v>PGE_0780407005</v>
      </c>
      <c r="C81" s="8" t="str">
        <f>Raw!B81</f>
        <v>Upstream Compact Fluorescent</v>
      </c>
      <c r="D81" s="8" t="str">
        <f>Raw!C81</f>
        <v>I</v>
      </c>
      <c r="E81" s="8">
        <f>Raw!D81*A81</f>
        <v>40</v>
      </c>
      <c r="F81" s="8" t="str">
        <f>Raw!E81</f>
        <v>PGE</v>
      </c>
      <c r="G81" s="8" t="str">
        <f>Raw!F81</f>
        <v>UPCFL</v>
      </c>
      <c r="H81" s="8" t="str">
        <f>Raw!G81</f>
        <v>NO_LOGGER_5</v>
      </c>
      <c r="I81" s="8" t="str">
        <f>Raw!H81</f>
        <v>PGEUp</v>
      </c>
      <c r="J81" s="8" t="str">
        <f>Raw!I81</f>
        <v>Retail - Small</v>
      </c>
      <c r="K81" s="8" t="str">
        <f>Raw!J81</f>
        <v>Office</v>
      </c>
      <c r="L81" s="8">
        <f>Raw!K81*A81</f>
        <v>11</v>
      </c>
      <c r="M81" s="8">
        <f>Raw!L81*A81</f>
        <v>40</v>
      </c>
      <c r="N81" s="8">
        <f>Raw!M81*A81</f>
        <v>29723.607014506189</v>
      </c>
      <c r="O81" s="6">
        <f t="shared" si="4"/>
        <v>440</v>
      </c>
      <c r="P81" s="11">
        <f t="shared" si="5"/>
        <v>326959.67715956806</v>
      </c>
      <c r="Q81" s="6">
        <f t="shared" si="6"/>
        <v>1600</v>
      </c>
      <c r="R81" s="11">
        <f t="shared" si="7"/>
        <v>1188944.2805802475</v>
      </c>
      <c r="S81" s="8" t="str">
        <f>Raw!N81</f>
        <v>UpstreamCompactFluorescent11</v>
      </c>
      <c r="T81" s="8" t="str">
        <f>Raw!O81</f>
        <v>CFL05to13</v>
      </c>
      <c r="U81" s="8">
        <f>Raw!P81*A81</f>
        <v>1</v>
      </c>
      <c r="V81" s="8" t="str">
        <f>Raw!Q81</f>
        <v>Incan</v>
      </c>
    </row>
    <row r="82" spans="1:22">
      <c r="A82" s="8">
        <f>IF(Raw!C82="CF",0,1)</f>
        <v>1</v>
      </c>
      <c r="B82" s="8" t="str">
        <f>Raw!A82</f>
        <v>PGE_0801911005</v>
      </c>
      <c r="C82" s="8" t="str">
        <f>Raw!B82</f>
        <v>Upstream Compact Fluorescent</v>
      </c>
      <c r="D82" s="8" t="str">
        <f>Raw!C82</f>
        <v>IR</v>
      </c>
      <c r="E82" s="8">
        <f>Raw!D82*A82</f>
        <v>10</v>
      </c>
      <c r="F82" s="8" t="str">
        <f>Raw!E82</f>
        <v>PGE</v>
      </c>
      <c r="G82" s="8" t="str">
        <f>Raw!F82</f>
        <v>UPCFL</v>
      </c>
      <c r="H82" s="8" t="str">
        <f>Raw!G82</f>
        <v>LL08100449</v>
      </c>
      <c r="I82" s="8" t="str">
        <f>Raw!H82</f>
        <v>PGEUp</v>
      </c>
      <c r="J82" s="8" t="str">
        <f>Raw!I82</f>
        <v>Other</v>
      </c>
      <c r="K82" s="8" t="str">
        <f>Raw!J82</f>
        <v>OtherMisc</v>
      </c>
      <c r="L82" s="8">
        <f>Raw!K82*A82</f>
        <v>20</v>
      </c>
      <c r="M82" s="8">
        <f>Raw!L82*A82</f>
        <v>65</v>
      </c>
      <c r="N82" s="8">
        <f>Raw!M82*A82</f>
        <v>7470.330553746543</v>
      </c>
      <c r="O82" s="6">
        <f t="shared" si="4"/>
        <v>200</v>
      </c>
      <c r="P82" s="11">
        <f t="shared" si="5"/>
        <v>149406.61107493087</v>
      </c>
      <c r="Q82" s="6">
        <f t="shared" si="6"/>
        <v>650</v>
      </c>
      <c r="R82" s="11">
        <f t="shared" si="7"/>
        <v>485571.4859935253</v>
      </c>
      <c r="S82" s="8" t="str">
        <f>Raw!N82</f>
        <v>UpstreamCompactFluorescent20</v>
      </c>
      <c r="T82" s="8" t="str">
        <f>Raw!O82</f>
        <v>CFL14to26</v>
      </c>
      <c r="U82" s="8">
        <f>Raw!P82*A82</f>
        <v>1</v>
      </c>
      <c r="V82" s="8" t="str">
        <f>Raw!Q82</f>
        <v>Incan</v>
      </c>
    </row>
    <row r="83" spans="1:22">
      <c r="A83" s="8">
        <f>IF(Raw!C83="CF",0,1)</f>
        <v>1</v>
      </c>
      <c r="B83" s="8" t="str">
        <f>Raw!A83</f>
        <v>PGE_0841847005</v>
      </c>
      <c r="C83" s="8" t="str">
        <f>Raw!B83</f>
        <v>Upstream Compact Fluorescent</v>
      </c>
      <c r="D83" s="8" t="str">
        <f>Raw!C83</f>
        <v>I</v>
      </c>
      <c r="E83" s="8">
        <f>Raw!D83*A83</f>
        <v>2</v>
      </c>
      <c r="F83" s="8" t="str">
        <f>Raw!E83</f>
        <v>PGE</v>
      </c>
      <c r="G83" s="8" t="str">
        <f>Raw!F83</f>
        <v>UPCFL</v>
      </c>
      <c r="H83" s="8" t="str">
        <f>Raw!G83</f>
        <v>LL09040647</v>
      </c>
      <c r="I83" s="8" t="str">
        <f>Raw!H83</f>
        <v>PGEUp</v>
      </c>
      <c r="J83" s="8" t="str">
        <f>Raw!I83</f>
        <v>Restaurant</v>
      </c>
      <c r="K83" s="8" t="str">
        <f>Raw!J83</f>
        <v>Kitchen/Break Room</v>
      </c>
      <c r="L83" s="8">
        <f>Raw!K83*A83</f>
        <v>13</v>
      </c>
      <c r="M83" s="8">
        <f>Raw!L83*A83</f>
        <v>75</v>
      </c>
      <c r="N83" s="8">
        <f>Raw!M83*A83</f>
        <v>1776.3985800700666</v>
      </c>
      <c r="O83" s="6">
        <f t="shared" si="4"/>
        <v>26</v>
      </c>
      <c r="P83" s="11">
        <f t="shared" si="5"/>
        <v>23093.181540910868</v>
      </c>
      <c r="Q83" s="6">
        <f t="shared" si="6"/>
        <v>150</v>
      </c>
      <c r="R83" s="11">
        <f t="shared" si="7"/>
        <v>133229.89350525499</v>
      </c>
      <c r="S83" s="8" t="str">
        <f>Raw!N83</f>
        <v>UpstreamCompactFluorescent13</v>
      </c>
      <c r="T83" s="8" t="str">
        <f>Raw!O83</f>
        <v>CFL05to13</v>
      </c>
      <c r="U83" s="8">
        <f>Raw!P83*A83</f>
        <v>1</v>
      </c>
      <c r="V83" s="8" t="str">
        <f>Raw!Q83</f>
        <v>Incan</v>
      </c>
    </row>
    <row r="84" spans="1:22">
      <c r="A84" s="8">
        <f>IF(Raw!C84="CF",0,1)</f>
        <v>1</v>
      </c>
      <c r="B84" s="8" t="str">
        <f>Raw!A84</f>
        <v>PGE_0885921005</v>
      </c>
      <c r="C84" s="8" t="str">
        <f>Raw!B84</f>
        <v>Upstream Compact Fluorescent</v>
      </c>
      <c r="D84" s="8" t="str">
        <f>Raw!C84</f>
        <v>I</v>
      </c>
      <c r="E84" s="8">
        <f>Raw!D84*A84</f>
        <v>3</v>
      </c>
      <c r="F84" s="8" t="str">
        <f>Raw!E84</f>
        <v>PGE</v>
      </c>
      <c r="G84" s="8" t="str">
        <f>Raw!F84</f>
        <v>UPCFL</v>
      </c>
      <c r="H84" s="8" t="str">
        <f>Raw!G84</f>
        <v>LL09040419</v>
      </c>
      <c r="I84" s="8" t="str">
        <f>Raw!H84</f>
        <v>PGEUp</v>
      </c>
      <c r="J84" s="8" t="str">
        <f>Raw!I84</f>
        <v>Office - Small</v>
      </c>
      <c r="K84" s="8" t="str">
        <f>Raw!J84</f>
        <v>Storage</v>
      </c>
      <c r="L84" s="8">
        <f>Raw!K84*A84</f>
        <v>23</v>
      </c>
      <c r="M84" s="8">
        <f>Raw!L84*A84</f>
        <v>60</v>
      </c>
      <c r="N84" s="8">
        <f>Raw!M84*A84</f>
        <v>2205.9755311809286</v>
      </c>
      <c r="O84" s="6">
        <f t="shared" si="4"/>
        <v>69</v>
      </c>
      <c r="P84" s="11">
        <f t="shared" si="5"/>
        <v>50737.437217161358</v>
      </c>
      <c r="Q84" s="6">
        <f t="shared" si="6"/>
        <v>180</v>
      </c>
      <c r="R84" s="11">
        <f t="shared" si="7"/>
        <v>132358.53187085572</v>
      </c>
      <c r="S84" s="8" t="str">
        <f>Raw!N84</f>
        <v>UpstreamCompactFluorescent23</v>
      </c>
      <c r="T84" s="8" t="str">
        <f>Raw!O84</f>
        <v>CFL14to26</v>
      </c>
      <c r="U84" s="8">
        <f>Raw!P84*A84</f>
        <v>1</v>
      </c>
      <c r="V84" s="8" t="str">
        <f>Raw!Q84</f>
        <v>Incan</v>
      </c>
    </row>
    <row r="85" spans="1:22">
      <c r="A85" s="8">
        <f>IF(Raw!C85="CF",0,1)</f>
        <v>1</v>
      </c>
      <c r="B85" s="8" t="str">
        <f>Raw!A85</f>
        <v>PGE_0920018005</v>
      </c>
      <c r="C85" s="8" t="str">
        <f>Raw!B85</f>
        <v>Upstream Compact Fluorescent</v>
      </c>
      <c r="D85" s="8" t="str">
        <f>Raw!C85</f>
        <v>I</v>
      </c>
      <c r="E85" s="8">
        <f>Raw!D85*A85</f>
        <v>16</v>
      </c>
      <c r="F85" s="8" t="str">
        <f>Raw!E85</f>
        <v>PGE</v>
      </c>
      <c r="G85" s="8" t="str">
        <f>Raw!F85</f>
        <v>UPCFL</v>
      </c>
      <c r="H85" s="8" t="str">
        <f>Raw!G85</f>
        <v>LC09040153</v>
      </c>
      <c r="I85" s="8" t="str">
        <f>Raw!H85</f>
        <v>PGEUp</v>
      </c>
      <c r="J85" s="8" t="str">
        <f>Raw!I85</f>
        <v>Assembly</v>
      </c>
      <c r="K85" s="8" t="str">
        <f>Raw!J85</f>
        <v>Assembly</v>
      </c>
      <c r="L85" s="8">
        <f>Raw!K85*A85</f>
        <v>23</v>
      </c>
      <c r="M85" s="8">
        <f>Raw!L85*A85</f>
        <v>60</v>
      </c>
      <c r="N85" s="8">
        <f>Raw!M85*A85</f>
        <v>6808.4225043082515</v>
      </c>
      <c r="O85" s="6">
        <f t="shared" si="4"/>
        <v>368</v>
      </c>
      <c r="P85" s="11">
        <f t="shared" si="5"/>
        <v>156593.71759908978</v>
      </c>
      <c r="Q85" s="6">
        <f t="shared" si="6"/>
        <v>960</v>
      </c>
      <c r="R85" s="11">
        <f t="shared" si="7"/>
        <v>408505.35025849508</v>
      </c>
      <c r="S85" s="8" t="str">
        <f>Raw!N85</f>
        <v>UpstreamCompactFluorescent23</v>
      </c>
      <c r="T85" s="8" t="str">
        <f>Raw!O85</f>
        <v>CFL14to26</v>
      </c>
      <c r="U85" s="8">
        <f>Raw!P85*A85</f>
        <v>1</v>
      </c>
      <c r="V85" s="8" t="str">
        <f>Raw!Q85</f>
        <v>Incan</v>
      </c>
    </row>
    <row r="86" spans="1:22">
      <c r="A86" s="8">
        <f>IF(Raw!C86="CF",0,1)</f>
        <v>1</v>
      </c>
      <c r="B86" s="8" t="str">
        <f>Raw!A86</f>
        <v>PGE_0920018005</v>
      </c>
      <c r="C86" s="8" t="str">
        <f>Raw!B86</f>
        <v>Upstream Compact Fluorescent</v>
      </c>
      <c r="D86" s="8" t="str">
        <f>Raw!C86</f>
        <v>I</v>
      </c>
      <c r="E86" s="8">
        <f>Raw!D86*A86</f>
        <v>1</v>
      </c>
      <c r="F86" s="8" t="str">
        <f>Raw!E86</f>
        <v>PGE</v>
      </c>
      <c r="G86" s="8" t="str">
        <f>Raw!F86</f>
        <v>UPCFL</v>
      </c>
      <c r="H86" s="8" t="str">
        <f>Raw!G86</f>
        <v>LC09040173</v>
      </c>
      <c r="I86" s="8" t="str">
        <f>Raw!H86</f>
        <v>PGEUp</v>
      </c>
      <c r="J86" s="8" t="str">
        <f>Raw!I86</f>
        <v>Assembly</v>
      </c>
      <c r="K86" s="8" t="str">
        <f>Raw!J86</f>
        <v>Storage</v>
      </c>
      <c r="L86" s="8">
        <f>Raw!K86*A86</f>
        <v>23</v>
      </c>
      <c r="M86" s="8">
        <f>Raw!L86*A86</f>
        <v>60</v>
      </c>
      <c r="N86" s="8">
        <f>Raw!M86*A86</f>
        <v>425.52640651926572</v>
      </c>
      <c r="O86" s="6">
        <f t="shared" si="4"/>
        <v>23</v>
      </c>
      <c r="P86" s="11">
        <f t="shared" si="5"/>
        <v>9787.1073499431113</v>
      </c>
      <c r="Q86" s="6">
        <f t="shared" si="6"/>
        <v>60</v>
      </c>
      <c r="R86" s="11">
        <f t="shared" si="7"/>
        <v>25531.584391155942</v>
      </c>
      <c r="S86" s="8" t="str">
        <f>Raw!N86</f>
        <v>UpstreamCompactFluorescent23</v>
      </c>
      <c r="T86" s="8" t="str">
        <f>Raw!O86</f>
        <v>CFL14to26</v>
      </c>
      <c r="U86" s="8">
        <f>Raw!P86*A86</f>
        <v>1</v>
      </c>
      <c r="V86" s="8" t="str">
        <f>Raw!Q86</f>
        <v>Incan</v>
      </c>
    </row>
    <row r="87" spans="1:22">
      <c r="A87" s="8">
        <f>IF(Raw!C87="CF",0,1)</f>
        <v>1</v>
      </c>
      <c r="B87" s="8" t="str">
        <f>Raw!A87</f>
        <v>PGE_0920018005</v>
      </c>
      <c r="C87" s="8" t="str">
        <f>Raw!B87</f>
        <v>Upstream Compact Fluorescent</v>
      </c>
      <c r="D87" s="8" t="str">
        <f>Raw!C87</f>
        <v>I</v>
      </c>
      <c r="E87" s="8">
        <f>Raw!D87*A87</f>
        <v>16</v>
      </c>
      <c r="F87" s="8" t="str">
        <f>Raw!E87</f>
        <v>PGE</v>
      </c>
      <c r="G87" s="8" t="str">
        <f>Raw!F87</f>
        <v>UPCFL</v>
      </c>
      <c r="H87" s="8" t="str">
        <f>Raw!G87</f>
        <v>LL08090309</v>
      </c>
      <c r="I87" s="8" t="str">
        <f>Raw!H87</f>
        <v>PGEUp</v>
      </c>
      <c r="J87" s="8" t="str">
        <f>Raw!I87</f>
        <v>Assembly</v>
      </c>
      <c r="K87" s="8" t="str">
        <f>Raw!J87</f>
        <v>Assembly</v>
      </c>
      <c r="L87" s="8">
        <f>Raw!K87*A87</f>
        <v>23</v>
      </c>
      <c r="M87" s="8">
        <f>Raw!L87*A87</f>
        <v>60</v>
      </c>
      <c r="N87" s="8">
        <f>Raw!M87*A87</f>
        <v>6808.4225043082515</v>
      </c>
      <c r="O87" s="6">
        <f t="shared" si="4"/>
        <v>368</v>
      </c>
      <c r="P87" s="11">
        <f t="shared" si="5"/>
        <v>156593.71759908978</v>
      </c>
      <c r="Q87" s="6">
        <f t="shared" si="6"/>
        <v>960</v>
      </c>
      <c r="R87" s="11">
        <f t="shared" si="7"/>
        <v>408505.35025849508</v>
      </c>
      <c r="S87" s="8" t="str">
        <f>Raw!N87</f>
        <v>UpstreamCompactFluorescent23</v>
      </c>
      <c r="T87" s="8" t="str">
        <f>Raw!O87</f>
        <v>CFL14to26</v>
      </c>
      <c r="U87" s="8">
        <f>Raw!P87*A87</f>
        <v>1</v>
      </c>
      <c r="V87" s="8" t="str">
        <f>Raw!Q87</f>
        <v>Incan</v>
      </c>
    </row>
    <row r="88" spans="1:22">
      <c r="A88" s="8">
        <f>IF(Raw!C88="CF",0,1)</f>
        <v>1</v>
      </c>
      <c r="B88" s="8" t="str">
        <f>Raw!A88</f>
        <v>PGE_0920018005</v>
      </c>
      <c r="C88" s="8" t="str">
        <f>Raw!B88</f>
        <v>Upstream Compact Fluorescent</v>
      </c>
      <c r="D88" s="8" t="str">
        <f>Raw!C88</f>
        <v>I</v>
      </c>
      <c r="E88" s="8">
        <f>Raw!D88*A88</f>
        <v>11</v>
      </c>
      <c r="F88" s="8" t="str">
        <f>Raw!E88</f>
        <v>PGE</v>
      </c>
      <c r="G88" s="8" t="str">
        <f>Raw!F88</f>
        <v>UPCFL</v>
      </c>
      <c r="H88" s="8" t="str">
        <f>Raw!G88</f>
        <v>LL09030010</v>
      </c>
      <c r="I88" s="8" t="str">
        <f>Raw!H88</f>
        <v>PGEUp</v>
      </c>
      <c r="J88" s="8" t="str">
        <f>Raw!I88</f>
        <v>Assembly</v>
      </c>
      <c r="K88" s="8" t="str">
        <f>Raw!J88</f>
        <v>HallwayLobby</v>
      </c>
      <c r="L88" s="8">
        <f>Raw!K88*A88</f>
        <v>23</v>
      </c>
      <c r="M88" s="8">
        <f>Raw!L88*A88</f>
        <v>60</v>
      </c>
      <c r="N88" s="8">
        <f>Raw!M88*A88</f>
        <v>4680.7904717119227</v>
      </c>
      <c r="O88" s="6">
        <f t="shared" si="4"/>
        <v>253</v>
      </c>
      <c r="P88" s="11">
        <f t="shared" si="5"/>
        <v>107658.18084937423</v>
      </c>
      <c r="Q88" s="6">
        <f t="shared" si="6"/>
        <v>660</v>
      </c>
      <c r="R88" s="11">
        <f t="shared" si="7"/>
        <v>280847.42830271536</v>
      </c>
      <c r="S88" s="8" t="str">
        <f>Raw!N88</f>
        <v>UpstreamCompactFluorescent23</v>
      </c>
      <c r="T88" s="8" t="str">
        <f>Raw!O88</f>
        <v>CFL14to26</v>
      </c>
      <c r="U88" s="8">
        <f>Raw!P88*A88</f>
        <v>1</v>
      </c>
      <c r="V88" s="8" t="str">
        <f>Raw!Q88</f>
        <v>Incan</v>
      </c>
    </row>
    <row r="89" spans="1:22">
      <c r="A89" s="8">
        <f>IF(Raw!C89="CF",0,1)</f>
        <v>1</v>
      </c>
      <c r="B89" s="8" t="str">
        <f>Raw!A89</f>
        <v>PGE_0984481005</v>
      </c>
      <c r="C89" s="8" t="str">
        <f>Raw!B89</f>
        <v>Upstream Compact Fluorescent</v>
      </c>
      <c r="D89" s="8" t="str">
        <f>Raw!C89</f>
        <v>I</v>
      </c>
      <c r="E89" s="8">
        <f>Raw!D89*A89</f>
        <v>2</v>
      </c>
      <c r="F89" s="8" t="str">
        <f>Raw!E89</f>
        <v>PGE</v>
      </c>
      <c r="G89" s="8" t="str">
        <f>Raw!F89</f>
        <v>UPCFL</v>
      </c>
      <c r="H89" s="8" t="str">
        <f>Raw!G89</f>
        <v>LL08090295</v>
      </c>
      <c r="I89" s="8" t="str">
        <f>Raw!H89</f>
        <v>PGEUp</v>
      </c>
      <c r="J89" s="8" t="str">
        <f>Raw!I89</f>
        <v>Office - Small</v>
      </c>
      <c r="K89" s="8" t="str">
        <f>Raw!J89</f>
        <v>Outdoor</v>
      </c>
      <c r="L89" s="8">
        <f>Raw!K89*A89</f>
        <v>14</v>
      </c>
      <c r="M89" s="8">
        <f>Raw!L89*A89</f>
        <v>75</v>
      </c>
      <c r="N89" s="8">
        <f>Raw!M89*A89</f>
        <v>1470.6503541206189</v>
      </c>
      <c r="O89" s="6">
        <f t="shared" si="4"/>
        <v>28</v>
      </c>
      <c r="P89" s="11">
        <f t="shared" si="5"/>
        <v>20589.104957688665</v>
      </c>
      <c r="Q89" s="6">
        <f t="shared" si="6"/>
        <v>150</v>
      </c>
      <c r="R89" s="11">
        <f t="shared" si="7"/>
        <v>110298.77655904641</v>
      </c>
      <c r="S89" s="8" t="str">
        <f>Raw!N89</f>
        <v>UpstreamCompactFluorescent14</v>
      </c>
      <c r="T89" s="8" t="str">
        <f>Raw!O89</f>
        <v>CFL14to26</v>
      </c>
      <c r="U89" s="8">
        <f>Raw!P89*A89</f>
        <v>1</v>
      </c>
      <c r="V89" s="8" t="str">
        <f>Raw!Q89</f>
        <v>Incan</v>
      </c>
    </row>
    <row r="90" spans="1:22">
      <c r="A90" s="8">
        <f>IF(Raw!C90="CF",0,1)</f>
        <v>1</v>
      </c>
      <c r="B90" s="8" t="str">
        <f>Raw!A90</f>
        <v>PGE_1034780296</v>
      </c>
      <c r="C90" s="8" t="str">
        <f>Raw!B90</f>
        <v>SCREW-IN CFL REFLECTOR LAMPS - 14-26 WATTS</v>
      </c>
      <c r="D90" s="8" t="str">
        <f>Raw!C90</f>
        <v>IR</v>
      </c>
      <c r="E90" s="8">
        <f>Raw!D90*A90</f>
        <v>2</v>
      </c>
      <c r="F90" s="8" t="str">
        <f>Raw!E90</f>
        <v>PGE</v>
      </c>
      <c r="G90" s="8" t="str">
        <f>Raw!F90</f>
        <v>CFL</v>
      </c>
      <c r="H90" s="8" t="str">
        <f>Raw!G90</f>
        <v>LL08060315</v>
      </c>
      <c r="I90" s="8" t="str">
        <f>Raw!H90</f>
        <v>PGE2016</v>
      </c>
      <c r="J90" s="8" t="str">
        <f>Raw!I90</f>
        <v>Lodging</v>
      </c>
      <c r="K90" s="8" t="str">
        <f>Raw!J90</f>
        <v>OtherMisc</v>
      </c>
      <c r="L90" s="8">
        <f>Raw!K90*A90</f>
        <v>19</v>
      </c>
      <c r="M90" s="8">
        <f>Raw!L90*A90</f>
        <v>40</v>
      </c>
      <c r="N90" s="8">
        <f>Raw!M90*A90</f>
        <v>79.27105763141229</v>
      </c>
      <c r="O90" s="6">
        <f t="shared" si="4"/>
        <v>38</v>
      </c>
      <c r="P90" s="11">
        <f t="shared" si="5"/>
        <v>1506.1500949968336</v>
      </c>
      <c r="Q90" s="6">
        <f t="shared" si="6"/>
        <v>80</v>
      </c>
      <c r="R90" s="11">
        <f t="shared" si="7"/>
        <v>3170.8423052564917</v>
      </c>
      <c r="S90" s="8" t="str">
        <f>Raw!N90</f>
        <v>SCREW-IN CFL LAMPS - 14 - 26 WATTS - Reflector</v>
      </c>
      <c r="T90" s="8" t="str">
        <f>Raw!O90</f>
        <v>CFL14to26</v>
      </c>
      <c r="U90" s="8">
        <f>Raw!P90*A90</f>
        <v>1</v>
      </c>
      <c r="V90" s="8" t="str">
        <f>Raw!Q90</f>
        <v>Incan</v>
      </c>
    </row>
    <row r="91" spans="1:22">
      <c r="A91" s="8">
        <f>IF(Raw!C91="CF",0,1)</f>
        <v>1</v>
      </c>
      <c r="B91" s="8" t="str">
        <f>Raw!A91</f>
        <v>PGE_1034780296</v>
      </c>
      <c r="C91" s="8" t="str">
        <f>Raw!B91</f>
        <v>SCREW-IN CFL REFLECTOR LAMPS - 14-26 WATTS</v>
      </c>
      <c r="D91" s="8" t="str">
        <f>Raw!C91</f>
        <v>IR</v>
      </c>
      <c r="E91" s="8">
        <f>Raw!D91*A91</f>
        <v>3</v>
      </c>
      <c r="F91" s="8" t="str">
        <f>Raw!E91</f>
        <v>PGE</v>
      </c>
      <c r="G91" s="8" t="str">
        <f>Raw!F91</f>
        <v>CFL</v>
      </c>
      <c r="H91" s="8" t="str">
        <f>Raw!G91</f>
        <v>LL08070090</v>
      </c>
      <c r="I91" s="8" t="str">
        <f>Raw!H91</f>
        <v>PGE2016</v>
      </c>
      <c r="J91" s="8" t="str">
        <f>Raw!I91</f>
        <v>Lodging</v>
      </c>
      <c r="K91" s="8" t="str">
        <f>Raw!J91</f>
        <v>OtherMisc</v>
      </c>
      <c r="L91" s="8">
        <f>Raw!K91*A91</f>
        <v>19</v>
      </c>
      <c r="M91" s="8">
        <f>Raw!L91*A91</f>
        <v>40</v>
      </c>
      <c r="N91" s="8">
        <f>Raw!M91*A91</f>
        <v>118.90658644711843</v>
      </c>
      <c r="O91" s="6">
        <f t="shared" si="4"/>
        <v>57</v>
      </c>
      <c r="P91" s="11">
        <f t="shared" si="5"/>
        <v>2259.2251424952501</v>
      </c>
      <c r="Q91" s="6">
        <f t="shared" si="6"/>
        <v>120</v>
      </c>
      <c r="R91" s="11">
        <f t="shared" si="7"/>
        <v>4756.2634578847374</v>
      </c>
      <c r="S91" s="8" t="str">
        <f>Raw!N91</f>
        <v>SCREW-IN CFL LAMPS - 14 - 26 WATTS - Reflector</v>
      </c>
      <c r="T91" s="8" t="str">
        <f>Raw!O91</f>
        <v>CFL14to26</v>
      </c>
      <c r="U91" s="8">
        <f>Raw!P91*A91</f>
        <v>1</v>
      </c>
      <c r="V91" s="8" t="str">
        <f>Raw!Q91</f>
        <v>Incan</v>
      </c>
    </row>
    <row r="92" spans="1:22">
      <c r="A92" s="8">
        <f>IF(Raw!C92="CF",0,1)</f>
        <v>1</v>
      </c>
      <c r="B92" s="8" t="str">
        <f>Raw!A92</f>
        <v>PGE_1034780296</v>
      </c>
      <c r="C92" s="8" t="str">
        <f>Raw!B92</f>
        <v>SCREW-IN CFL REFLECTOR LAMPS - 14-26 WATTS</v>
      </c>
      <c r="D92" s="8" t="str">
        <f>Raw!C92</f>
        <v>IR</v>
      </c>
      <c r="E92" s="8">
        <f>Raw!D92*A92</f>
        <v>10</v>
      </c>
      <c r="F92" s="8" t="str">
        <f>Raw!E92</f>
        <v>PGE</v>
      </c>
      <c r="G92" s="8" t="str">
        <f>Raw!F92</f>
        <v>CFL</v>
      </c>
      <c r="H92" s="8" t="str">
        <f>Raw!G92</f>
        <v>LL08070138</v>
      </c>
      <c r="I92" s="8" t="str">
        <f>Raw!H92</f>
        <v>PGE2016</v>
      </c>
      <c r="J92" s="8" t="str">
        <f>Raw!I92</f>
        <v>Lodging</v>
      </c>
      <c r="K92" s="8" t="str">
        <f>Raw!J92</f>
        <v>OtherMisc</v>
      </c>
      <c r="L92" s="8">
        <f>Raw!K92*A92</f>
        <v>19</v>
      </c>
      <c r="M92" s="8">
        <f>Raw!L92*A92</f>
        <v>40</v>
      </c>
      <c r="N92" s="8">
        <f>Raw!M92*A92</f>
        <v>396.35528815706147</v>
      </c>
      <c r="O92" s="6">
        <f t="shared" si="4"/>
        <v>190</v>
      </c>
      <c r="P92" s="11">
        <f t="shared" si="5"/>
        <v>7530.7504749841682</v>
      </c>
      <c r="Q92" s="6">
        <f t="shared" si="6"/>
        <v>400</v>
      </c>
      <c r="R92" s="11">
        <f t="shared" si="7"/>
        <v>15854.211526282459</v>
      </c>
      <c r="S92" s="8" t="str">
        <f>Raw!N92</f>
        <v>SCREW-IN CFL LAMPS - 14 - 26 WATTS - Reflector</v>
      </c>
      <c r="T92" s="8" t="str">
        <f>Raw!O92</f>
        <v>CFL14to26</v>
      </c>
      <c r="U92" s="8">
        <f>Raw!P92*A92</f>
        <v>1</v>
      </c>
      <c r="V92" s="8" t="str">
        <f>Raw!Q92</f>
        <v>Incan</v>
      </c>
    </row>
    <row r="93" spans="1:22">
      <c r="A93" s="8">
        <f>IF(Raw!C93="CF",0,1)</f>
        <v>1</v>
      </c>
      <c r="B93" s="8" t="str">
        <f>Raw!A93</f>
        <v>PGE_1034780296</v>
      </c>
      <c r="C93" s="8" t="str">
        <f>Raw!B93</f>
        <v>SCREW-IN CFL REFLECTOR LAMPS - 14-26 WATTS</v>
      </c>
      <c r="D93" s="8" t="str">
        <f>Raw!C93</f>
        <v>IR</v>
      </c>
      <c r="E93" s="8">
        <f>Raw!D93*A93</f>
        <v>3</v>
      </c>
      <c r="F93" s="8" t="str">
        <f>Raw!E93</f>
        <v>PGE</v>
      </c>
      <c r="G93" s="8" t="str">
        <f>Raw!F93</f>
        <v>CFL</v>
      </c>
      <c r="H93" s="8" t="str">
        <f>Raw!G93</f>
        <v>LL08090149</v>
      </c>
      <c r="I93" s="8" t="str">
        <f>Raw!H93</f>
        <v>PGE2016</v>
      </c>
      <c r="J93" s="8" t="str">
        <f>Raw!I93</f>
        <v>Lodging</v>
      </c>
      <c r="K93" s="8" t="str">
        <f>Raw!J93</f>
        <v>OtherMisc</v>
      </c>
      <c r="L93" s="8">
        <f>Raw!K93*A93</f>
        <v>19</v>
      </c>
      <c r="M93" s="8">
        <f>Raw!L93*A93</f>
        <v>40</v>
      </c>
      <c r="N93" s="8">
        <f>Raw!M93*A93</f>
        <v>118.90658644711843</v>
      </c>
      <c r="O93" s="6">
        <f t="shared" si="4"/>
        <v>57</v>
      </c>
      <c r="P93" s="11">
        <f t="shared" si="5"/>
        <v>2259.2251424952501</v>
      </c>
      <c r="Q93" s="6">
        <f t="shared" si="6"/>
        <v>120</v>
      </c>
      <c r="R93" s="11">
        <f t="shared" si="7"/>
        <v>4756.2634578847374</v>
      </c>
      <c r="S93" s="8" t="str">
        <f>Raw!N93</f>
        <v>SCREW-IN CFL LAMPS - 14 - 26 WATTS - Reflector</v>
      </c>
      <c r="T93" s="8" t="str">
        <f>Raw!O93</f>
        <v>CFL14to26</v>
      </c>
      <c r="U93" s="8">
        <f>Raw!P93*A93</f>
        <v>1</v>
      </c>
      <c r="V93" s="8" t="str">
        <f>Raw!Q93</f>
        <v>Incan</v>
      </c>
    </row>
    <row r="94" spans="1:22">
      <c r="A94" s="8">
        <f>IF(Raw!C94="CF",0,1)</f>
        <v>1</v>
      </c>
      <c r="B94" s="8" t="str">
        <f>Raw!A94</f>
        <v>PGE_1034780296</v>
      </c>
      <c r="C94" s="8" t="str">
        <f>Raw!B94</f>
        <v>SCREW-IN CFL REFLECTOR LAMPS - 14-26 WATTS</v>
      </c>
      <c r="D94" s="8" t="str">
        <f>Raw!C94</f>
        <v>IR</v>
      </c>
      <c r="E94" s="8">
        <f>Raw!D94*A94</f>
        <v>10</v>
      </c>
      <c r="F94" s="8" t="str">
        <f>Raw!E94</f>
        <v>PGE</v>
      </c>
      <c r="G94" s="8" t="str">
        <f>Raw!F94</f>
        <v>CFL</v>
      </c>
      <c r="H94" s="8" t="str">
        <f>Raw!G94</f>
        <v>LL08090165</v>
      </c>
      <c r="I94" s="8" t="str">
        <f>Raw!H94</f>
        <v>PGE2016</v>
      </c>
      <c r="J94" s="8" t="str">
        <f>Raw!I94</f>
        <v>Lodging</v>
      </c>
      <c r="K94" s="8" t="str">
        <f>Raw!J94</f>
        <v>Guest Rooms</v>
      </c>
      <c r="L94" s="8">
        <f>Raw!K94*A94</f>
        <v>19</v>
      </c>
      <c r="M94" s="8">
        <f>Raw!L94*A94</f>
        <v>40</v>
      </c>
      <c r="N94" s="8">
        <f>Raw!M94*A94</f>
        <v>396.35528815706147</v>
      </c>
      <c r="O94" s="6">
        <f t="shared" si="4"/>
        <v>190</v>
      </c>
      <c r="P94" s="11">
        <f t="shared" si="5"/>
        <v>7530.7504749841682</v>
      </c>
      <c r="Q94" s="6">
        <f t="shared" si="6"/>
        <v>400</v>
      </c>
      <c r="R94" s="11">
        <f t="shared" si="7"/>
        <v>15854.211526282459</v>
      </c>
      <c r="S94" s="8" t="str">
        <f>Raw!N94</f>
        <v>SCREW-IN CFL LAMPS - 14 - 26 WATTS - Reflector</v>
      </c>
      <c r="T94" s="8" t="str">
        <f>Raw!O94</f>
        <v>CFL14to26</v>
      </c>
      <c r="U94" s="8">
        <f>Raw!P94*A94</f>
        <v>1</v>
      </c>
      <c r="V94" s="8" t="str">
        <f>Raw!Q94</f>
        <v>Incan</v>
      </c>
    </row>
    <row r="95" spans="1:22">
      <c r="A95" s="8">
        <f>IF(Raw!C95="CF",0,1)</f>
        <v>1</v>
      </c>
      <c r="B95" s="8" t="str">
        <f>Raw!A95</f>
        <v>PGE_1034780296</v>
      </c>
      <c r="C95" s="8" t="str">
        <f>Raw!B95</f>
        <v>SCREW-IN CFL REFLECTOR LAMPS - 14-26 WATTS</v>
      </c>
      <c r="D95" s="8" t="str">
        <f>Raw!C95</f>
        <v>IR</v>
      </c>
      <c r="E95" s="8">
        <f>Raw!D95*A95</f>
        <v>4</v>
      </c>
      <c r="F95" s="8" t="str">
        <f>Raw!E95</f>
        <v>PGE</v>
      </c>
      <c r="G95" s="8" t="str">
        <f>Raw!F95</f>
        <v>CFL</v>
      </c>
      <c r="H95" s="8" t="str">
        <f>Raw!G95</f>
        <v>LL09030177</v>
      </c>
      <c r="I95" s="8" t="str">
        <f>Raw!H95</f>
        <v>PGE2016</v>
      </c>
      <c r="J95" s="8" t="str">
        <f>Raw!I95</f>
        <v>Lodging</v>
      </c>
      <c r="K95" s="8" t="str">
        <f>Raw!J95</f>
        <v>Guest Rooms</v>
      </c>
      <c r="L95" s="8">
        <f>Raw!K95*A95</f>
        <v>19</v>
      </c>
      <c r="M95" s="8">
        <f>Raw!L95*A95</f>
        <v>40</v>
      </c>
      <c r="N95" s="8">
        <f>Raw!M95*A95</f>
        <v>158.54211526282458</v>
      </c>
      <c r="O95" s="6">
        <f t="shared" si="4"/>
        <v>76</v>
      </c>
      <c r="P95" s="11">
        <f t="shared" si="5"/>
        <v>3012.3001899936671</v>
      </c>
      <c r="Q95" s="6">
        <f t="shared" si="6"/>
        <v>160</v>
      </c>
      <c r="R95" s="11">
        <f t="shared" si="7"/>
        <v>6341.6846105129835</v>
      </c>
      <c r="S95" s="8" t="str">
        <f>Raw!N95</f>
        <v>SCREW-IN CFL LAMPS - 14 - 26 WATTS - Reflector</v>
      </c>
      <c r="T95" s="8" t="str">
        <f>Raw!O95</f>
        <v>CFL14to26</v>
      </c>
      <c r="U95" s="8">
        <f>Raw!P95*A95</f>
        <v>1</v>
      </c>
      <c r="V95" s="8" t="str">
        <f>Raw!Q95</f>
        <v>Incan</v>
      </c>
    </row>
    <row r="96" spans="1:22">
      <c r="A96" s="8">
        <f>IF(Raw!C96="CF",0,1)</f>
        <v>1</v>
      </c>
      <c r="B96" s="8" t="str">
        <f>Raw!A96</f>
        <v>PGE_1034780296</v>
      </c>
      <c r="C96" s="8" t="str">
        <f>Raw!B96</f>
        <v>SCREW-IN CFL REFLECTOR LAMPS - 14-26 WATTS</v>
      </c>
      <c r="D96" s="8" t="str">
        <f>Raw!C96</f>
        <v>IR</v>
      </c>
      <c r="E96" s="8">
        <f>Raw!D96*A96</f>
        <v>4</v>
      </c>
      <c r="F96" s="8" t="str">
        <f>Raw!E96</f>
        <v>PGE</v>
      </c>
      <c r="G96" s="8" t="str">
        <f>Raw!F96</f>
        <v>CFL</v>
      </c>
      <c r="H96" s="8" t="str">
        <f>Raw!G96</f>
        <v>NO_LOGGER_5L41L745</v>
      </c>
      <c r="I96" s="8" t="str">
        <f>Raw!H96</f>
        <v>PGE2016</v>
      </c>
      <c r="J96" s="8" t="str">
        <f>Raw!I96</f>
        <v>Lodging</v>
      </c>
      <c r="K96" s="8" t="str">
        <f>Raw!J96</f>
        <v>Outdoor</v>
      </c>
      <c r="L96" s="8">
        <f>Raw!K96*A96</f>
        <v>19</v>
      </c>
      <c r="M96" s="8">
        <f>Raw!L96*A96</f>
        <v>40</v>
      </c>
      <c r="N96" s="8">
        <f>Raw!M96*A96</f>
        <v>158.54211526282458</v>
      </c>
      <c r="O96" s="6">
        <f t="shared" si="4"/>
        <v>76</v>
      </c>
      <c r="P96" s="11">
        <f t="shared" si="5"/>
        <v>3012.3001899936671</v>
      </c>
      <c r="Q96" s="6">
        <f t="shared" si="6"/>
        <v>160</v>
      </c>
      <c r="R96" s="11">
        <f t="shared" si="7"/>
        <v>6341.6846105129835</v>
      </c>
      <c r="S96" s="8" t="str">
        <f>Raw!N96</f>
        <v>SCREW-IN CFL LAMPS - 14 - 26 WATTS - Reflector</v>
      </c>
      <c r="T96" s="8" t="str">
        <f>Raw!O96</f>
        <v>CFL14to26</v>
      </c>
      <c r="U96" s="8">
        <f>Raw!P96*A96</f>
        <v>1</v>
      </c>
      <c r="V96" s="8" t="str">
        <f>Raw!Q96</f>
        <v>Incan</v>
      </c>
    </row>
    <row r="97" spans="1:22">
      <c r="A97" s="8">
        <f>IF(Raw!C97="CF",0,1)</f>
        <v>1</v>
      </c>
      <c r="B97" s="8" t="str">
        <f>Raw!A97</f>
        <v>PGE_1034780296</v>
      </c>
      <c r="C97" s="8" t="str">
        <f>Raw!B97</f>
        <v>INTERIOR CF BULB - 23 WATT 1,400 TO 1,599 LUMENS</v>
      </c>
      <c r="D97" s="8" t="str">
        <f>Raw!C97</f>
        <v>I</v>
      </c>
      <c r="E97" s="8">
        <f>Raw!D97*A97</f>
        <v>12</v>
      </c>
      <c r="F97" s="8" t="str">
        <f>Raw!E97</f>
        <v>PGE</v>
      </c>
      <c r="G97" s="8" t="str">
        <f>Raw!F97</f>
        <v>CFL</v>
      </c>
      <c r="H97" s="8" t="str">
        <f>Raw!G97</f>
        <v>LL08060371</v>
      </c>
      <c r="I97" s="8" t="str">
        <f>Raw!H97</f>
        <v>PGE2016</v>
      </c>
      <c r="J97" s="8" t="str">
        <f>Raw!I97</f>
        <v>Lodging</v>
      </c>
      <c r="K97" s="8" t="str">
        <f>Raw!J97</f>
        <v>OtherMisc</v>
      </c>
      <c r="L97" s="8">
        <f>Raw!K97*A97</f>
        <v>23</v>
      </c>
      <c r="M97" s="8">
        <f>Raw!L97*A97</f>
        <v>60</v>
      </c>
      <c r="N97" s="8">
        <f>Raw!M97*A97</f>
        <v>475.62634578847371</v>
      </c>
      <c r="O97" s="6">
        <f t="shared" si="4"/>
        <v>276</v>
      </c>
      <c r="P97" s="11">
        <f t="shared" si="5"/>
        <v>10939.405953134896</v>
      </c>
      <c r="Q97" s="6">
        <f t="shared" si="6"/>
        <v>720</v>
      </c>
      <c r="R97" s="11">
        <f t="shared" si="7"/>
        <v>28537.580747308424</v>
      </c>
      <c r="S97" s="8" t="str">
        <f>Raw!N97</f>
        <v>SCREW-IN CFL LAMPS - 23 WATTS</v>
      </c>
      <c r="T97" s="8" t="str">
        <f>Raw!O97</f>
        <v>CFL14to26</v>
      </c>
      <c r="U97" s="8">
        <f>Raw!P97*A97</f>
        <v>1</v>
      </c>
      <c r="V97" s="8" t="str">
        <f>Raw!Q97</f>
        <v>Incan</v>
      </c>
    </row>
    <row r="98" spans="1:22">
      <c r="A98" s="8">
        <f>IF(Raw!C98="CF",0,1)</f>
        <v>1</v>
      </c>
      <c r="B98" s="8" t="str">
        <f>Raw!A98</f>
        <v>PGE_1034780296</v>
      </c>
      <c r="C98" s="8" t="str">
        <f>Raw!B98</f>
        <v>INTERIOR CF BULB - 23 WATT 1,400 TO 1,599 LUMENS</v>
      </c>
      <c r="D98" s="8" t="str">
        <f>Raw!C98</f>
        <v>I</v>
      </c>
      <c r="E98" s="8">
        <f>Raw!D98*A98</f>
        <v>14</v>
      </c>
      <c r="F98" s="8" t="str">
        <f>Raw!E98</f>
        <v>PGE</v>
      </c>
      <c r="G98" s="8" t="str">
        <f>Raw!F98</f>
        <v>CFL</v>
      </c>
      <c r="H98" s="8" t="str">
        <f>Raw!G98</f>
        <v>LL08070171</v>
      </c>
      <c r="I98" s="8" t="str">
        <f>Raw!H98</f>
        <v>PGE2016</v>
      </c>
      <c r="J98" s="8" t="str">
        <f>Raw!I98</f>
        <v>Lodging</v>
      </c>
      <c r="K98" s="8" t="str">
        <f>Raw!J98</f>
        <v>Guest Rooms</v>
      </c>
      <c r="L98" s="8">
        <f>Raw!K98*A98</f>
        <v>23</v>
      </c>
      <c r="M98" s="8">
        <f>Raw!L98*A98</f>
        <v>60</v>
      </c>
      <c r="N98" s="8">
        <f>Raw!M98*A98</f>
        <v>554.89740341988602</v>
      </c>
      <c r="O98" s="6">
        <f t="shared" si="4"/>
        <v>322</v>
      </c>
      <c r="P98" s="11">
        <f t="shared" si="5"/>
        <v>12762.640278657378</v>
      </c>
      <c r="Q98" s="6">
        <f t="shared" si="6"/>
        <v>840</v>
      </c>
      <c r="R98" s="11">
        <f t="shared" si="7"/>
        <v>33293.844205193163</v>
      </c>
      <c r="S98" s="8" t="str">
        <f>Raw!N98</f>
        <v>SCREW-IN CFL LAMPS - 23 WATTS</v>
      </c>
      <c r="T98" s="8" t="str">
        <f>Raw!O98</f>
        <v>CFL14to26</v>
      </c>
      <c r="U98" s="8">
        <f>Raw!P98*A98</f>
        <v>1</v>
      </c>
      <c r="V98" s="8" t="str">
        <f>Raw!Q98</f>
        <v>Incan</v>
      </c>
    </row>
    <row r="99" spans="1:22">
      <c r="A99" s="8">
        <f>IF(Raw!C99="CF",0,1)</f>
        <v>1</v>
      </c>
      <c r="B99" s="8" t="str">
        <f>Raw!A99</f>
        <v>PGE_1034780296</v>
      </c>
      <c r="C99" s="8" t="str">
        <f>Raw!B99</f>
        <v>INTERIOR CF BULB - 23 WATT 1,400 TO 1,599 LUMENS</v>
      </c>
      <c r="D99" s="8" t="str">
        <f>Raw!C99</f>
        <v>I</v>
      </c>
      <c r="E99" s="8">
        <f>Raw!D99*A99</f>
        <v>4</v>
      </c>
      <c r="F99" s="8" t="str">
        <f>Raw!E99</f>
        <v>PGE</v>
      </c>
      <c r="G99" s="8" t="str">
        <f>Raw!F99</f>
        <v>CFL</v>
      </c>
      <c r="H99" s="8" t="str">
        <f>Raw!G99</f>
        <v>LL08090131</v>
      </c>
      <c r="I99" s="8" t="str">
        <f>Raw!H99</f>
        <v>PGE2016</v>
      </c>
      <c r="J99" s="8" t="str">
        <f>Raw!I99</f>
        <v>Lodging</v>
      </c>
      <c r="K99" s="8" t="str">
        <f>Raw!J99</f>
        <v>OtherMisc</v>
      </c>
      <c r="L99" s="8">
        <f>Raw!K99*A99</f>
        <v>23</v>
      </c>
      <c r="M99" s="8">
        <f>Raw!L99*A99</f>
        <v>60</v>
      </c>
      <c r="N99" s="8">
        <f>Raw!M99*A99</f>
        <v>158.54211526282458</v>
      </c>
      <c r="O99" s="6">
        <f t="shared" si="4"/>
        <v>92</v>
      </c>
      <c r="P99" s="11">
        <f t="shared" si="5"/>
        <v>3646.4686510449656</v>
      </c>
      <c r="Q99" s="6">
        <f t="shared" si="6"/>
        <v>240</v>
      </c>
      <c r="R99" s="11">
        <f t="shared" si="7"/>
        <v>9512.5269157694747</v>
      </c>
      <c r="S99" s="8" t="str">
        <f>Raw!N99</f>
        <v>SCREW-IN CFL LAMPS - 23 WATTS</v>
      </c>
      <c r="T99" s="8" t="str">
        <f>Raw!O99</f>
        <v>CFL14to26</v>
      </c>
      <c r="U99" s="8">
        <f>Raw!P99*A99</f>
        <v>1</v>
      </c>
      <c r="V99" s="8" t="str">
        <f>Raw!Q99</f>
        <v>Incan</v>
      </c>
    </row>
    <row r="100" spans="1:22">
      <c r="A100" s="8">
        <f>IF(Raw!C100="CF",0,1)</f>
        <v>1</v>
      </c>
      <c r="B100" s="8" t="str">
        <f>Raw!A100</f>
        <v>PGE_1034780296</v>
      </c>
      <c r="C100" s="8" t="str">
        <f>Raw!B100</f>
        <v>INTERIOR CF BULB - 23 WATT 1,400 TO 1,599 LUMENS</v>
      </c>
      <c r="D100" s="8" t="str">
        <f>Raw!C100</f>
        <v>I</v>
      </c>
      <c r="E100" s="8">
        <f>Raw!D100*A100</f>
        <v>12</v>
      </c>
      <c r="F100" s="8" t="str">
        <f>Raw!E100</f>
        <v>PGE</v>
      </c>
      <c r="G100" s="8" t="str">
        <f>Raw!F100</f>
        <v>CFL</v>
      </c>
      <c r="H100" s="8" t="str">
        <f>Raw!G100</f>
        <v>LL08090151</v>
      </c>
      <c r="I100" s="8" t="str">
        <f>Raw!H100</f>
        <v>PGE2016</v>
      </c>
      <c r="J100" s="8" t="str">
        <f>Raw!I100</f>
        <v>Lodging</v>
      </c>
      <c r="K100" s="8" t="str">
        <f>Raw!J100</f>
        <v>OtherMisc</v>
      </c>
      <c r="L100" s="8">
        <f>Raw!K100*A100</f>
        <v>23</v>
      </c>
      <c r="M100" s="8">
        <f>Raw!L100*A100</f>
        <v>60</v>
      </c>
      <c r="N100" s="8">
        <f>Raw!M100*A100</f>
        <v>475.62634578847371</v>
      </c>
      <c r="O100" s="6">
        <f t="shared" si="4"/>
        <v>276</v>
      </c>
      <c r="P100" s="11">
        <f t="shared" si="5"/>
        <v>10939.405953134896</v>
      </c>
      <c r="Q100" s="6">
        <f t="shared" si="6"/>
        <v>720</v>
      </c>
      <c r="R100" s="11">
        <f t="shared" si="7"/>
        <v>28537.580747308424</v>
      </c>
      <c r="S100" s="8" t="str">
        <f>Raw!N100</f>
        <v>SCREW-IN CFL LAMPS - 23 WATTS</v>
      </c>
      <c r="T100" s="8" t="str">
        <f>Raw!O100</f>
        <v>CFL14to26</v>
      </c>
      <c r="U100" s="8">
        <f>Raw!P100*A100</f>
        <v>1</v>
      </c>
      <c r="V100" s="8" t="str">
        <f>Raw!Q100</f>
        <v>Incan</v>
      </c>
    </row>
    <row r="101" spans="1:22">
      <c r="A101" s="8">
        <f>IF(Raw!C101="CF",0,1)</f>
        <v>1</v>
      </c>
      <c r="B101" s="8" t="str">
        <f>Raw!A101</f>
        <v>PGE_1034780296</v>
      </c>
      <c r="C101" s="8" t="str">
        <f>Raw!B101</f>
        <v>INTERIOR CF BULB - 23 WATT 1,400 TO 1,599 LUMENS</v>
      </c>
      <c r="D101" s="8" t="str">
        <f>Raw!C101</f>
        <v>I</v>
      </c>
      <c r="E101" s="8">
        <f>Raw!D101*A101</f>
        <v>14</v>
      </c>
      <c r="F101" s="8" t="str">
        <f>Raw!E101</f>
        <v>PGE</v>
      </c>
      <c r="G101" s="8" t="str">
        <f>Raw!F101</f>
        <v>CFL</v>
      </c>
      <c r="H101" s="8" t="str">
        <f>Raw!G101</f>
        <v>NO_LOGGER_5L42L506</v>
      </c>
      <c r="I101" s="8" t="str">
        <f>Raw!H101</f>
        <v>PGE2016</v>
      </c>
      <c r="J101" s="8" t="str">
        <f>Raw!I101</f>
        <v>Lodging</v>
      </c>
      <c r="K101" s="8" t="str">
        <f>Raw!J101</f>
        <v>Outdoor</v>
      </c>
      <c r="L101" s="8">
        <f>Raw!K101*A101</f>
        <v>23</v>
      </c>
      <c r="M101" s="8">
        <f>Raw!L101*A101</f>
        <v>60</v>
      </c>
      <c r="N101" s="8">
        <f>Raw!M101*A101</f>
        <v>554.89740341988602</v>
      </c>
      <c r="O101" s="6">
        <f t="shared" si="4"/>
        <v>322</v>
      </c>
      <c r="P101" s="11">
        <f t="shared" si="5"/>
        <v>12762.640278657378</v>
      </c>
      <c r="Q101" s="6">
        <f t="shared" si="6"/>
        <v>840</v>
      </c>
      <c r="R101" s="11">
        <f t="shared" si="7"/>
        <v>33293.844205193163</v>
      </c>
      <c r="S101" s="8" t="str">
        <f>Raw!N101</f>
        <v>SCREW-IN CFL LAMPS - 23 WATTS</v>
      </c>
      <c r="T101" s="8" t="str">
        <f>Raw!O101</f>
        <v>CFL14to26</v>
      </c>
      <c r="U101" s="8">
        <f>Raw!P101*A101</f>
        <v>1</v>
      </c>
      <c r="V101" s="8" t="str">
        <f>Raw!Q101</f>
        <v>Incan</v>
      </c>
    </row>
    <row r="102" spans="1:22">
      <c r="A102" s="8">
        <f>IF(Raw!C102="CF",0,1)</f>
        <v>1</v>
      </c>
      <c r="B102" s="8" t="str">
        <f>Raw!A102</f>
        <v>PGE_1183861005</v>
      </c>
      <c r="C102" s="8" t="str">
        <f>Raw!B102</f>
        <v>SCREW-IN CFL REFLECTOR LAMPS - 14-26 WATTS</v>
      </c>
      <c r="D102" s="8" t="str">
        <f>Raw!C102</f>
        <v>IR</v>
      </c>
      <c r="E102" s="8">
        <f>Raw!D102*A102</f>
        <v>50</v>
      </c>
      <c r="F102" s="8" t="str">
        <f>Raw!E102</f>
        <v>PGE</v>
      </c>
      <c r="G102" s="8" t="str">
        <f>Raw!F102</f>
        <v>CFL</v>
      </c>
      <c r="H102" s="8" t="str">
        <f>Raw!G102</f>
        <v>LL08090207</v>
      </c>
      <c r="I102" s="8" t="str">
        <f>Raw!H102</f>
        <v>PGE2080</v>
      </c>
      <c r="J102" s="8" t="str">
        <f>Raw!I102</f>
        <v>Other</v>
      </c>
      <c r="K102" s="8" t="str">
        <f>Raw!J102</f>
        <v>OtherMisc</v>
      </c>
      <c r="L102" s="8">
        <f>Raw!K102*A102</f>
        <v>14</v>
      </c>
      <c r="M102" s="8">
        <f>Raw!L102*A102</f>
        <v>45</v>
      </c>
      <c r="N102" s="8">
        <f>Raw!M102*A102</f>
        <v>2550.5802707930366</v>
      </c>
      <c r="O102" s="6">
        <f t="shared" si="4"/>
        <v>700</v>
      </c>
      <c r="P102" s="11">
        <f t="shared" si="5"/>
        <v>35708.123791102509</v>
      </c>
      <c r="Q102" s="6">
        <f t="shared" si="6"/>
        <v>2250</v>
      </c>
      <c r="R102" s="11">
        <f t="shared" si="7"/>
        <v>114776.11218568665</v>
      </c>
      <c r="S102" s="8" t="str">
        <f>Raw!N102</f>
        <v>SCREW-IN CFL LAMPS - 14 - 26 WATTS - Reflector</v>
      </c>
      <c r="T102" s="8" t="str">
        <f>Raw!O102</f>
        <v>CFL14to26</v>
      </c>
      <c r="U102" s="8">
        <f>Raw!P102*A102</f>
        <v>1</v>
      </c>
      <c r="V102" s="8" t="str">
        <f>Raw!Q102</f>
        <v>Incan</v>
      </c>
    </row>
    <row r="103" spans="1:22">
      <c r="A103" s="8">
        <f>IF(Raw!C103="CF",0,1)</f>
        <v>1</v>
      </c>
      <c r="B103" s="8" t="str">
        <f>Raw!A103</f>
        <v>PGE_1183861005</v>
      </c>
      <c r="C103" s="8" t="str">
        <f>Raw!B103</f>
        <v>SCREW-IN CFL  LAMPS - 14 - 26 WATTS</v>
      </c>
      <c r="D103" s="8" t="str">
        <f>Raw!C103</f>
        <v>I</v>
      </c>
      <c r="E103" s="8">
        <f>Raw!D103*A103</f>
        <v>140</v>
      </c>
      <c r="F103" s="8" t="str">
        <f>Raw!E103</f>
        <v>PGE</v>
      </c>
      <c r="G103" s="8" t="str">
        <f>Raw!F103</f>
        <v>CFL</v>
      </c>
      <c r="H103" s="8" t="str">
        <f>Raw!G103</f>
        <v>LL08070059</v>
      </c>
      <c r="I103" s="8" t="str">
        <f>Raw!H103</f>
        <v>PGE2080</v>
      </c>
      <c r="J103" s="8" t="str">
        <f>Raw!I103</f>
        <v>Other</v>
      </c>
      <c r="K103" s="8" t="str">
        <f>Raw!J103</f>
        <v>OtherMisc</v>
      </c>
      <c r="L103" s="8">
        <f>Raw!K103*A103</f>
        <v>14</v>
      </c>
      <c r="M103" s="8">
        <f>Raw!L103*A103</f>
        <v>60</v>
      </c>
      <c r="N103" s="8">
        <f>Raw!M103*A103</f>
        <v>7141.6247582205033</v>
      </c>
      <c r="O103" s="6">
        <f t="shared" si="4"/>
        <v>1960</v>
      </c>
      <c r="P103" s="11">
        <f t="shared" si="5"/>
        <v>99982.746615087046</v>
      </c>
      <c r="Q103" s="6">
        <f t="shared" si="6"/>
        <v>8400</v>
      </c>
      <c r="R103" s="11">
        <f t="shared" si="7"/>
        <v>428497.48549323017</v>
      </c>
      <c r="S103" s="8" t="str">
        <f>Raw!N103</f>
        <v>SCREW-IN CFL LAMPS - 14 - 26 WATTS</v>
      </c>
      <c r="T103" s="8" t="str">
        <f>Raw!O103</f>
        <v>CFL14to26</v>
      </c>
      <c r="U103" s="8">
        <f>Raw!P103*A103</f>
        <v>1</v>
      </c>
      <c r="V103" s="8" t="str">
        <f>Raw!Q103</f>
        <v>Incan</v>
      </c>
    </row>
    <row r="104" spans="1:22">
      <c r="A104" s="8">
        <f>IF(Raw!C104="CF",0,1)</f>
        <v>1</v>
      </c>
      <c r="B104" s="8" t="str">
        <f>Raw!A104</f>
        <v>PGE_1183861005</v>
      </c>
      <c r="C104" s="8" t="str">
        <f>Raw!B104</f>
        <v>SCREW-IN CFL  LAMPS - 14 - 26 WATTS</v>
      </c>
      <c r="D104" s="8" t="str">
        <f>Raw!C104</f>
        <v>I</v>
      </c>
      <c r="E104" s="8">
        <f>Raw!D104*A104</f>
        <v>60</v>
      </c>
      <c r="F104" s="8" t="str">
        <f>Raw!E104</f>
        <v>PGE</v>
      </c>
      <c r="G104" s="8" t="str">
        <f>Raw!F104</f>
        <v>CFL</v>
      </c>
      <c r="H104" s="8" t="str">
        <f>Raw!G104</f>
        <v>LL08070091</v>
      </c>
      <c r="I104" s="8" t="str">
        <f>Raw!H104</f>
        <v>PGE2080</v>
      </c>
      <c r="J104" s="8" t="str">
        <f>Raw!I104</f>
        <v>Other</v>
      </c>
      <c r="K104" s="8" t="str">
        <f>Raw!J104</f>
        <v>OtherMisc</v>
      </c>
      <c r="L104" s="8">
        <f>Raw!K104*A104</f>
        <v>14</v>
      </c>
      <c r="M104" s="8">
        <f>Raw!L104*A104</f>
        <v>60</v>
      </c>
      <c r="N104" s="8">
        <f>Raw!M104*A104</f>
        <v>3060.6963249516443</v>
      </c>
      <c r="O104" s="6">
        <f t="shared" si="4"/>
        <v>840</v>
      </c>
      <c r="P104" s="11">
        <f t="shared" si="5"/>
        <v>42849.74854932302</v>
      </c>
      <c r="Q104" s="6">
        <f t="shared" si="6"/>
        <v>3600</v>
      </c>
      <c r="R104" s="11">
        <f t="shared" si="7"/>
        <v>183641.77949709867</v>
      </c>
      <c r="S104" s="8" t="str">
        <f>Raw!N104</f>
        <v>SCREW-IN CFL LAMPS - 14 - 26 WATTS</v>
      </c>
      <c r="T104" s="8" t="str">
        <f>Raw!O104</f>
        <v>CFL14to26</v>
      </c>
      <c r="U104" s="8">
        <f>Raw!P104*A104</f>
        <v>1</v>
      </c>
      <c r="V104" s="8" t="str">
        <f>Raw!Q104</f>
        <v>Incan</v>
      </c>
    </row>
    <row r="105" spans="1:22">
      <c r="A105" s="8">
        <f>IF(Raw!C105="CF",0,1)</f>
        <v>1</v>
      </c>
      <c r="B105" s="8" t="str">
        <f>Raw!A105</f>
        <v>PGE_1183861005</v>
      </c>
      <c r="C105" s="8" t="str">
        <f>Raw!B105</f>
        <v>SCREW-IN CFL  LAMPS - 14 - 26 WATTS</v>
      </c>
      <c r="D105" s="8" t="str">
        <f>Raw!C105</f>
        <v>I</v>
      </c>
      <c r="E105" s="8">
        <f>Raw!D105*A105</f>
        <v>200</v>
      </c>
      <c r="F105" s="8" t="str">
        <f>Raw!E105</f>
        <v>PGE</v>
      </c>
      <c r="G105" s="8" t="str">
        <f>Raw!F105</f>
        <v>CFL</v>
      </c>
      <c r="H105" s="8" t="str">
        <f>Raw!G105</f>
        <v>NO_LOGGER_5L21L853</v>
      </c>
      <c r="I105" s="8" t="str">
        <f>Raw!H105</f>
        <v>PGE2080</v>
      </c>
      <c r="J105" s="8" t="str">
        <f>Raw!I105</f>
        <v>Other</v>
      </c>
      <c r="K105" s="8" t="str">
        <f>Raw!J105</f>
        <v>OtherMisc</v>
      </c>
      <c r="L105" s="8">
        <f>Raw!K105*A105</f>
        <v>14</v>
      </c>
      <c r="M105" s="8">
        <f>Raw!L105*A105</f>
        <v>60</v>
      </c>
      <c r="N105" s="8">
        <f>Raw!M105*A105</f>
        <v>10202.321083172146</v>
      </c>
      <c r="O105" s="6">
        <f t="shared" si="4"/>
        <v>2800</v>
      </c>
      <c r="P105" s="11">
        <f t="shared" si="5"/>
        <v>142832.49516441004</v>
      </c>
      <c r="Q105" s="6">
        <f t="shared" si="6"/>
        <v>12000</v>
      </c>
      <c r="R105" s="11">
        <f t="shared" si="7"/>
        <v>612139.26499032881</v>
      </c>
      <c r="S105" s="8" t="str">
        <f>Raw!N105</f>
        <v>SCREW-IN CFL LAMPS - 14 - 26 WATTS</v>
      </c>
      <c r="T105" s="8" t="str">
        <f>Raw!O105</f>
        <v>CFL14to26</v>
      </c>
      <c r="U105" s="8">
        <f>Raw!P105*A105</f>
        <v>1</v>
      </c>
      <c r="V105" s="8" t="str">
        <f>Raw!Q105</f>
        <v>Incan</v>
      </c>
    </row>
    <row r="106" spans="1:22">
      <c r="A106" s="8">
        <f>IF(Raw!C106="CF",0,1)</f>
        <v>1</v>
      </c>
      <c r="B106" s="8" t="str">
        <f>Raw!A106</f>
        <v>PGE_1183861005</v>
      </c>
      <c r="C106" s="8" t="str">
        <f>Raw!B106</f>
        <v>SCREW-IN CFL  LAMPS - &gt;= 27 WATTS</v>
      </c>
      <c r="D106" s="8" t="str">
        <f>Raw!C106</f>
        <v>IP</v>
      </c>
      <c r="E106" s="8">
        <f>Raw!D106*A106</f>
        <v>48</v>
      </c>
      <c r="F106" s="8" t="str">
        <f>Raw!E106</f>
        <v>PGE</v>
      </c>
      <c r="G106" s="8" t="str">
        <f>Raw!F106</f>
        <v>CFL</v>
      </c>
      <c r="H106" s="8" t="str">
        <f>Raw!G106</f>
        <v>LL08090173</v>
      </c>
      <c r="I106" s="8" t="str">
        <f>Raw!H106</f>
        <v>PGE2080</v>
      </c>
      <c r="J106" s="8" t="str">
        <f>Raw!I106</f>
        <v>Other</v>
      </c>
      <c r="K106" s="8" t="str">
        <f>Raw!J106</f>
        <v>OtherMisc</v>
      </c>
      <c r="L106" s="8">
        <f>Raw!K106*A106</f>
        <v>27</v>
      </c>
      <c r="M106" s="8">
        <f>Raw!L106*A106</f>
        <v>60</v>
      </c>
      <c r="N106" s="8">
        <f>Raw!M106*A106</f>
        <v>2448.5570599613152</v>
      </c>
      <c r="O106" s="6">
        <f t="shared" si="4"/>
        <v>1296</v>
      </c>
      <c r="P106" s="11">
        <f t="shared" si="5"/>
        <v>66111.040618955507</v>
      </c>
      <c r="Q106" s="6">
        <f t="shared" si="6"/>
        <v>2880</v>
      </c>
      <c r="R106" s="11">
        <f t="shared" si="7"/>
        <v>146913.42359767892</v>
      </c>
      <c r="S106" s="8" t="str">
        <f>Raw!N106</f>
        <v>SCREW-IN CFL LAMPS - &gt;= 27 WATTS</v>
      </c>
      <c r="T106" s="8" t="str">
        <f>Raw!O106</f>
        <v>CFL27Up</v>
      </c>
      <c r="U106" s="8">
        <f>Raw!P106*A106</f>
        <v>1</v>
      </c>
      <c r="V106" s="8" t="str">
        <f>Raw!Q106</f>
        <v>Incan</v>
      </c>
    </row>
    <row r="107" spans="1:22">
      <c r="A107" s="8">
        <f>IF(Raw!C107="CF",0,1)</f>
        <v>1</v>
      </c>
      <c r="B107" s="8" t="str">
        <f>Raw!A107</f>
        <v>PGE_1188861005</v>
      </c>
      <c r="C107" s="8" t="str">
        <f>Raw!B107</f>
        <v>Upstream Compact Fluorescent</v>
      </c>
      <c r="D107" s="8" t="str">
        <f>Raw!C107</f>
        <v>I</v>
      </c>
      <c r="E107" s="8">
        <f>Raw!D107*A107</f>
        <v>2</v>
      </c>
      <c r="F107" s="8" t="str">
        <f>Raw!E107</f>
        <v>PGE</v>
      </c>
      <c r="G107" s="8" t="str">
        <f>Raw!F107</f>
        <v>UPCFL</v>
      </c>
      <c r="H107" s="8" t="str">
        <f>Raw!G107</f>
        <v>LL09040449</v>
      </c>
      <c r="I107" s="8" t="str">
        <f>Raw!H107</f>
        <v>PGEUp</v>
      </c>
      <c r="J107" s="8" t="str">
        <f>Raw!I107</f>
        <v>Other</v>
      </c>
      <c r="K107" s="8" t="str">
        <f>Raw!J107</f>
        <v>OtherMisc</v>
      </c>
      <c r="L107" s="8">
        <f>Raw!K107*A107</f>
        <v>15</v>
      </c>
      <c r="M107" s="8">
        <f>Raw!L107*A107</f>
        <v>40</v>
      </c>
      <c r="N107" s="8">
        <f>Raw!M107*A107</f>
        <v>889.92698237785157</v>
      </c>
      <c r="O107" s="6">
        <f t="shared" si="4"/>
        <v>30</v>
      </c>
      <c r="P107" s="11">
        <f t="shared" si="5"/>
        <v>13348.904735667773</v>
      </c>
      <c r="Q107" s="6">
        <f t="shared" si="6"/>
        <v>80</v>
      </c>
      <c r="R107" s="11">
        <f t="shared" si="7"/>
        <v>35597.079295114061</v>
      </c>
      <c r="S107" s="8" t="str">
        <f>Raw!N107</f>
        <v>UpstreamCompactFluorescent15</v>
      </c>
      <c r="T107" s="8" t="str">
        <f>Raw!O107</f>
        <v>CFL14to26</v>
      </c>
      <c r="U107" s="8">
        <f>Raw!P107*A107</f>
        <v>1</v>
      </c>
      <c r="V107" s="8" t="str">
        <f>Raw!Q107</f>
        <v>Incan</v>
      </c>
    </row>
    <row r="108" spans="1:22">
      <c r="A108" s="8">
        <f>IF(Raw!C108="CF",0,1)</f>
        <v>1</v>
      </c>
      <c r="B108" s="8" t="str">
        <f>Raw!A108</f>
        <v>PGE_1188861005</v>
      </c>
      <c r="C108" s="8" t="str">
        <f>Raw!B108</f>
        <v>Upstream Compact Fluorescent</v>
      </c>
      <c r="D108" s="8" t="str">
        <f>Raw!C108</f>
        <v>I</v>
      </c>
      <c r="E108" s="8">
        <f>Raw!D108*A108</f>
        <v>16</v>
      </c>
      <c r="F108" s="8" t="str">
        <f>Raw!E108</f>
        <v>PGE</v>
      </c>
      <c r="G108" s="8" t="str">
        <f>Raw!F108</f>
        <v>UPCFL</v>
      </c>
      <c r="H108" s="8" t="str">
        <f>Raw!G108</f>
        <v>LL08050535</v>
      </c>
      <c r="I108" s="8" t="str">
        <f>Raw!H108</f>
        <v>PGEUp</v>
      </c>
      <c r="J108" s="8" t="str">
        <f>Raw!I108</f>
        <v>Other</v>
      </c>
      <c r="K108" s="8" t="str">
        <f>Raw!J108</f>
        <v>Restrooms</v>
      </c>
      <c r="L108" s="8">
        <f>Raw!K108*A108</f>
        <v>13</v>
      </c>
      <c r="M108" s="8">
        <f>Raw!L108*A108</f>
        <v>60</v>
      </c>
      <c r="N108" s="8">
        <f>Raw!M108*A108</f>
        <v>7119.4158590228126</v>
      </c>
      <c r="O108" s="6">
        <f t="shared" si="4"/>
        <v>208</v>
      </c>
      <c r="P108" s="11">
        <f t="shared" si="5"/>
        <v>92552.406167296562</v>
      </c>
      <c r="Q108" s="6">
        <f t="shared" si="6"/>
        <v>960</v>
      </c>
      <c r="R108" s="11">
        <f t="shared" si="7"/>
        <v>427164.95154136873</v>
      </c>
      <c r="S108" s="8" t="str">
        <f>Raw!N108</f>
        <v>UpstreamCompactFluorescent13</v>
      </c>
      <c r="T108" s="8" t="str">
        <f>Raw!O108</f>
        <v>CFL05to13</v>
      </c>
      <c r="U108" s="8">
        <f>Raw!P108*A108</f>
        <v>1</v>
      </c>
      <c r="V108" s="8" t="str">
        <f>Raw!Q108</f>
        <v>Incan</v>
      </c>
    </row>
    <row r="109" spans="1:22">
      <c r="A109" s="8">
        <f>IF(Raw!C109="CF",0,1)</f>
        <v>1</v>
      </c>
      <c r="B109" s="8" t="str">
        <f>Raw!A109</f>
        <v>PGE_1188861005</v>
      </c>
      <c r="C109" s="8" t="str">
        <f>Raw!B109</f>
        <v>Upstream Compact Fluorescent</v>
      </c>
      <c r="D109" s="8" t="str">
        <f>Raw!C109</f>
        <v>I</v>
      </c>
      <c r="E109" s="8">
        <f>Raw!D109*A109</f>
        <v>35</v>
      </c>
      <c r="F109" s="8" t="str">
        <f>Raw!E109</f>
        <v>PGE</v>
      </c>
      <c r="G109" s="8" t="str">
        <f>Raw!F109</f>
        <v>UPCFL</v>
      </c>
      <c r="H109" s="8" t="str">
        <f>Raw!G109</f>
        <v>LL09030035</v>
      </c>
      <c r="I109" s="8" t="str">
        <f>Raw!H109</f>
        <v>PGEUp</v>
      </c>
      <c r="J109" s="8" t="str">
        <f>Raw!I109</f>
        <v>Other</v>
      </c>
      <c r="K109" s="8" t="str">
        <f>Raw!J109</f>
        <v>OtherMisc</v>
      </c>
      <c r="L109" s="8">
        <f>Raw!K109*A109</f>
        <v>23</v>
      </c>
      <c r="M109" s="8">
        <f>Raw!L109*A109</f>
        <v>60</v>
      </c>
      <c r="N109" s="8">
        <f>Raw!M109*A109</f>
        <v>15573.722191612402</v>
      </c>
      <c r="O109" s="6">
        <f t="shared" si="4"/>
        <v>805</v>
      </c>
      <c r="P109" s="11">
        <f t="shared" si="5"/>
        <v>358195.61040708522</v>
      </c>
      <c r="Q109" s="6">
        <f t="shared" si="6"/>
        <v>2100</v>
      </c>
      <c r="R109" s="11">
        <f t="shared" si="7"/>
        <v>934423.33149674407</v>
      </c>
      <c r="S109" s="8" t="str">
        <f>Raw!N109</f>
        <v>UpstreamCompactFluorescent23</v>
      </c>
      <c r="T109" s="8" t="str">
        <f>Raw!O109</f>
        <v>CFL14to26</v>
      </c>
      <c r="U109" s="8">
        <f>Raw!P109*A109</f>
        <v>1</v>
      </c>
      <c r="V109" s="8" t="str">
        <f>Raw!Q109</f>
        <v>Incan</v>
      </c>
    </row>
    <row r="110" spans="1:22">
      <c r="A110" s="8">
        <f>IF(Raw!C110="CF",0,1)</f>
        <v>1</v>
      </c>
      <c r="B110" s="8" t="str">
        <f>Raw!A110</f>
        <v>PGE_1188861005</v>
      </c>
      <c r="C110" s="8" t="str">
        <f>Raw!B110</f>
        <v>Upstream Compact Fluorescent</v>
      </c>
      <c r="D110" s="8" t="str">
        <f>Raw!C110</f>
        <v>I</v>
      </c>
      <c r="E110" s="8">
        <f>Raw!D110*A110</f>
        <v>16</v>
      </c>
      <c r="F110" s="8" t="str">
        <f>Raw!E110</f>
        <v>PGE</v>
      </c>
      <c r="G110" s="8" t="str">
        <f>Raw!F110</f>
        <v>UPCFL</v>
      </c>
      <c r="H110" s="8" t="str">
        <f>Raw!G110</f>
        <v>LL09030318</v>
      </c>
      <c r="I110" s="8" t="str">
        <f>Raw!H110</f>
        <v>PGEUp</v>
      </c>
      <c r="J110" s="8" t="str">
        <f>Raw!I110</f>
        <v>Other</v>
      </c>
      <c r="K110" s="8" t="str">
        <f>Raw!J110</f>
        <v>Restrooms</v>
      </c>
      <c r="L110" s="8">
        <f>Raw!K110*A110</f>
        <v>13</v>
      </c>
      <c r="M110" s="8">
        <f>Raw!L110*A110</f>
        <v>60</v>
      </c>
      <c r="N110" s="8">
        <f>Raw!M110*A110</f>
        <v>7119.4158590228126</v>
      </c>
      <c r="O110" s="6">
        <f t="shared" si="4"/>
        <v>208</v>
      </c>
      <c r="P110" s="11">
        <f t="shared" si="5"/>
        <v>92552.406167296562</v>
      </c>
      <c r="Q110" s="6">
        <f t="shared" si="6"/>
        <v>960</v>
      </c>
      <c r="R110" s="11">
        <f t="shared" si="7"/>
        <v>427164.95154136873</v>
      </c>
      <c r="S110" s="8" t="str">
        <f>Raw!N110</f>
        <v>UpstreamCompactFluorescent13</v>
      </c>
      <c r="T110" s="8" t="str">
        <f>Raw!O110</f>
        <v>CFL05to13</v>
      </c>
      <c r="U110" s="8">
        <f>Raw!P110*A110</f>
        <v>1</v>
      </c>
      <c r="V110" s="8" t="str">
        <f>Raw!Q110</f>
        <v>Incan</v>
      </c>
    </row>
    <row r="111" spans="1:22">
      <c r="A111" s="8">
        <f>IF(Raw!C111="CF",0,1)</f>
        <v>1</v>
      </c>
      <c r="B111" s="8" t="str">
        <f>Raw!A111</f>
        <v>PGE_1188861005</v>
      </c>
      <c r="C111" s="8" t="str">
        <f>Raw!B111</f>
        <v>Upstream Compact Fluorescent</v>
      </c>
      <c r="D111" s="8" t="str">
        <f>Raw!C111</f>
        <v>I</v>
      </c>
      <c r="E111" s="8">
        <f>Raw!D111*A111</f>
        <v>2</v>
      </c>
      <c r="F111" s="8" t="str">
        <f>Raw!E111</f>
        <v>PGE</v>
      </c>
      <c r="G111" s="8" t="str">
        <f>Raw!F111</f>
        <v>UPCFL</v>
      </c>
      <c r="H111" s="8" t="str">
        <f>Raw!G111</f>
        <v>LL09040662</v>
      </c>
      <c r="I111" s="8" t="str">
        <f>Raw!H111</f>
        <v>PGEUp</v>
      </c>
      <c r="J111" s="8" t="str">
        <f>Raw!I111</f>
        <v>Other</v>
      </c>
      <c r="K111" s="8" t="str">
        <f>Raw!J111</f>
        <v>OtherMisc</v>
      </c>
      <c r="L111" s="8">
        <f>Raw!K111*A111</f>
        <v>14</v>
      </c>
      <c r="M111" s="8">
        <f>Raw!L111*A111</f>
        <v>60</v>
      </c>
      <c r="N111" s="8">
        <f>Raw!M111*A111</f>
        <v>889.92698237785157</v>
      </c>
      <c r="O111" s="6">
        <f t="shared" si="4"/>
        <v>28</v>
      </c>
      <c r="P111" s="11">
        <f t="shared" si="5"/>
        <v>12458.977753289922</v>
      </c>
      <c r="Q111" s="6">
        <f t="shared" si="6"/>
        <v>120</v>
      </c>
      <c r="R111" s="11">
        <f t="shared" si="7"/>
        <v>53395.618942671092</v>
      </c>
      <c r="S111" s="8" t="str">
        <f>Raw!N111</f>
        <v>UpstreamCompactFluorescent14</v>
      </c>
      <c r="T111" s="8" t="str">
        <f>Raw!O111</f>
        <v>CFL14to26</v>
      </c>
      <c r="U111" s="8">
        <f>Raw!P111*A111</f>
        <v>1</v>
      </c>
      <c r="V111" s="8" t="str">
        <f>Raw!Q111</f>
        <v>Incan</v>
      </c>
    </row>
    <row r="112" spans="1:22">
      <c r="A112" s="8">
        <f>IF(Raw!C112="CF",0,1)</f>
        <v>1</v>
      </c>
      <c r="B112" s="8" t="str">
        <f>Raw!A112</f>
        <v>PGE_1188861005</v>
      </c>
      <c r="C112" s="8" t="str">
        <f>Raw!B112</f>
        <v>Upstream Compact Fluorescent</v>
      </c>
      <c r="D112" s="8" t="str">
        <f>Raw!C112</f>
        <v>I</v>
      </c>
      <c r="E112" s="8">
        <f>Raw!D112*A112</f>
        <v>15</v>
      </c>
      <c r="F112" s="8" t="str">
        <f>Raw!E112</f>
        <v>PGE</v>
      </c>
      <c r="G112" s="8" t="str">
        <f>Raw!F112</f>
        <v>UPCFL</v>
      </c>
      <c r="H112" s="8" t="str">
        <f>Raw!G112</f>
        <v>LL08090452</v>
      </c>
      <c r="I112" s="8" t="str">
        <f>Raw!H112</f>
        <v>PGEUp</v>
      </c>
      <c r="J112" s="8" t="str">
        <f>Raw!I112</f>
        <v>Other</v>
      </c>
      <c r="K112" s="8" t="str">
        <f>Raw!J112</f>
        <v>OtherMisc</v>
      </c>
      <c r="L112" s="8">
        <f>Raw!K112*A112</f>
        <v>42</v>
      </c>
      <c r="M112" s="8">
        <f>Raw!L112*A112</f>
        <v>150</v>
      </c>
      <c r="N112" s="8">
        <f>Raw!M112*A112</f>
        <v>6674.4523678338865</v>
      </c>
      <c r="O112" s="6">
        <f t="shared" si="4"/>
        <v>630</v>
      </c>
      <c r="P112" s="11">
        <f t="shared" si="5"/>
        <v>280326.99944902322</v>
      </c>
      <c r="Q112" s="6">
        <f t="shared" si="6"/>
        <v>2250</v>
      </c>
      <c r="R112" s="11">
        <f t="shared" si="7"/>
        <v>1001167.8551750829</v>
      </c>
      <c r="S112" s="8" t="str">
        <f>Raw!N112</f>
        <v>UpstreamCompactFluorescent42</v>
      </c>
      <c r="T112" s="8" t="str">
        <f>Raw!O112</f>
        <v>CFL27Up</v>
      </c>
      <c r="U112" s="8">
        <f>Raw!P112*A112</f>
        <v>1</v>
      </c>
      <c r="V112" s="8" t="str">
        <f>Raw!Q112</f>
        <v>Incan</v>
      </c>
    </row>
    <row r="113" spans="1:22">
      <c r="A113" s="8">
        <f>IF(Raw!C113="CF",0,1)</f>
        <v>1</v>
      </c>
      <c r="B113" s="8" t="str">
        <f>Raw!A113</f>
        <v>PGE_1188861005</v>
      </c>
      <c r="C113" s="8" t="str">
        <f>Raw!B113</f>
        <v>Upstream Compact Fluorescent</v>
      </c>
      <c r="D113" s="8" t="str">
        <f>Raw!C113</f>
        <v>I</v>
      </c>
      <c r="E113" s="8">
        <f>Raw!D113*A113</f>
        <v>4</v>
      </c>
      <c r="F113" s="8" t="str">
        <f>Raw!E113</f>
        <v>PGE</v>
      </c>
      <c r="G113" s="8" t="str">
        <f>Raw!F113</f>
        <v>UPCFL</v>
      </c>
      <c r="H113" s="8" t="str">
        <f>Raw!G113</f>
        <v>LL09030166</v>
      </c>
      <c r="I113" s="8" t="str">
        <f>Raw!H113</f>
        <v>PGEUp</v>
      </c>
      <c r="J113" s="8" t="str">
        <f>Raw!I113</f>
        <v>Other</v>
      </c>
      <c r="K113" s="8" t="str">
        <f>Raw!J113</f>
        <v>OtherMisc</v>
      </c>
      <c r="L113" s="8">
        <f>Raw!K113*A113</f>
        <v>42</v>
      </c>
      <c r="M113" s="8">
        <f>Raw!L113*A113</f>
        <v>150</v>
      </c>
      <c r="N113" s="8">
        <f>Raw!M113*A113</f>
        <v>1779.8539647557031</v>
      </c>
      <c r="O113" s="6">
        <f t="shared" si="4"/>
        <v>168</v>
      </c>
      <c r="P113" s="11">
        <f t="shared" si="5"/>
        <v>74753.866519739531</v>
      </c>
      <c r="Q113" s="6">
        <f t="shared" si="6"/>
        <v>600</v>
      </c>
      <c r="R113" s="11">
        <f t="shared" si="7"/>
        <v>266978.09471335547</v>
      </c>
      <c r="S113" s="8" t="str">
        <f>Raw!N113</f>
        <v>UpstreamCompactFluorescent42</v>
      </c>
      <c r="T113" s="8" t="str">
        <f>Raw!O113</f>
        <v>CFL27Up</v>
      </c>
      <c r="U113" s="8">
        <f>Raw!P113*A113</f>
        <v>1</v>
      </c>
      <c r="V113" s="8" t="str">
        <f>Raw!Q113</f>
        <v>Incan</v>
      </c>
    </row>
    <row r="114" spans="1:22">
      <c r="A114" s="8">
        <f>IF(Raw!C114="CF",0,1)</f>
        <v>1</v>
      </c>
      <c r="B114" s="8" t="str">
        <f>Raw!A114</f>
        <v>PGE_1188861005</v>
      </c>
      <c r="C114" s="8" t="str">
        <f>Raw!B114</f>
        <v>Upstream Compact Fluorescent</v>
      </c>
      <c r="D114" s="8" t="str">
        <f>Raw!C114</f>
        <v>I</v>
      </c>
      <c r="E114" s="8">
        <f>Raw!D114*A114</f>
        <v>20</v>
      </c>
      <c r="F114" s="8" t="str">
        <f>Raw!E114</f>
        <v>PGE</v>
      </c>
      <c r="G114" s="8" t="str">
        <f>Raw!F114</f>
        <v>UPCFL</v>
      </c>
      <c r="H114" s="8" t="str">
        <f>Raw!G114</f>
        <v>LL09040322</v>
      </c>
      <c r="I114" s="8" t="str">
        <f>Raw!H114</f>
        <v>PGEUp</v>
      </c>
      <c r="J114" s="8" t="str">
        <f>Raw!I114</f>
        <v>Other</v>
      </c>
      <c r="K114" s="8" t="str">
        <f>Raw!J114</f>
        <v>OtherMisc</v>
      </c>
      <c r="L114" s="8">
        <f>Raw!K114*A114</f>
        <v>26</v>
      </c>
      <c r="M114" s="8">
        <f>Raw!L114*A114</f>
        <v>150</v>
      </c>
      <c r="N114" s="8">
        <f>Raw!M114*A114</f>
        <v>8899.2698237785153</v>
      </c>
      <c r="O114" s="6">
        <f t="shared" si="4"/>
        <v>520</v>
      </c>
      <c r="P114" s="11">
        <f t="shared" si="5"/>
        <v>231381.01541824138</v>
      </c>
      <c r="Q114" s="6">
        <f t="shared" si="6"/>
        <v>3000</v>
      </c>
      <c r="R114" s="11">
        <f t="shared" si="7"/>
        <v>1334890.4735667773</v>
      </c>
      <c r="S114" s="8" t="str">
        <f>Raw!N114</f>
        <v>UpstreamCompactFluorescent26</v>
      </c>
      <c r="T114" s="8" t="str">
        <f>Raw!O114</f>
        <v>CFL14to26</v>
      </c>
      <c r="U114" s="8">
        <f>Raw!P114*A114</f>
        <v>1</v>
      </c>
      <c r="V114" s="8" t="str">
        <f>Raw!Q114</f>
        <v>Incan</v>
      </c>
    </row>
    <row r="115" spans="1:22">
      <c r="A115" s="8">
        <f>IF(Raw!C115="CF",0,1)</f>
        <v>1</v>
      </c>
      <c r="B115" s="8" t="str">
        <f>Raw!A115</f>
        <v>PGE_1188861005</v>
      </c>
      <c r="C115" s="8" t="str">
        <f>Raw!B115</f>
        <v>Upstream Compact Fluorescent</v>
      </c>
      <c r="D115" s="8" t="str">
        <f>Raw!C115</f>
        <v>I</v>
      </c>
      <c r="E115" s="8">
        <f>Raw!D115*A115</f>
        <v>2</v>
      </c>
      <c r="F115" s="8" t="str">
        <f>Raw!E115</f>
        <v>PGE</v>
      </c>
      <c r="G115" s="8" t="str">
        <f>Raw!F115</f>
        <v>UPCFL</v>
      </c>
      <c r="H115" s="8" t="str">
        <f>Raw!G115</f>
        <v>LL09040601</v>
      </c>
      <c r="I115" s="8" t="str">
        <f>Raw!H115</f>
        <v>PGEUp</v>
      </c>
      <c r="J115" s="8" t="str">
        <f>Raw!I115</f>
        <v>Other</v>
      </c>
      <c r="K115" s="8" t="str">
        <f>Raw!J115</f>
        <v>OtherMisc</v>
      </c>
      <c r="L115" s="8">
        <f>Raw!K115*A115</f>
        <v>42</v>
      </c>
      <c r="M115" s="8">
        <f>Raw!L115*A115</f>
        <v>200</v>
      </c>
      <c r="N115" s="8">
        <f>Raw!M115*A115</f>
        <v>889.92698237785157</v>
      </c>
      <c r="O115" s="6">
        <f t="shared" si="4"/>
        <v>84</v>
      </c>
      <c r="P115" s="11">
        <f t="shared" si="5"/>
        <v>37376.933259869766</v>
      </c>
      <c r="Q115" s="6">
        <f t="shared" si="6"/>
        <v>400</v>
      </c>
      <c r="R115" s="11">
        <f t="shared" si="7"/>
        <v>177985.39647557031</v>
      </c>
      <c r="S115" s="8" t="str">
        <f>Raw!N115</f>
        <v>UpstreamCompactFluorescent42</v>
      </c>
      <c r="T115" s="8" t="str">
        <f>Raw!O115</f>
        <v>CFL27Up</v>
      </c>
      <c r="U115" s="8">
        <f>Raw!P115*A115</f>
        <v>1</v>
      </c>
      <c r="V115" s="8" t="str">
        <f>Raw!Q115</f>
        <v>Incan</v>
      </c>
    </row>
    <row r="116" spans="1:22">
      <c r="A116" s="8">
        <f>IF(Raw!C116="CF",0,1)</f>
        <v>1</v>
      </c>
      <c r="B116" s="8" t="str">
        <f>Raw!A116</f>
        <v>PGE_1237325001</v>
      </c>
      <c r="C116" s="8" t="str">
        <f>Raw!B116</f>
        <v>SCREW-IN CFL  LAMPS - 14 - 26 WATTS</v>
      </c>
      <c r="D116" s="8" t="str">
        <f>Raw!C116</f>
        <v>I</v>
      </c>
      <c r="E116" s="8">
        <f>Raw!D116*A116</f>
        <v>134</v>
      </c>
      <c r="F116" s="8" t="str">
        <f>Raw!E116</f>
        <v>PGE</v>
      </c>
      <c r="G116" s="8" t="str">
        <f>Raw!F116</f>
        <v>CFL</v>
      </c>
      <c r="H116" s="8" t="str">
        <f>Raw!G116</f>
        <v>LC09040146</v>
      </c>
      <c r="I116" s="8" t="str">
        <f>Raw!H116</f>
        <v>PGE2080</v>
      </c>
      <c r="J116" s="8" t="str">
        <f>Raw!I116</f>
        <v>Lodging</v>
      </c>
      <c r="K116" s="8" t="str">
        <f>Raw!J116</f>
        <v>Guest Rooms</v>
      </c>
      <c r="L116" s="8">
        <f>Raw!K116*A116</f>
        <v>14</v>
      </c>
      <c r="M116" s="8">
        <f>Raw!L116*A116</f>
        <v>60</v>
      </c>
      <c r="N116" s="8">
        <f>Raw!M116*A116</f>
        <v>2010.1296654686203</v>
      </c>
      <c r="O116" s="6">
        <f t="shared" si="4"/>
        <v>1876</v>
      </c>
      <c r="P116" s="11">
        <f t="shared" si="5"/>
        <v>28141.815316560685</v>
      </c>
      <c r="Q116" s="6">
        <f t="shared" si="6"/>
        <v>8040</v>
      </c>
      <c r="R116" s="11">
        <f t="shared" si="7"/>
        <v>120607.77992811722</v>
      </c>
      <c r="S116" s="8" t="str">
        <f>Raw!N116</f>
        <v>SCREW-IN CFL LAMPS - 14 - 26 WATTS</v>
      </c>
      <c r="T116" s="8" t="str">
        <f>Raw!O116</f>
        <v>CFL14to26</v>
      </c>
      <c r="U116" s="8">
        <f>Raw!P116*A116</f>
        <v>1</v>
      </c>
      <c r="V116" s="8" t="str">
        <f>Raw!Q116</f>
        <v>Incan</v>
      </c>
    </row>
    <row r="117" spans="1:22">
      <c r="A117" s="8">
        <f>IF(Raw!C117="CF",0,1)</f>
        <v>1</v>
      </c>
      <c r="B117" s="8" t="str">
        <f>Raw!A117</f>
        <v>PGE_1237325001</v>
      </c>
      <c r="C117" s="8" t="str">
        <f>Raw!B117</f>
        <v>SCREW-IN CFL  LAMPS - 14 - 26 WATTS</v>
      </c>
      <c r="D117" s="8" t="str">
        <f>Raw!C117</f>
        <v>I</v>
      </c>
      <c r="E117" s="8">
        <f>Raw!D117*A117</f>
        <v>134</v>
      </c>
      <c r="F117" s="8" t="str">
        <f>Raw!E117</f>
        <v>PGE</v>
      </c>
      <c r="G117" s="8" t="str">
        <f>Raw!F117</f>
        <v>CFL</v>
      </c>
      <c r="H117" s="8" t="str">
        <f>Raw!G117</f>
        <v>LC09040196</v>
      </c>
      <c r="I117" s="8" t="str">
        <f>Raw!H117</f>
        <v>PGE2080</v>
      </c>
      <c r="J117" s="8" t="str">
        <f>Raw!I117</f>
        <v>Lodging</v>
      </c>
      <c r="K117" s="8" t="str">
        <f>Raw!J117</f>
        <v>Guest Rooms</v>
      </c>
      <c r="L117" s="8">
        <f>Raw!K117*A117</f>
        <v>14</v>
      </c>
      <c r="M117" s="8">
        <f>Raw!L117*A117</f>
        <v>60</v>
      </c>
      <c r="N117" s="8">
        <f>Raw!M117*A117</f>
        <v>2010.1296654686203</v>
      </c>
      <c r="O117" s="6">
        <f t="shared" si="4"/>
        <v>1876</v>
      </c>
      <c r="P117" s="11">
        <f t="shared" si="5"/>
        <v>28141.815316560685</v>
      </c>
      <c r="Q117" s="6">
        <f t="shared" si="6"/>
        <v>8040</v>
      </c>
      <c r="R117" s="11">
        <f t="shared" si="7"/>
        <v>120607.77992811722</v>
      </c>
      <c r="S117" s="8" t="str">
        <f>Raw!N117</f>
        <v>SCREW-IN CFL LAMPS - 14 - 26 WATTS</v>
      </c>
      <c r="T117" s="8" t="str">
        <f>Raw!O117</f>
        <v>CFL14to26</v>
      </c>
      <c r="U117" s="8">
        <f>Raw!P117*A117</f>
        <v>1</v>
      </c>
      <c r="V117" s="8" t="str">
        <f>Raw!Q117</f>
        <v>Incan</v>
      </c>
    </row>
    <row r="118" spans="1:22">
      <c r="A118" s="8">
        <f>IF(Raw!C118="CF",0,1)</f>
        <v>1</v>
      </c>
      <c r="B118" s="8" t="str">
        <f>Raw!A118</f>
        <v>PGE_1237325001</v>
      </c>
      <c r="C118" s="8" t="str">
        <f>Raw!B118</f>
        <v>SCREW-IN CFL  LAMPS - 14 - 26 WATTS</v>
      </c>
      <c r="D118" s="8" t="str">
        <f>Raw!C118</f>
        <v>I</v>
      </c>
      <c r="E118" s="8">
        <f>Raw!D118*A118</f>
        <v>134</v>
      </c>
      <c r="F118" s="8" t="str">
        <f>Raw!E118</f>
        <v>PGE</v>
      </c>
      <c r="G118" s="8" t="str">
        <f>Raw!F118</f>
        <v>CFL</v>
      </c>
      <c r="H118" s="8" t="str">
        <f>Raw!G118</f>
        <v>LL08090162</v>
      </c>
      <c r="I118" s="8" t="str">
        <f>Raw!H118</f>
        <v>PGE2080</v>
      </c>
      <c r="J118" s="8" t="str">
        <f>Raw!I118</f>
        <v>Lodging</v>
      </c>
      <c r="K118" s="8" t="str">
        <f>Raw!J118</f>
        <v>Guest Rooms</v>
      </c>
      <c r="L118" s="8">
        <f>Raw!K118*A118</f>
        <v>14</v>
      </c>
      <c r="M118" s="8">
        <f>Raw!L118*A118</f>
        <v>60</v>
      </c>
      <c r="N118" s="8">
        <f>Raw!M118*A118</f>
        <v>2010.1296654686203</v>
      </c>
      <c r="O118" s="6">
        <f t="shared" si="4"/>
        <v>1876</v>
      </c>
      <c r="P118" s="11">
        <f t="shared" si="5"/>
        <v>28141.815316560685</v>
      </c>
      <c r="Q118" s="6">
        <f t="shared" si="6"/>
        <v>8040</v>
      </c>
      <c r="R118" s="11">
        <f t="shared" si="7"/>
        <v>120607.77992811722</v>
      </c>
      <c r="S118" s="8" t="str">
        <f>Raw!N118</f>
        <v>SCREW-IN CFL LAMPS - 14 - 26 WATTS</v>
      </c>
      <c r="T118" s="8" t="str">
        <f>Raw!O118</f>
        <v>CFL14to26</v>
      </c>
      <c r="U118" s="8">
        <f>Raw!P118*A118</f>
        <v>1</v>
      </c>
      <c r="V118" s="8" t="str">
        <f>Raw!Q118</f>
        <v>Incan</v>
      </c>
    </row>
    <row r="119" spans="1:22">
      <c r="A119" s="8">
        <f>IF(Raw!C119="CF",0,1)</f>
        <v>1</v>
      </c>
      <c r="B119" s="8" t="str">
        <f>Raw!A119</f>
        <v>PGE_1237325001</v>
      </c>
      <c r="C119" s="8" t="str">
        <f>Raw!B119</f>
        <v>SCREW-IN CFL  LAMPS - 14 - 26 WATTS</v>
      </c>
      <c r="D119" s="8" t="str">
        <f>Raw!C119</f>
        <v>I</v>
      </c>
      <c r="E119" s="8">
        <f>Raw!D119*A119</f>
        <v>160</v>
      </c>
      <c r="F119" s="8" t="str">
        <f>Raw!E119</f>
        <v>PGE</v>
      </c>
      <c r="G119" s="8" t="str">
        <f>Raw!F119</f>
        <v>CFL</v>
      </c>
      <c r="H119" s="8" t="str">
        <f>Raw!G119</f>
        <v>LL08090164</v>
      </c>
      <c r="I119" s="8" t="str">
        <f>Raw!H119</f>
        <v>PGE2080</v>
      </c>
      <c r="J119" s="8" t="str">
        <f>Raw!I119</f>
        <v>Lodging</v>
      </c>
      <c r="K119" s="8" t="str">
        <f>Raw!J119</f>
        <v>Guest Rooms</v>
      </c>
      <c r="L119" s="8">
        <f>Raw!K119*A119</f>
        <v>14</v>
      </c>
      <c r="M119" s="8">
        <f>Raw!L119*A119</f>
        <v>60</v>
      </c>
      <c r="N119" s="8">
        <f>Raw!M119*A119</f>
        <v>2400.1548244401438</v>
      </c>
      <c r="O119" s="6">
        <f t="shared" si="4"/>
        <v>2240</v>
      </c>
      <c r="P119" s="11">
        <f t="shared" si="5"/>
        <v>33602.167542162017</v>
      </c>
      <c r="Q119" s="6">
        <f t="shared" si="6"/>
        <v>9600</v>
      </c>
      <c r="R119" s="11">
        <f t="shared" si="7"/>
        <v>144009.28946640863</v>
      </c>
      <c r="S119" s="8" t="str">
        <f>Raw!N119</f>
        <v>SCREW-IN CFL LAMPS - 14 - 26 WATTS</v>
      </c>
      <c r="T119" s="8" t="str">
        <f>Raw!O119</f>
        <v>CFL14to26</v>
      </c>
      <c r="U119" s="8">
        <f>Raw!P119*A119</f>
        <v>1</v>
      </c>
      <c r="V119" s="8" t="str">
        <f>Raw!Q119</f>
        <v>Incan</v>
      </c>
    </row>
    <row r="120" spans="1:22">
      <c r="A120" s="8">
        <f>IF(Raw!C120="CF",0,1)</f>
        <v>1</v>
      </c>
      <c r="B120" s="8" t="str">
        <f>Raw!A120</f>
        <v>PGE_1237325001</v>
      </c>
      <c r="C120" s="8" t="str">
        <f>Raw!B120</f>
        <v>SCREW-IN CFL  LAMPS - 14 - 26 WATTS</v>
      </c>
      <c r="D120" s="8" t="str">
        <f>Raw!C120</f>
        <v>I</v>
      </c>
      <c r="E120" s="8">
        <f>Raw!D120*A120</f>
        <v>108</v>
      </c>
      <c r="F120" s="8" t="str">
        <f>Raw!E120</f>
        <v>PGE</v>
      </c>
      <c r="G120" s="8" t="str">
        <f>Raw!F120</f>
        <v>CFL</v>
      </c>
      <c r="H120" s="8" t="str">
        <f>Raw!G120</f>
        <v>LL09040172</v>
      </c>
      <c r="I120" s="8" t="str">
        <f>Raw!H120</f>
        <v>PGE2080</v>
      </c>
      <c r="J120" s="8" t="str">
        <f>Raw!I120</f>
        <v>Lodging</v>
      </c>
      <c r="K120" s="8" t="str">
        <f>Raw!J120</f>
        <v>Guest Rooms</v>
      </c>
      <c r="L120" s="8">
        <f>Raw!K120*A120</f>
        <v>14</v>
      </c>
      <c r="M120" s="8">
        <f>Raw!L120*A120</f>
        <v>60</v>
      </c>
      <c r="N120" s="8">
        <f>Raw!M120*A120</f>
        <v>1620.104506497097</v>
      </c>
      <c r="O120" s="6">
        <f t="shared" si="4"/>
        <v>1512</v>
      </c>
      <c r="P120" s="11">
        <f t="shared" si="5"/>
        <v>22681.463090959358</v>
      </c>
      <c r="Q120" s="6">
        <f t="shared" si="6"/>
        <v>6480</v>
      </c>
      <c r="R120" s="11">
        <f t="shared" si="7"/>
        <v>97206.270389825819</v>
      </c>
      <c r="S120" s="8" t="str">
        <f>Raw!N120</f>
        <v>SCREW-IN CFL LAMPS - 14 - 26 WATTS</v>
      </c>
      <c r="T120" s="8" t="str">
        <f>Raw!O120</f>
        <v>CFL14to26</v>
      </c>
      <c r="U120" s="8">
        <f>Raw!P120*A120</f>
        <v>1</v>
      </c>
      <c r="V120" s="8" t="str">
        <f>Raw!Q120</f>
        <v>Incan</v>
      </c>
    </row>
    <row r="121" spans="1:22">
      <c r="A121" s="8">
        <f>IF(Raw!C121="CF",0,1)</f>
        <v>1</v>
      </c>
      <c r="B121" s="8" t="str">
        <f>Raw!A121</f>
        <v>PGE_1237325001</v>
      </c>
      <c r="C121" s="8" t="str">
        <f>Raw!B121</f>
        <v>SCREW-IN CFL  LAMPS - 14 - 26 WATTS</v>
      </c>
      <c r="D121" s="8" t="str">
        <f>Raw!C121</f>
        <v>I</v>
      </c>
      <c r="E121" s="8">
        <f>Raw!D121*A121</f>
        <v>160</v>
      </c>
      <c r="F121" s="8" t="str">
        <f>Raw!E121</f>
        <v>PGE</v>
      </c>
      <c r="G121" s="8" t="str">
        <f>Raw!F121</f>
        <v>CFL</v>
      </c>
      <c r="H121" s="8" t="str">
        <f>Raw!G121</f>
        <v>LL09040323</v>
      </c>
      <c r="I121" s="8" t="str">
        <f>Raw!H121</f>
        <v>PGE2080</v>
      </c>
      <c r="J121" s="8" t="str">
        <f>Raw!I121</f>
        <v>Lodging</v>
      </c>
      <c r="K121" s="8" t="str">
        <f>Raw!J121</f>
        <v>Guest Rooms</v>
      </c>
      <c r="L121" s="8">
        <f>Raw!K121*A121</f>
        <v>14</v>
      </c>
      <c r="M121" s="8">
        <f>Raw!L121*A121</f>
        <v>60</v>
      </c>
      <c r="N121" s="8">
        <f>Raw!M121*A121</f>
        <v>2400.1548244401438</v>
      </c>
      <c r="O121" s="6">
        <f t="shared" si="4"/>
        <v>2240</v>
      </c>
      <c r="P121" s="11">
        <f t="shared" si="5"/>
        <v>33602.167542162017</v>
      </c>
      <c r="Q121" s="6">
        <f t="shared" si="6"/>
        <v>9600</v>
      </c>
      <c r="R121" s="11">
        <f t="shared" si="7"/>
        <v>144009.28946640863</v>
      </c>
      <c r="S121" s="8" t="str">
        <f>Raw!N121</f>
        <v>SCREW-IN CFL LAMPS - 14 - 26 WATTS</v>
      </c>
      <c r="T121" s="8" t="str">
        <f>Raw!O121</f>
        <v>CFL14to26</v>
      </c>
      <c r="U121" s="8">
        <f>Raw!P121*A121</f>
        <v>1</v>
      </c>
      <c r="V121" s="8" t="str">
        <f>Raw!Q121</f>
        <v>Incan</v>
      </c>
    </row>
    <row r="122" spans="1:22">
      <c r="A122" s="8">
        <f>IF(Raw!C122="CF",0,1)</f>
        <v>1</v>
      </c>
      <c r="B122" s="8" t="str">
        <f>Raw!A122</f>
        <v>PGE_1237325001</v>
      </c>
      <c r="C122" s="8" t="str">
        <f>Raw!B122</f>
        <v>SCREW-IN CFL  LAMPS - &gt;= 27 WATTS</v>
      </c>
      <c r="D122" s="8" t="str">
        <f>Raw!C122</f>
        <v>I</v>
      </c>
      <c r="E122" s="8">
        <f>Raw!D122*A122</f>
        <v>268</v>
      </c>
      <c r="F122" s="8" t="str">
        <f>Raw!E122</f>
        <v>PGE</v>
      </c>
      <c r="G122" s="8" t="str">
        <f>Raw!F122</f>
        <v>CFL</v>
      </c>
      <c r="H122" s="8" t="str">
        <f>Raw!G122</f>
        <v>LL08060327</v>
      </c>
      <c r="I122" s="8" t="str">
        <f>Raw!H122</f>
        <v>PGE2080</v>
      </c>
      <c r="J122" s="8" t="str">
        <f>Raw!I122</f>
        <v>Lodging</v>
      </c>
      <c r="K122" s="8" t="str">
        <f>Raw!J122</f>
        <v>Guest Rooms</v>
      </c>
      <c r="L122" s="8">
        <f>Raw!K122*A122</f>
        <v>27</v>
      </c>
      <c r="M122" s="8">
        <f>Raw!L122*A122</f>
        <v>65</v>
      </c>
      <c r="N122" s="8">
        <f>Raw!M122*A122</f>
        <v>4020.2593309372405</v>
      </c>
      <c r="O122" s="6">
        <f t="shared" si="4"/>
        <v>7236</v>
      </c>
      <c r="P122" s="11">
        <f t="shared" si="5"/>
        <v>108547.0019353055</v>
      </c>
      <c r="Q122" s="6">
        <f t="shared" si="6"/>
        <v>17420</v>
      </c>
      <c r="R122" s="11">
        <f t="shared" si="7"/>
        <v>261316.85651092062</v>
      </c>
      <c r="S122" s="8" t="str">
        <f>Raw!N122</f>
        <v>SCREW-IN CFL LAMPS - &gt;= 27 WATTS</v>
      </c>
      <c r="T122" s="8" t="str">
        <f>Raw!O122</f>
        <v>CFL27Up</v>
      </c>
      <c r="U122" s="8">
        <f>Raw!P122*A122</f>
        <v>1</v>
      </c>
      <c r="V122" s="8" t="str">
        <f>Raw!Q122</f>
        <v>Incan</v>
      </c>
    </row>
    <row r="123" spans="1:22">
      <c r="A123" s="8">
        <f>IF(Raw!C123="CF",0,1)</f>
        <v>1</v>
      </c>
      <c r="B123" s="8" t="str">
        <f>Raw!A123</f>
        <v>PGE_1237325001</v>
      </c>
      <c r="C123" s="8" t="str">
        <f>Raw!B123</f>
        <v>SCREW-IN CFL  LAMPS - &gt;= 27 WATTS</v>
      </c>
      <c r="D123" s="8" t="str">
        <f>Raw!C123</f>
        <v>I</v>
      </c>
      <c r="E123" s="8">
        <f>Raw!D123*A123</f>
        <v>268</v>
      </c>
      <c r="F123" s="8" t="str">
        <f>Raw!E123</f>
        <v>PGE</v>
      </c>
      <c r="G123" s="8" t="str">
        <f>Raw!F123</f>
        <v>CFL</v>
      </c>
      <c r="H123" s="8" t="str">
        <f>Raw!G123</f>
        <v>LL08070153</v>
      </c>
      <c r="I123" s="8" t="str">
        <f>Raw!H123</f>
        <v>PGE2080</v>
      </c>
      <c r="J123" s="8" t="str">
        <f>Raw!I123</f>
        <v>Lodging</v>
      </c>
      <c r="K123" s="8" t="str">
        <f>Raw!J123</f>
        <v>Guest Rooms</v>
      </c>
      <c r="L123" s="8">
        <f>Raw!K123*A123</f>
        <v>27</v>
      </c>
      <c r="M123" s="8">
        <f>Raw!L123*A123</f>
        <v>65</v>
      </c>
      <c r="N123" s="8">
        <f>Raw!M123*A123</f>
        <v>4020.2593309372405</v>
      </c>
      <c r="O123" s="6">
        <f t="shared" si="4"/>
        <v>7236</v>
      </c>
      <c r="P123" s="11">
        <f t="shared" si="5"/>
        <v>108547.0019353055</v>
      </c>
      <c r="Q123" s="6">
        <f t="shared" si="6"/>
        <v>17420</v>
      </c>
      <c r="R123" s="11">
        <f t="shared" si="7"/>
        <v>261316.85651092062</v>
      </c>
      <c r="S123" s="8" t="str">
        <f>Raw!N123</f>
        <v>SCREW-IN CFL LAMPS - &gt;= 27 WATTS</v>
      </c>
      <c r="T123" s="8" t="str">
        <f>Raw!O123</f>
        <v>CFL27Up</v>
      </c>
      <c r="U123" s="8">
        <f>Raw!P123*A123</f>
        <v>1</v>
      </c>
      <c r="V123" s="8" t="str">
        <f>Raw!Q123</f>
        <v>Incan</v>
      </c>
    </row>
    <row r="124" spans="1:22">
      <c r="A124" s="8">
        <f>IF(Raw!C124="CF",0,1)</f>
        <v>1</v>
      </c>
      <c r="B124" s="8" t="str">
        <f>Raw!A124</f>
        <v>PGE_1237325001</v>
      </c>
      <c r="C124" s="8" t="str">
        <f>Raw!B124</f>
        <v>SCREW-IN CFL  LAMPS - &gt;= 27 WATTS</v>
      </c>
      <c r="D124" s="8" t="str">
        <f>Raw!C124</f>
        <v>I</v>
      </c>
      <c r="E124" s="8">
        <f>Raw!D124*A124</f>
        <v>268</v>
      </c>
      <c r="F124" s="8" t="str">
        <f>Raw!E124</f>
        <v>PGE</v>
      </c>
      <c r="G124" s="8" t="str">
        <f>Raw!F124</f>
        <v>CFL</v>
      </c>
      <c r="H124" s="8" t="str">
        <f>Raw!G124</f>
        <v>LL08070741</v>
      </c>
      <c r="I124" s="8" t="str">
        <f>Raw!H124</f>
        <v>PGE2080</v>
      </c>
      <c r="J124" s="8" t="str">
        <f>Raw!I124</f>
        <v>Lodging</v>
      </c>
      <c r="K124" s="8" t="str">
        <f>Raw!J124</f>
        <v>Guest Rooms</v>
      </c>
      <c r="L124" s="8">
        <f>Raw!K124*A124</f>
        <v>27</v>
      </c>
      <c r="M124" s="8">
        <f>Raw!L124*A124</f>
        <v>65</v>
      </c>
      <c r="N124" s="8">
        <f>Raw!M124*A124</f>
        <v>4020.2593309372405</v>
      </c>
      <c r="O124" s="6">
        <f t="shared" si="4"/>
        <v>7236</v>
      </c>
      <c r="P124" s="11">
        <f t="shared" si="5"/>
        <v>108547.0019353055</v>
      </c>
      <c r="Q124" s="6">
        <f t="shared" si="6"/>
        <v>17420</v>
      </c>
      <c r="R124" s="11">
        <f t="shared" si="7"/>
        <v>261316.85651092062</v>
      </c>
      <c r="S124" s="8" t="str">
        <f>Raw!N124</f>
        <v>SCREW-IN CFL LAMPS - &gt;= 27 WATTS</v>
      </c>
      <c r="T124" s="8" t="str">
        <f>Raw!O124</f>
        <v>CFL27Up</v>
      </c>
      <c r="U124" s="8">
        <f>Raw!P124*A124</f>
        <v>1</v>
      </c>
      <c r="V124" s="8" t="str">
        <f>Raw!Q124</f>
        <v>Incan</v>
      </c>
    </row>
    <row r="125" spans="1:22">
      <c r="A125" s="8">
        <f>IF(Raw!C125="CF",0,1)</f>
        <v>1</v>
      </c>
      <c r="B125" s="8" t="str">
        <f>Raw!A125</f>
        <v>PGE_1237325001</v>
      </c>
      <c r="C125" s="8" t="str">
        <f>Raw!B125</f>
        <v>SCREW-IN CFL  LAMPS - &gt;= 27 WATTS</v>
      </c>
      <c r="D125" s="8" t="str">
        <f>Raw!C125</f>
        <v>I</v>
      </c>
      <c r="E125" s="8">
        <f>Raw!D125*A125</f>
        <v>268</v>
      </c>
      <c r="F125" s="8" t="str">
        <f>Raw!E125</f>
        <v>PGE</v>
      </c>
      <c r="G125" s="8" t="str">
        <f>Raw!F125</f>
        <v>CFL</v>
      </c>
      <c r="H125" s="8" t="str">
        <f>Raw!G125</f>
        <v>LL09030013</v>
      </c>
      <c r="I125" s="8" t="str">
        <f>Raw!H125</f>
        <v>PGE2080</v>
      </c>
      <c r="J125" s="8" t="str">
        <f>Raw!I125</f>
        <v>Lodging</v>
      </c>
      <c r="K125" s="8" t="str">
        <f>Raw!J125</f>
        <v>Guest Rooms</v>
      </c>
      <c r="L125" s="8">
        <f>Raw!K125*A125</f>
        <v>27</v>
      </c>
      <c r="M125" s="8">
        <f>Raw!L125*A125</f>
        <v>65</v>
      </c>
      <c r="N125" s="8">
        <f>Raw!M125*A125</f>
        <v>4020.2593309372405</v>
      </c>
      <c r="O125" s="6">
        <f t="shared" si="4"/>
        <v>7236</v>
      </c>
      <c r="P125" s="11">
        <f t="shared" si="5"/>
        <v>108547.0019353055</v>
      </c>
      <c r="Q125" s="6">
        <f t="shared" si="6"/>
        <v>17420</v>
      </c>
      <c r="R125" s="11">
        <f t="shared" si="7"/>
        <v>261316.85651092062</v>
      </c>
      <c r="S125" s="8" t="str">
        <f>Raw!N125</f>
        <v>SCREW-IN CFL LAMPS - &gt;= 27 WATTS</v>
      </c>
      <c r="T125" s="8" t="str">
        <f>Raw!O125</f>
        <v>CFL27Up</v>
      </c>
      <c r="U125" s="8">
        <f>Raw!P125*A125</f>
        <v>1</v>
      </c>
      <c r="V125" s="8" t="str">
        <f>Raw!Q125</f>
        <v>Incan</v>
      </c>
    </row>
    <row r="126" spans="1:22">
      <c r="A126" s="8">
        <f>IF(Raw!C126="CF",0,1)</f>
        <v>1</v>
      </c>
      <c r="B126" s="8" t="str">
        <f>Raw!A126</f>
        <v>PGE_1324314005</v>
      </c>
      <c r="C126" s="8" t="str">
        <f>Raw!B126</f>
        <v>Upstream Compact Fluorescent</v>
      </c>
      <c r="D126" s="8" t="str">
        <f>Raw!C126</f>
        <v>I</v>
      </c>
      <c r="E126" s="8">
        <f>Raw!D126*A126</f>
        <v>3</v>
      </c>
      <c r="F126" s="8" t="str">
        <f>Raw!E126</f>
        <v>PGE</v>
      </c>
      <c r="G126" s="8" t="str">
        <f>Raw!F126</f>
        <v>UPCFL</v>
      </c>
      <c r="H126" s="8" t="str">
        <f>Raw!G126</f>
        <v>LL08041213</v>
      </c>
      <c r="I126" s="8" t="str">
        <f>Raw!H126</f>
        <v>PGEUp</v>
      </c>
      <c r="J126" s="8" t="str">
        <f>Raw!I126</f>
        <v>Other</v>
      </c>
      <c r="K126" s="8" t="str">
        <f>Raw!J126</f>
        <v>HallwayLobby</v>
      </c>
      <c r="L126" s="8">
        <f>Raw!K126*A126</f>
        <v>13</v>
      </c>
      <c r="M126" s="8">
        <f>Raw!L126*A126</f>
        <v>60</v>
      </c>
      <c r="N126" s="8">
        <f>Raw!M126*A126</f>
        <v>1194.1870199770515</v>
      </c>
      <c r="O126" s="6">
        <f t="shared" si="4"/>
        <v>39</v>
      </c>
      <c r="P126" s="11">
        <f t="shared" si="5"/>
        <v>15524.431259701669</v>
      </c>
      <c r="Q126" s="6">
        <f t="shared" si="6"/>
        <v>180</v>
      </c>
      <c r="R126" s="11">
        <f t="shared" si="7"/>
        <v>71651.221198623083</v>
      </c>
      <c r="S126" s="8" t="str">
        <f>Raw!N126</f>
        <v>UpstreamCompactFluorescent13</v>
      </c>
      <c r="T126" s="8" t="str">
        <f>Raw!O126</f>
        <v>CFL05to13</v>
      </c>
      <c r="U126" s="8">
        <f>Raw!P126*A126</f>
        <v>1</v>
      </c>
      <c r="V126" s="8" t="str">
        <f>Raw!Q126</f>
        <v>Incan</v>
      </c>
    </row>
    <row r="127" spans="1:22">
      <c r="A127" s="8">
        <f>IF(Raw!C127="CF",0,1)</f>
        <v>1</v>
      </c>
      <c r="B127" s="8" t="str">
        <f>Raw!A127</f>
        <v>PGE_1324314005</v>
      </c>
      <c r="C127" s="8" t="str">
        <f>Raw!B127</f>
        <v>Upstream Compact Fluorescent</v>
      </c>
      <c r="D127" s="8" t="str">
        <f>Raw!C127</f>
        <v>I</v>
      </c>
      <c r="E127" s="8">
        <f>Raw!D127*A127</f>
        <v>2</v>
      </c>
      <c r="F127" s="8" t="str">
        <f>Raw!E127</f>
        <v>PGE</v>
      </c>
      <c r="G127" s="8" t="str">
        <f>Raw!F127</f>
        <v>UPCFL</v>
      </c>
      <c r="H127" s="8" t="str">
        <f>Raw!G127</f>
        <v>LL08060234</v>
      </c>
      <c r="I127" s="8" t="str">
        <f>Raw!H127</f>
        <v>PGEUp</v>
      </c>
      <c r="J127" s="8" t="str">
        <f>Raw!I127</f>
        <v>Other</v>
      </c>
      <c r="K127" s="8" t="str">
        <f>Raw!J127</f>
        <v>Storage</v>
      </c>
      <c r="L127" s="8">
        <f>Raw!K127*A127</f>
        <v>19</v>
      </c>
      <c r="M127" s="8">
        <f>Raw!L127*A127</f>
        <v>60</v>
      </c>
      <c r="N127" s="8">
        <f>Raw!M127*A127</f>
        <v>796.12467998470095</v>
      </c>
      <c r="O127" s="6">
        <f t="shared" si="4"/>
        <v>38</v>
      </c>
      <c r="P127" s="11">
        <f t="shared" si="5"/>
        <v>15126.368919709317</v>
      </c>
      <c r="Q127" s="6">
        <f t="shared" si="6"/>
        <v>120</v>
      </c>
      <c r="R127" s="11">
        <f t="shared" si="7"/>
        <v>47767.480799082055</v>
      </c>
      <c r="S127" s="8" t="str">
        <f>Raw!N127</f>
        <v>UpstreamCompactFluorescent19</v>
      </c>
      <c r="T127" s="8" t="str">
        <f>Raw!O127</f>
        <v>CFL14to26</v>
      </c>
      <c r="U127" s="8">
        <f>Raw!P127*A127</f>
        <v>1</v>
      </c>
      <c r="V127" s="8" t="str">
        <f>Raw!Q127</f>
        <v>Incan</v>
      </c>
    </row>
    <row r="128" spans="1:22">
      <c r="A128" s="8">
        <f>IF(Raw!C128="CF",0,1)</f>
        <v>1</v>
      </c>
      <c r="B128" s="8" t="str">
        <f>Raw!A128</f>
        <v>PGE_1324314005</v>
      </c>
      <c r="C128" s="8" t="str">
        <f>Raw!B128</f>
        <v>Upstream Compact Fluorescent</v>
      </c>
      <c r="D128" s="8" t="str">
        <f>Raw!C128</f>
        <v>I</v>
      </c>
      <c r="E128" s="8">
        <f>Raw!D128*A128</f>
        <v>2</v>
      </c>
      <c r="F128" s="8" t="str">
        <f>Raw!E128</f>
        <v>PGE</v>
      </c>
      <c r="G128" s="8" t="str">
        <f>Raw!F128</f>
        <v>UPCFL</v>
      </c>
      <c r="H128" s="8" t="str">
        <f>Raw!G128</f>
        <v>LL08070074</v>
      </c>
      <c r="I128" s="8" t="str">
        <f>Raw!H128</f>
        <v>PGEUp</v>
      </c>
      <c r="J128" s="8" t="str">
        <f>Raw!I128</f>
        <v>Other</v>
      </c>
      <c r="K128" s="8" t="str">
        <f>Raw!J128</f>
        <v>OtherMisc</v>
      </c>
      <c r="L128" s="8">
        <f>Raw!K128*A128</f>
        <v>23</v>
      </c>
      <c r="M128" s="8">
        <f>Raw!L128*A128</f>
        <v>60</v>
      </c>
      <c r="N128" s="8">
        <f>Raw!M128*A128</f>
        <v>796.12467998470095</v>
      </c>
      <c r="O128" s="6">
        <f t="shared" si="4"/>
        <v>46</v>
      </c>
      <c r="P128" s="11">
        <f t="shared" si="5"/>
        <v>18310.867639648121</v>
      </c>
      <c r="Q128" s="6">
        <f t="shared" si="6"/>
        <v>120</v>
      </c>
      <c r="R128" s="11">
        <f t="shared" si="7"/>
        <v>47767.480799082055</v>
      </c>
      <c r="S128" s="8" t="str">
        <f>Raw!N128</f>
        <v>UpstreamCompactFluorescent23</v>
      </c>
      <c r="T128" s="8" t="str">
        <f>Raw!O128</f>
        <v>CFL14to26</v>
      </c>
      <c r="U128" s="8">
        <f>Raw!P128*A128</f>
        <v>1</v>
      </c>
      <c r="V128" s="8" t="str">
        <f>Raw!Q128</f>
        <v>Incan</v>
      </c>
    </row>
    <row r="129" spans="1:22">
      <c r="A129" s="8">
        <f>IF(Raw!C129="CF",0,1)</f>
        <v>1</v>
      </c>
      <c r="B129" s="8" t="str">
        <f>Raw!A129</f>
        <v>PGE_1324314005</v>
      </c>
      <c r="C129" s="8" t="str">
        <f>Raw!B129</f>
        <v>Upstream Compact Fluorescent</v>
      </c>
      <c r="D129" s="8" t="str">
        <f>Raw!C129</f>
        <v>I</v>
      </c>
      <c r="E129" s="8">
        <f>Raw!D129*A129</f>
        <v>2</v>
      </c>
      <c r="F129" s="8" t="str">
        <f>Raw!E129</f>
        <v>PGE</v>
      </c>
      <c r="G129" s="8" t="str">
        <f>Raw!F129</f>
        <v>UPCFL</v>
      </c>
      <c r="H129" s="8" t="str">
        <f>Raw!G129</f>
        <v>LL08070233</v>
      </c>
      <c r="I129" s="8" t="str">
        <f>Raw!H129</f>
        <v>PGEUp</v>
      </c>
      <c r="J129" s="8" t="str">
        <f>Raw!I129</f>
        <v>Other</v>
      </c>
      <c r="K129" s="8" t="str">
        <f>Raw!J129</f>
        <v>HallwayLobby</v>
      </c>
      <c r="L129" s="8">
        <f>Raw!K129*A129</f>
        <v>13</v>
      </c>
      <c r="M129" s="8">
        <f>Raw!L129*A129</f>
        <v>60</v>
      </c>
      <c r="N129" s="8">
        <f>Raw!M129*A129</f>
        <v>796.12467998470095</v>
      </c>
      <c r="O129" s="6">
        <f t="shared" si="4"/>
        <v>26</v>
      </c>
      <c r="P129" s="11">
        <f t="shared" si="5"/>
        <v>10349.620839801113</v>
      </c>
      <c r="Q129" s="6">
        <f t="shared" si="6"/>
        <v>120</v>
      </c>
      <c r="R129" s="11">
        <f t="shared" si="7"/>
        <v>47767.480799082055</v>
      </c>
      <c r="S129" s="8" t="str">
        <f>Raw!N129</f>
        <v>UpstreamCompactFluorescent13</v>
      </c>
      <c r="T129" s="8" t="str">
        <f>Raw!O129</f>
        <v>CFL05to13</v>
      </c>
      <c r="U129" s="8">
        <f>Raw!P129*A129</f>
        <v>1</v>
      </c>
      <c r="V129" s="8" t="str">
        <f>Raw!Q129</f>
        <v>Incan</v>
      </c>
    </row>
    <row r="130" spans="1:22">
      <c r="A130" s="8">
        <f>IF(Raw!C130="CF",0,1)</f>
        <v>1</v>
      </c>
      <c r="B130" s="8" t="str">
        <f>Raw!A130</f>
        <v>PGE_1324314005</v>
      </c>
      <c r="C130" s="8" t="str">
        <f>Raw!B130</f>
        <v>Upstream Compact Fluorescent</v>
      </c>
      <c r="D130" s="8" t="str">
        <f>Raw!C130</f>
        <v>I</v>
      </c>
      <c r="E130" s="8">
        <f>Raw!D130*A130</f>
        <v>2</v>
      </c>
      <c r="F130" s="8" t="str">
        <f>Raw!E130</f>
        <v>PGE</v>
      </c>
      <c r="G130" s="8" t="str">
        <f>Raw!F130</f>
        <v>UPCFL</v>
      </c>
      <c r="H130" s="8" t="str">
        <f>Raw!G130</f>
        <v>LL08070314</v>
      </c>
      <c r="I130" s="8" t="str">
        <f>Raw!H130</f>
        <v>PGEUp</v>
      </c>
      <c r="J130" s="8" t="str">
        <f>Raw!I130</f>
        <v>Other</v>
      </c>
      <c r="K130" s="8" t="str">
        <f>Raw!J130</f>
        <v>Storage</v>
      </c>
      <c r="L130" s="8">
        <f>Raw!K130*A130</f>
        <v>15</v>
      </c>
      <c r="M130" s="8">
        <f>Raw!L130*A130</f>
        <v>60</v>
      </c>
      <c r="N130" s="8">
        <f>Raw!M130*A130</f>
        <v>796.12467998470095</v>
      </c>
      <c r="O130" s="6">
        <f t="shared" si="4"/>
        <v>30</v>
      </c>
      <c r="P130" s="11">
        <f t="shared" si="5"/>
        <v>11941.870199770514</v>
      </c>
      <c r="Q130" s="6">
        <f t="shared" si="6"/>
        <v>120</v>
      </c>
      <c r="R130" s="11">
        <f t="shared" si="7"/>
        <v>47767.480799082055</v>
      </c>
      <c r="S130" s="8" t="str">
        <f>Raw!N130</f>
        <v>UpstreamCompactFluorescent15</v>
      </c>
      <c r="T130" s="8" t="str">
        <f>Raw!O130</f>
        <v>CFL14to26</v>
      </c>
      <c r="U130" s="8">
        <f>Raw!P130*A130</f>
        <v>1</v>
      </c>
      <c r="V130" s="8" t="str">
        <f>Raw!Q130</f>
        <v>Incan</v>
      </c>
    </row>
    <row r="131" spans="1:22">
      <c r="A131" s="8">
        <f>IF(Raw!C131="CF",0,1)</f>
        <v>1</v>
      </c>
      <c r="B131" s="8" t="str">
        <f>Raw!A131</f>
        <v>PGE_1324314005</v>
      </c>
      <c r="C131" s="8" t="str">
        <f>Raw!B131</f>
        <v>Upstream Compact Fluorescent</v>
      </c>
      <c r="D131" s="8" t="str">
        <f>Raw!C131</f>
        <v>I</v>
      </c>
      <c r="E131" s="8">
        <f>Raw!D131*A131</f>
        <v>1</v>
      </c>
      <c r="F131" s="8" t="str">
        <f>Raw!E131</f>
        <v>PGE</v>
      </c>
      <c r="G131" s="8" t="str">
        <f>Raw!F131</f>
        <v>UPCFL</v>
      </c>
      <c r="H131" s="8" t="str">
        <f>Raw!G131</f>
        <v>LL08070601</v>
      </c>
      <c r="I131" s="8" t="str">
        <f>Raw!H131</f>
        <v>PGEUp</v>
      </c>
      <c r="J131" s="8" t="str">
        <f>Raw!I131</f>
        <v>Other</v>
      </c>
      <c r="K131" s="8" t="str">
        <f>Raw!J131</f>
        <v>Storage</v>
      </c>
      <c r="L131" s="8">
        <f>Raw!K131*A131</f>
        <v>18</v>
      </c>
      <c r="M131" s="8">
        <f>Raw!L131*A131</f>
        <v>60</v>
      </c>
      <c r="N131" s="8">
        <f>Raw!M131*A131</f>
        <v>398.06233999235047</v>
      </c>
      <c r="O131" s="6">
        <f t="shared" ref="O131:O194" si="8">L131*E131</f>
        <v>18</v>
      </c>
      <c r="P131" s="11">
        <f t="shared" ref="P131:P194" si="9">N131*L131</f>
        <v>7165.1221198623089</v>
      </c>
      <c r="Q131" s="6">
        <f t="shared" ref="Q131:Q194" si="10">M131*E131</f>
        <v>60</v>
      </c>
      <c r="R131" s="11">
        <f t="shared" ref="R131:R194" si="11">N131*M131</f>
        <v>23883.740399541028</v>
      </c>
      <c r="S131" s="8" t="str">
        <f>Raw!N131</f>
        <v>UpstreamCompactFluorescent18</v>
      </c>
      <c r="T131" s="8" t="str">
        <f>Raw!O131</f>
        <v>CFL14to26</v>
      </c>
      <c r="U131" s="8">
        <f>Raw!P131*A131</f>
        <v>1</v>
      </c>
      <c r="V131" s="8" t="str">
        <f>Raw!Q131</f>
        <v>Incan</v>
      </c>
    </row>
    <row r="132" spans="1:22">
      <c r="A132" s="8">
        <f>IF(Raw!C132="CF",0,1)</f>
        <v>1</v>
      </c>
      <c r="B132" s="8" t="str">
        <f>Raw!A132</f>
        <v>PGE_1324314005</v>
      </c>
      <c r="C132" s="8" t="str">
        <f>Raw!B132</f>
        <v>Upstream Compact Fluorescent</v>
      </c>
      <c r="D132" s="8" t="str">
        <f>Raw!C132</f>
        <v>I</v>
      </c>
      <c r="E132" s="8">
        <f>Raw!D132*A132</f>
        <v>4</v>
      </c>
      <c r="F132" s="8" t="str">
        <f>Raw!E132</f>
        <v>PGE</v>
      </c>
      <c r="G132" s="8" t="str">
        <f>Raw!F132</f>
        <v>UPCFL</v>
      </c>
      <c r="H132" s="8" t="str">
        <f>Raw!G132</f>
        <v>LL08090110</v>
      </c>
      <c r="I132" s="8" t="str">
        <f>Raw!H132</f>
        <v>PGEUp</v>
      </c>
      <c r="J132" s="8" t="str">
        <f>Raw!I132</f>
        <v>Other</v>
      </c>
      <c r="K132" s="8" t="str">
        <f>Raw!J132</f>
        <v>Storage</v>
      </c>
      <c r="L132" s="8">
        <f>Raw!K132*A132</f>
        <v>13</v>
      </c>
      <c r="M132" s="8">
        <f>Raw!L132*A132</f>
        <v>60</v>
      </c>
      <c r="N132" s="8">
        <f>Raw!M132*A132</f>
        <v>1592.2493599694019</v>
      </c>
      <c r="O132" s="6">
        <f t="shared" si="8"/>
        <v>52</v>
      </c>
      <c r="P132" s="11">
        <f t="shared" si="9"/>
        <v>20699.241679602226</v>
      </c>
      <c r="Q132" s="6">
        <f t="shared" si="10"/>
        <v>240</v>
      </c>
      <c r="R132" s="11">
        <f t="shared" si="11"/>
        <v>95534.961598164111</v>
      </c>
      <c r="S132" s="8" t="str">
        <f>Raw!N132</f>
        <v>UpstreamCompactFluorescent13</v>
      </c>
      <c r="T132" s="8" t="str">
        <f>Raw!O132</f>
        <v>CFL05to13</v>
      </c>
      <c r="U132" s="8">
        <f>Raw!P132*A132</f>
        <v>1</v>
      </c>
      <c r="V132" s="8" t="str">
        <f>Raw!Q132</f>
        <v>Incan</v>
      </c>
    </row>
    <row r="133" spans="1:22">
      <c r="A133" s="8">
        <f>IF(Raw!C133="CF",0,1)</f>
        <v>1</v>
      </c>
      <c r="B133" s="8" t="str">
        <f>Raw!A133</f>
        <v>PGE_1324314005</v>
      </c>
      <c r="C133" s="8" t="str">
        <f>Raw!B133</f>
        <v>Upstream Compact Fluorescent</v>
      </c>
      <c r="D133" s="8" t="str">
        <f>Raw!C133</f>
        <v>I</v>
      </c>
      <c r="E133" s="8">
        <f>Raw!D133*A133</f>
        <v>8</v>
      </c>
      <c r="F133" s="8" t="str">
        <f>Raw!E133</f>
        <v>PGE</v>
      </c>
      <c r="G133" s="8" t="str">
        <f>Raw!F133</f>
        <v>UPCFL</v>
      </c>
      <c r="H133" s="8" t="str">
        <f>Raw!G133</f>
        <v>LL09040253</v>
      </c>
      <c r="I133" s="8" t="str">
        <f>Raw!H133</f>
        <v>PGEUp</v>
      </c>
      <c r="J133" s="8" t="str">
        <f>Raw!I133</f>
        <v>Other</v>
      </c>
      <c r="K133" s="8" t="str">
        <f>Raw!J133</f>
        <v>Restrooms</v>
      </c>
      <c r="L133" s="8">
        <f>Raw!K133*A133</f>
        <v>13</v>
      </c>
      <c r="M133" s="8">
        <f>Raw!L133*A133</f>
        <v>60</v>
      </c>
      <c r="N133" s="8">
        <f>Raw!M133*A133</f>
        <v>3184.4987199388038</v>
      </c>
      <c r="O133" s="6">
        <f t="shared" si="8"/>
        <v>104</v>
      </c>
      <c r="P133" s="11">
        <f t="shared" si="9"/>
        <v>41398.483359204452</v>
      </c>
      <c r="Q133" s="6">
        <f t="shared" si="10"/>
        <v>480</v>
      </c>
      <c r="R133" s="11">
        <f t="shared" si="11"/>
        <v>191069.92319632822</v>
      </c>
      <c r="S133" s="8" t="str">
        <f>Raw!N133</f>
        <v>UpstreamCompactFluorescent13</v>
      </c>
      <c r="T133" s="8" t="str">
        <f>Raw!O133</f>
        <v>CFL05to13</v>
      </c>
      <c r="U133" s="8">
        <f>Raw!P133*A133</f>
        <v>1</v>
      </c>
      <c r="V133" s="8" t="str">
        <f>Raw!Q133</f>
        <v>Incan</v>
      </c>
    </row>
    <row r="134" spans="1:22">
      <c r="A134" s="8">
        <f>IF(Raw!C134="CF",0,1)</f>
        <v>1</v>
      </c>
      <c r="B134" s="8" t="str">
        <f>Raw!A134</f>
        <v>PGE_1324314005</v>
      </c>
      <c r="C134" s="8" t="str">
        <f>Raw!B134</f>
        <v>Upstream Compact Fluorescent</v>
      </c>
      <c r="D134" s="8" t="str">
        <f>Raw!C134</f>
        <v>I</v>
      </c>
      <c r="E134" s="8">
        <f>Raw!D134*A134</f>
        <v>3</v>
      </c>
      <c r="F134" s="8" t="str">
        <f>Raw!E134</f>
        <v>PGE</v>
      </c>
      <c r="G134" s="8" t="str">
        <f>Raw!F134</f>
        <v>UPCFL</v>
      </c>
      <c r="H134" s="8" t="str">
        <f>Raw!G134</f>
        <v>LL09040254</v>
      </c>
      <c r="I134" s="8" t="str">
        <f>Raw!H134</f>
        <v>PGEUp</v>
      </c>
      <c r="J134" s="8" t="str">
        <f>Raw!I134</f>
        <v>Other</v>
      </c>
      <c r="K134" s="8" t="str">
        <f>Raw!J134</f>
        <v>Restrooms</v>
      </c>
      <c r="L134" s="8">
        <f>Raw!K134*A134</f>
        <v>13</v>
      </c>
      <c r="M134" s="8">
        <f>Raw!L134*A134</f>
        <v>60</v>
      </c>
      <c r="N134" s="8">
        <f>Raw!M134*A134</f>
        <v>1194.1870199770515</v>
      </c>
      <c r="O134" s="6">
        <f t="shared" si="8"/>
        <v>39</v>
      </c>
      <c r="P134" s="11">
        <f t="shared" si="9"/>
        <v>15524.431259701669</v>
      </c>
      <c r="Q134" s="6">
        <f t="shared" si="10"/>
        <v>180</v>
      </c>
      <c r="R134" s="11">
        <f t="shared" si="11"/>
        <v>71651.221198623083</v>
      </c>
      <c r="S134" s="8" t="str">
        <f>Raw!N134</f>
        <v>UpstreamCompactFluorescent13</v>
      </c>
      <c r="T134" s="8" t="str">
        <f>Raw!O134</f>
        <v>CFL05to13</v>
      </c>
      <c r="U134" s="8">
        <f>Raw!P134*A134</f>
        <v>1</v>
      </c>
      <c r="V134" s="8" t="str">
        <f>Raw!Q134</f>
        <v>Incan</v>
      </c>
    </row>
    <row r="135" spans="1:22">
      <c r="A135" s="8">
        <f>IF(Raw!C135="CF",0,1)</f>
        <v>1</v>
      </c>
      <c r="B135" s="8" t="str">
        <f>Raw!A135</f>
        <v>PGE_1324314005</v>
      </c>
      <c r="C135" s="8" t="str">
        <f>Raw!B135</f>
        <v>Upstream Compact Fluorescent</v>
      </c>
      <c r="D135" s="8" t="str">
        <f>Raw!C135</f>
        <v>I</v>
      </c>
      <c r="E135" s="8">
        <f>Raw!D135*A135</f>
        <v>4</v>
      </c>
      <c r="F135" s="8" t="str">
        <f>Raw!E135</f>
        <v>PGE</v>
      </c>
      <c r="G135" s="8" t="str">
        <f>Raw!F135</f>
        <v>UPCFL</v>
      </c>
      <c r="H135" s="8" t="str">
        <f>Raw!G135</f>
        <v>LL09040328</v>
      </c>
      <c r="I135" s="8" t="str">
        <f>Raw!H135</f>
        <v>PGEUp</v>
      </c>
      <c r="J135" s="8" t="str">
        <f>Raw!I135</f>
        <v>Other</v>
      </c>
      <c r="K135" s="8" t="str">
        <f>Raw!J135</f>
        <v>OtherMisc</v>
      </c>
      <c r="L135" s="8">
        <f>Raw!K135*A135</f>
        <v>18</v>
      </c>
      <c r="M135" s="8">
        <f>Raw!L135*A135</f>
        <v>60</v>
      </c>
      <c r="N135" s="8">
        <f>Raw!M135*A135</f>
        <v>1592.2493599694019</v>
      </c>
      <c r="O135" s="6">
        <f t="shared" si="8"/>
        <v>72</v>
      </c>
      <c r="P135" s="11">
        <f t="shared" si="9"/>
        <v>28660.488479449235</v>
      </c>
      <c r="Q135" s="6">
        <f t="shared" si="10"/>
        <v>240</v>
      </c>
      <c r="R135" s="11">
        <f t="shared" si="11"/>
        <v>95534.961598164111</v>
      </c>
      <c r="S135" s="8" t="str">
        <f>Raw!N135</f>
        <v>UpstreamCompactFluorescent18</v>
      </c>
      <c r="T135" s="8" t="str">
        <f>Raw!O135</f>
        <v>CFL14to26</v>
      </c>
      <c r="U135" s="8">
        <f>Raw!P135*A135</f>
        <v>1</v>
      </c>
      <c r="V135" s="8" t="str">
        <f>Raw!Q135</f>
        <v>Incan</v>
      </c>
    </row>
    <row r="136" spans="1:22">
      <c r="A136" s="8">
        <f>IF(Raw!C136="CF",0,1)</f>
        <v>1</v>
      </c>
      <c r="B136" s="8" t="str">
        <f>Raw!A136</f>
        <v>PGE_1324314005</v>
      </c>
      <c r="C136" s="8" t="str">
        <f>Raw!B136</f>
        <v>Upstream Compact Fluorescent</v>
      </c>
      <c r="D136" s="8" t="str">
        <f>Raw!C136</f>
        <v>I</v>
      </c>
      <c r="E136" s="8">
        <f>Raw!D136*A136</f>
        <v>1</v>
      </c>
      <c r="F136" s="8" t="str">
        <f>Raw!E136</f>
        <v>PGE</v>
      </c>
      <c r="G136" s="8" t="str">
        <f>Raw!F136</f>
        <v>UPCFL</v>
      </c>
      <c r="H136" s="8" t="str">
        <f>Raw!G136</f>
        <v>LL09040384</v>
      </c>
      <c r="I136" s="8" t="str">
        <f>Raw!H136</f>
        <v>PGEUp</v>
      </c>
      <c r="J136" s="8" t="str">
        <f>Raw!I136</f>
        <v>Other</v>
      </c>
      <c r="K136" s="8" t="str">
        <f>Raw!J136</f>
        <v>Storage</v>
      </c>
      <c r="L136" s="8">
        <f>Raw!K136*A136</f>
        <v>13</v>
      </c>
      <c r="M136" s="8">
        <f>Raw!L136*A136</f>
        <v>60</v>
      </c>
      <c r="N136" s="8">
        <f>Raw!M136*A136</f>
        <v>398.06233999235047</v>
      </c>
      <c r="O136" s="6">
        <f t="shared" si="8"/>
        <v>13</v>
      </c>
      <c r="P136" s="11">
        <f t="shared" si="9"/>
        <v>5174.8104199005566</v>
      </c>
      <c r="Q136" s="6">
        <f t="shared" si="10"/>
        <v>60</v>
      </c>
      <c r="R136" s="11">
        <f t="shared" si="11"/>
        <v>23883.740399541028</v>
      </c>
      <c r="S136" s="8" t="str">
        <f>Raw!N136</f>
        <v>UpstreamCompactFluorescent13</v>
      </c>
      <c r="T136" s="8" t="str">
        <f>Raw!O136</f>
        <v>CFL05to13</v>
      </c>
      <c r="U136" s="8">
        <f>Raw!P136*A136</f>
        <v>1</v>
      </c>
      <c r="V136" s="8" t="str">
        <f>Raw!Q136</f>
        <v>Incan</v>
      </c>
    </row>
    <row r="137" spans="1:22">
      <c r="A137" s="8">
        <f>IF(Raw!C137="CF",0,1)</f>
        <v>1</v>
      </c>
      <c r="B137" s="8" t="str">
        <f>Raw!A137</f>
        <v>PGE_1324314005</v>
      </c>
      <c r="C137" s="8" t="str">
        <f>Raw!B137</f>
        <v>Upstream Compact Fluorescent</v>
      </c>
      <c r="D137" s="8" t="str">
        <f>Raw!C137</f>
        <v>I</v>
      </c>
      <c r="E137" s="8">
        <f>Raw!D137*A137</f>
        <v>3</v>
      </c>
      <c r="F137" s="8" t="str">
        <f>Raw!E137</f>
        <v>PGE</v>
      </c>
      <c r="G137" s="8" t="str">
        <f>Raw!F137</f>
        <v>UPCFL</v>
      </c>
      <c r="H137" s="8" t="str">
        <f>Raw!G137</f>
        <v>NO_LOGGER_10</v>
      </c>
      <c r="I137" s="8" t="str">
        <f>Raw!H137</f>
        <v>PGEUp</v>
      </c>
      <c r="J137" s="8" t="str">
        <f>Raw!I137</f>
        <v>Other</v>
      </c>
      <c r="K137" s="8" t="str">
        <f>Raw!J137</f>
        <v>OtherMisc</v>
      </c>
      <c r="L137" s="8">
        <f>Raw!K137*A137</f>
        <v>23</v>
      </c>
      <c r="M137" s="8">
        <f>Raw!L137*A137</f>
        <v>60</v>
      </c>
      <c r="N137" s="8">
        <f>Raw!M137*A137</f>
        <v>1194.1870199770515</v>
      </c>
      <c r="O137" s="6">
        <f t="shared" si="8"/>
        <v>69</v>
      </c>
      <c r="P137" s="11">
        <f t="shared" si="9"/>
        <v>27466.301459472183</v>
      </c>
      <c r="Q137" s="6">
        <f t="shared" si="10"/>
        <v>180</v>
      </c>
      <c r="R137" s="11">
        <f t="shared" si="11"/>
        <v>71651.221198623083</v>
      </c>
      <c r="S137" s="8" t="str">
        <f>Raw!N137</f>
        <v>UpstreamCompactFluorescent23</v>
      </c>
      <c r="T137" s="8" t="str">
        <f>Raw!O137</f>
        <v>CFL14to26</v>
      </c>
      <c r="U137" s="8">
        <f>Raw!P137*A137</f>
        <v>1</v>
      </c>
      <c r="V137" s="8" t="str">
        <f>Raw!Q137</f>
        <v>Incan</v>
      </c>
    </row>
    <row r="138" spans="1:22">
      <c r="A138" s="8">
        <f>IF(Raw!C138="CF",0,1)</f>
        <v>1</v>
      </c>
      <c r="B138" s="8" t="str">
        <f>Raw!A138</f>
        <v>PGE_1324314005</v>
      </c>
      <c r="C138" s="8" t="str">
        <f>Raw!B138</f>
        <v>Upstream Compact Fluorescent</v>
      </c>
      <c r="D138" s="8" t="str">
        <f>Raw!C138</f>
        <v>I</v>
      </c>
      <c r="E138" s="8">
        <f>Raw!D138*A138</f>
        <v>3</v>
      </c>
      <c r="F138" s="8" t="str">
        <f>Raw!E138</f>
        <v>PGE</v>
      </c>
      <c r="G138" s="8" t="str">
        <f>Raw!F138</f>
        <v>UPCFL</v>
      </c>
      <c r="H138" s="8" t="str">
        <f>Raw!G138</f>
        <v>NO_LOGGER_13</v>
      </c>
      <c r="I138" s="8" t="str">
        <f>Raw!H138</f>
        <v>PGEUp</v>
      </c>
      <c r="J138" s="8" t="str">
        <f>Raw!I138</f>
        <v>Other</v>
      </c>
      <c r="K138" s="8" t="str">
        <f>Raw!J138</f>
        <v>OtherMisc</v>
      </c>
      <c r="L138" s="8">
        <f>Raw!K138*A138</f>
        <v>18</v>
      </c>
      <c r="M138" s="8">
        <f>Raw!L138*A138</f>
        <v>60</v>
      </c>
      <c r="N138" s="8">
        <f>Raw!M138*A138</f>
        <v>1194.1870199770515</v>
      </c>
      <c r="O138" s="6">
        <f t="shared" si="8"/>
        <v>54</v>
      </c>
      <c r="P138" s="11">
        <f t="shared" si="9"/>
        <v>21495.366359586926</v>
      </c>
      <c r="Q138" s="6">
        <f t="shared" si="10"/>
        <v>180</v>
      </c>
      <c r="R138" s="11">
        <f t="shared" si="11"/>
        <v>71651.221198623083</v>
      </c>
      <c r="S138" s="8" t="str">
        <f>Raw!N138</f>
        <v>UpstreamCompactFluorescent18</v>
      </c>
      <c r="T138" s="8" t="str">
        <f>Raw!O138</f>
        <v>CFL14to26</v>
      </c>
      <c r="U138" s="8">
        <f>Raw!P138*A138</f>
        <v>1</v>
      </c>
      <c r="V138" s="8" t="str">
        <f>Raw!Q138</f>
        <v>Incan</v>
      </c>
    </row>
    <row r="139" spans="1:22">
      <c r="A139" s="8">
        <f>IF(Raw!C139="CF",0,1)</f>
        <v>1</v>
      </c>
      <c r="B139" s="8" t="str">
        <f>Raw!A139</f>
        <v>PGE_1324314005</v>
      </c>
      <c r="C139" s="8" t="str">
        <f>Raw!B139</f>
        <v>Upstream Compact Fluorescent</v>
      </c>
      <c r="D139" s="8" t="str">
        <f>Raw!C139</f>
        <v>I</v>
      </c>
      <c r="E139" s="8">
        <f>Raw!D139*A139</f>
        <v>2</v>
      </c>
      <c r="F139" s="8" t="str">
        <f>Raw!E139</f>
        <v>PGE</v>
      </c>
      <c r="G139" s="8" t="str">
        <f>Raw!F139</f>
        <v>UPCFL</v>
      </c>
      <c r="H139" s="8" t="str">
        <f>Raw!G139</f>
        <v>NO_LOGGER_15</v>
      </c>
      <c r="I139" s="8" t="str">
        <f>Raw!H139</f>
        <v>PGEUp</v>
      </c>
      <c r="J139" s="8" t="str">
        <f>Raw!I139</f>
        <v>Other</v>
      </c>
      <c r="K139" s="8" t="str">
        <f>Raw!J139</f>
        <v>HallwayLobby</v>
      </c>
      <c r="L139" s="8">
        <f>Raw!K139*A139</f>
        <v>13</v>
      </c>
      <c r="M139" s="8">
        <f>Raw!L139*A139</f>
        <v>60</v>
      </c>
      <c r="N139" s="8">
        <f>Raw!M139*A139</f>
        <v>796.12467998470095</v>
      </c>
      <c r="O139" s="6">
        <f t="shared" si="8"/>
        <v>26</v>
      </c>
      <c r="P139" s="11">
        <f t="shared" si="9"/>
        <v>10349.620839801113</v>
      </c>
      <c r="Q139" s="6">
        <f t="shared" si="10"/>
        <v>120</v>
      </c>
      <c r="R139" s="11">
        <f t="shared" si="11"/>
        <v>47767.480799082055</v>
      </c>
      <c r="S139" s="8" t="str">
        <f>Raw!N139</f>
        <v>UpstreamCompactFluorescent13</v>
      </c>
      <c r="T139" s="8" t="str">
        <f>Raw!O139</f>
        <v>CFL05to13</v>
      </c>
      <c r="U139" s="8">
        <f>Raw!P139*A139</f>
        <v>1</v>
      </c>
      <c r="V139" s="8" t="str">
        <f>Raw!Q139</f>
        <v>Incan</v>
      </c>
    </row>
    <row r="140" spans="1:22">
      <c r="A140" s="8">
        <f>IF(Raw!C140="CF",0,1)</f>
        <v>1</v>
      </c>
      <c r="B140" s="8" t="str">
        <f>Raw!A140</f>
        <v>PGE_1425682361</v>
      </c>
      <c r="C140" s="8" t="str">
        <f>Raw!B140</f>
        <v>SCREW-IN CFL  LAMPS 5-13 WATTS</v>
      </c>
      <c r="D140" s="8" t="str">
        <f>Raw!C140</f>
        <v>I</v>
      </c>
      <c r="E140" s="8">
        <f>Raw!D140*A140</f>
        <v>525</v>
      </c>
      <c r="F140" s="8" t="str">
        <f>Raw!E140</f>
        <v>PGE</v>
      </c>
      <c r="G140" s="8" t="str">
        <f>Raw!F140</f>
        <v>CFL</v>
      </c>
      <c r="H140" s="8" t="str">
        <f>Raw!G140</f>
        <v>NO_LOGGER_1L11L852</v>
      </c>
      <c r="I140" s="8" t="str">
        <f>Raw!H140</f>
        <v>PGE2080</v>
      </c>
      <c r="J140" s="8" t="str">
        <f>Raw!I140</f>
        <v>HomeDepot</v>
      </c>
      <c r="K140" s="8" t="str">
        <f>Raw!J140</f>
        <v>RetailSales</v>
      </c>
      <c r="L140" s="8">
        <f>Raw!K140*A140</f>
        <v>9</v>
      </c>
      <c r="M140" s="8">
        <f>Raw!L140*A140</f>
        <v>25</v>
      </c>
      <c r="N140" s="8">
        <f>Raw!M140*A140</f>
        <v>10247.985537190081</v>
      </c>
      <c r="O140" s="6">
        <f t="shared" si="8"/>
        <v>4725</v>
      </c>
      <c r="P140" s="11">
        <f t="shared" si="9"/>
        <v>92231.869834710727</v>
      </c>
      <c r="Q140" s="6">
        <f t="shared" si="10"/>
        <v>13125</v>
      </c>
      <c r="R140" s="11">
        <f t="shared" si="11"/>
        <v>256199.63842975203</v>
      </c>
      <c r="S140" s="8" t="str">
        <f>Raw!N140</f>
        <v>SCREW-IN CFL LAMPS - 5-13 WATTS</v>
      </c>
      <c r="T140" s="8" t="str">
        <f>Raw!O140</f>
        <v>CFL05to13</v>
      </c>
      <c r="U140" s="8">
        <f>Raw!P140*A140</f>
        <v>1</v>
      </c>
      <c r="V140" s="8" t="str">
        <f>Raw!Q140</f>
        <v>Incan</v>
      </c>
    </row>
    <row r="141" spans="1:22">
      <c r="A141" s="8">
        <f>IF(Raw!C141="CF",0,1)</f>
        <v>1</v>
      </c>
      <c r="B141" s="8" t="str">
        <f>Raw!A141</f>
        <v>PGE_1473752005</v>
      </c>
      <c r="C141" s="8" t="str">
        <f>Raw!B141</f>
        <v>27W CFL Screw in</v>
      </c>
      <c r="D141" s="8" t="str">
        <f>Raw!C141</f>
        <v>I</v>
      </c>
      <c r="E141" s="8">
        <f>Raw!D141*A141</f>
        <v>5</v>
      </c>
      <c r="F141" s="8" t="str">
        <f>Raw!E141</f>
        <v>PGE</v>
      </c>
      <c r="G141" s="8" t="str">
        <f>Raw!F141</f>
        <v>CFL</v>
      </c>
      <c r="H141" s="8" t="str">
        <f>Raw!G141</f>
        <v>LL08090168</v>
      </c>
      <c r="I141" s="8" t="str">
        <f>Raw!H141</f>
        <v>PGE2054</v>
      </c>
      <c r="J141" s="8" t="str">
        <f>Raw!I141</f>
        <v>Retail - Small</v>
      </c>
      <c r="K141" s="8" t="str">
        <f>Raw!J141</f>
        <v>Storage</v>
      </c>
      <c r="L141" s="8">
        <f>Raw!K141*A141</f>
        <v>27</v>
      </c>
      <c r="M141" s="8">
        <f>Raw!L141*A141</f>
        <v>100</v>
      </c>
      <c r="N141" s="8">
        <f>Raw!M141*A141</f>
        <v>503.08176100628936</v>
      </c>
      <c r="O141" s="6">
        <f t="shared" si="8"/>
        <v>135</v>
      </c>
      <c r="P141" s="11">
        <f t="shared" si="9"/>
        <v>13583.207547169812</v>
      </c>
      <c r="Q141" s="6">
        <f t="shared" si="10"/>
        <v>500</v>
      </c>
      <c r="R141" s="11">
        <f t="shared" si="11"/>
        <v>50308.176100628938</v>
      </c>
      <c r="S141" s="8" t="str">
        <f>Raw!N141</f>
        <v>SCREW-IN CFL LAMPS - 27 WATTS</v>
      </c>
      <c r="T141" s="8" t="str">
        <f>Raw!O141</f>
        <v>CFL27Up</v>
      </c>
      <c r="U141" s="8">
        <f>Raw!P141*A141</f>
        <v>1</v>
      </c>
      <c r="V141" s="8" t="str">
        <f>Raw!Q141</f>
        <v>Incan</v>
      </c>
    </row>
    <row r="142" spans="1:22">
      <c r="A142" s="8">
        <f>IF(Raw!C142="CF",0,1)</f>
        <v>1</v>
      </c>
      <c r="B142" s="8" t="str">
        <f>Raw!A142</f>
        <v>PGE_1473752005</v>
      </c>
      <c r="C142" s="8" t="str">
        <f>Raw!B142</f>
        <v>27W CFL Screw in</v>
      </c>
      <c r="D142" s="8" t="str">
        <f>Raw!C142</f>
        <v>I</v>
      </c>
      <c r="E142" s="8">
        <f>Raw!D142*A142</f>
        <v>3</v>
      </c>
      <c r="F142" s="8" t="str">
        <f>Raw!E142</f>
        <v>PGE</v>
      </c>
      <c r="G142" s="8" t="str">
        <f>Raw!F142</f>
        <v>CFL</v>
      </c>
      <c r="H142" s="8" t="str">
        <f>Raw!G142</f>
        <v>LL08090205</v>
      </c>
      <c r="I142" s="8" t="str">
        <f>Raw!H142</f>
        <v>PGE2054</v>
      </c>
      <c r="J142" s="8" t="str">
        <f>Raw!I142</f>
        <v>Retail - Small</v>
      </c>
      <c r="K142" s="8" t="str">
        <f>Raw!J142</f>
        <v>Restrooms</v>
      </c>
      <c r="L142" s="8">
        <f>Raw!K142*A142</f>
        <v>27</v>
      </c>
      <c r="M142" s="8">
        <f>Raw!L142*A142</f>
        <v>100</v>
      </c>
      <c r="N142" s="8">
        <f>Raw!M142*A142</f>
        <v>301.84905660377359</v>
      </c>
      <c r="O142" s="6">
        <f t="shared" si="8"/>
        <v>81</v>
      </c>
      <c r="P142" s="11">
        <f t="shared" si="9"/>
        <v>8149.9245283018872</v>
      </c>
      <c r="Q142" s="6">
        <f t="shared" si="10"/>
        <v>300</v>
      </c>
      <c r="R142" s="11">
        <f t="shared" si="11"/>
        <v>30184.905660377361</v>
      </c>
      <c r="S142" s="8" t="str">
        <f>Raw!N142</f>
        <v>SCREW-IN CFL LAMPS - 27 WATTS</v>
      </c>
      <c r="T142" s="8" t="str">
        <f>Raw!O142</f>
        <v>CFL27Up</v>
      </c>
      <c r="U142" s="8">
        <f>Raw!P142*A142</f>
        <v>1</v>
      </c>
      <c r="V142" s="8" t="str">
        <f>Raw!Q142</f>
        <v>Incan</v>
      </c>
    </row>
    <row r="143" spans="1:22">
      <c r="A143" s="8">
        <f>IF(Raw!C143="CF",0,1)</f>
        <v>1</v>
      </c>
      <c r="B143" s="8" t="str">
        <f>Raw!A143</f>
        <v>PGE_1473752005</v>
      </c>
      <c r="C143" s="8" t="str">
        <f>Raw!B143</f>
        <v>27W CFL Screw in</v>
      </c>
      <c r="D143" s="8" t="str">
        <f>Raw!C143</f>
        <v>I</v>
      </c>
      <c r="E143" s="8">
        <f>Raw!D143*A143</f>
        <v>3</v>
      </c>
      <c r="F143" s="8" t="str">
        <f>Raw!E143</f>
        <v>PGE</v>
      </c>
      <c r="G143" s="8" t="str">
        <f>Raw!F143</f>
        <v>CFL</v>
      </c>
      <c r="H143" s="8" t="str">
        <f>Raw!G143</f>
        <v>LL08090214</v>
      </c>
      <c r="I143" s="8" t="str">
        <f>Raw!H143</f>
        <v>PGE2054</v>
      </c>
      <c r="J143" s="8" t="str">
        <f>Raw!I143</f>
        <v>Retail - Small</v>
      </c>
      <c r="K143" s="8" t="str">
        <f>Raw!J143</f>
        <v>Restrooms</v>
      </c>
      <c r="L143" s="8">
        <f>Raw!K143*A143</f>
        <v>27</v>
      </c>
      <c r="M143" s="8">
        <f>Raw!L143*A143</f>
        <v>100</v>
      </c>
      <c r="N143" s="8">
        <f>Raw!M143*A143</f>
        <v>301.84905660377359</v>
      </c>
      <c r="O143" s="6">
        <f t="shared" si="8"/>
        <v>81</v>
      </c>
      <c r="P143" s="11">
        <f t="shared" si="9"/>
        <v>8149.9245283018872</v>
      </c>
      <c r="Q143" s="6">
        <f t="shared" si="10"/>
        <v>300</v>
      </c>
      <c r="R143" s="11">
        <f t="shared" si="11"/>
        <v>30184.905660377361</v>
      </c>
      <c r="S143" s="8" t="str">
        <f>Raw!N143</f>
        <v>SCREW-IN CFL LAMPS - 27 WATTS</v>
      </c>
      <c r="T143" s="8" t="str">
        <f>Raw!O143</f>
        <v>CFL27Up</v>
      </c>
      <c r="U143" s="8">
        <f>Raw!P143*A143</f>
        <v>1</v>
      </c>
      <c r="V143" s="8" t="str">
        <f>Raw!Q143</f>
        <v>Incan</v>
      </c>
    </row>
    <row r="144" spans="1:22">
      <c r="A144" s="8">
        <f>IF(Raw!C144="CF",0,1)</f>
        <v>1</v>
      </c>
      <c r="B144" s="8" t="str">
        <f>Raw!A144</f>
        <v>PGE_1473752005</v>
      </c>
      <c r="C144" s="8" t="str">
        <f>Raw!B144</f>
        <v>27W CFL Screw in</v>
      </c>
      <c r="D144" s="8" t="str">
        <f>Raw!C144</f>
        <v>I</v>
      </c>
      <c r="E144" s="8">
        <f>Raw!D144*A144</f>
        <v>5</v>
      </c>
      <c r="F144" s="8" t="str">
        <f>Raw!E144</f>
        <v>PGE</v>
      </c>
      <c r="G144" s="8" t="str">
        <f>Raw!F144</f>
        <v>CFL</v>
      </c>
      <c r="H144" s="8" t="str">
        <f>Raw!G144</f>
        <v>LL08090219</v>
      </c>
      <c r="I144" s="8" t="str">
        <f>Raw!H144</f>
        <v>PGE2054</v>
      </c>
      <c r="J144" s="8" t="str">
        <f>Raw!I144</f>
        <v>Retail - Small</v>
      </c>
      <c r="K144" s="8" t="str">
        <f>Raw!J144</f>
        <v>Storage</v>
      </c>
      <c r="L144" s="8">
        <f>Raw!K144*A144</f>
        <v>27</v>
      </c>
      <c r="M144" s="8">
        <f>Raw!L144*A144</f>
        <v>100</v>
      </c>
      <c r="N144" s="8">
        <f>Raw!M144*A144</f>
        <v>503.08176100628936</v>
      </c>
      <c r="O144" s="6">
        <f t="shared" si="8"/>
        <v>135</v>
      </c>
      <c r="P144" s="11">
        <f t="shared" si="9"/>
        <v>13583.207547169812</v>
      </c>
      <c r="Q144" s="6">
        <f t="shared" si="10"/>
        <v>500</v>
      </c>
      <c r="R144" s="11">
        <f t="shared" si="11"/>
        <v>50308.176100628938</v>
      </c>
      <c r="S144" s="8" t="str">
        <f>Raw!N144</f>
        <v>SCREW-IN CFL LAMPS - 27 WATTS</v>
      </c>
      <c r="T144" s="8" t="str">
        <f>Raw!O144</f>
        <v>CFL27Up</v>
      </c>
      <c r="U144" s="8">
        <f>Raw!P144*A144</f>
        <v>1</v>
      </c>
      <c r="V144" s="8" t="str">
        <f>Raw!Q144</f>
        <v>Incan</v>
      </c>
    </row>
    <row r="145" spans="1:22">
      <c r="A145" s="8">
        <f>IF(Raw!C145="CF",0,1)</f>
        <v>1</v>
      </c>
      <c r="B145" s="8" t="str">
        <f>Raw!A145</f>
        <v>PGE_1473752005</v>
      </c>
      <c r="C145" s="8" t="str">
        <f>Raw!B145</f>
        <v>CFL INT INTEGRAL - 16 WATT - SCREW-IN</v>
      </c>
      <c r="D145" s="8" t="str">
        <f>Raw!C145</f>
        <v>I</v>
      </c>
      <c r="E145" s="8">
        <f>Raw!D145*A145</f>
        <v>2</v>
      </c>
      <c r="F145" s="8" t="str">
        <f>Raw!E145</f>
        <v>PGE</v>
      </c>
      <c r="G145" s="8" t="str">
        <f>Raw!F145</f>
        <v>CFL</v>
      </c>
      <c r="H145" s="8" t="str">
        <f>Raw!G145</f>
        <v>LL08090192</v>
      </c>
      <c r="I145" s="8" t="str">
        <f>Raw!H145</f>
        <v>PGE2054</v>
      </c>
      <c r="J145" s="8" t="str">
        <f>Raw!I145</f>
        <v>Retail - Small</v>
      </c>
      <c r="K145" s="8" t="str">
        <f>Raw!J145</f>
        <v>RetailSales</v>
      </c>
      <c r="L145" s="8">
        <f>Raw!K145*A145</f>
        <v>16</v>
      </c>
      <c r="M145" s="8">
        <f>Raw!L145*A145</f>
        <v>100</v>
      </c>
      <c r="N145" s="8">
        <f>Raw!M145*A145</f>
        <v>201.23270440251574</v>
      </c>
      <c r="O145" s="6">
        <f t="shared" si="8"/>
        <v>32</v>
      </c>
      <c r="P145" s="11">
        <f t="shared" si="9"/>
        <v>3219.7232704402518</v>
      </c>
      <c r="Q145" s="6">
        <f t="shared" si="10"/>
        <v>200</v>
      </c>
      <c r="R145" s="11">
        <f t="shared" si="11"/>
        <v>20123.270440251574</v>
      </c>
      <c r="S145" s="8" t="str">
        <f>Raw!N145</f>
        <v>SCREW-IN CFL LAMPS - 16 WATTS</v>
      </c>
      <c r="T145" s="8" t="str">
        <f>Raw!O145</f>
        <v>CFL14to26</v>
      </c>
      <c r="U145" s="8">
        <f>Raw!P145*A145</f>
        <v>1</v>
      </c>
      <c r="V145" s="8" t="str">
        <f>Raw!Q145</f>
        <v>Incan</v>
      </c>
    </row>
    <row r="146" spans="1:22">
      <c r="A146" s="8">
        <f>IF(Raw!C146="CF",0,1)</f>
        <v>1</v>
      </c>
      <c r="B146" s="8" t="str">
        <f>Raw!A146</f>
        <v>PGE_1473752005</v>
      </c>
      <c r="C146" s="8" t="str">
        <f>Raw!B146</f>
        <v>CFL INT INTEGRAL - 23 WATT - SCREW-IN</v>
      </c>
      <c r="D146" s="8" t="str">
        <f>Raw!C146</f>
        <v>I</v>
      </c>
      <c r="E146" s="8">
        <f>Raw!D146*A146</f>
        <v>10</v>
      </c>
      <c r="F146" s="8" t="str">
        <f>Raw!E146</f>
        <v>PGE</v>
      </c>
      <c r="G146" s="8" t="str">
        <f>Raw!F146</f>
        <v>CFL</v>
      </c>
      <c r="H146" s="8" t="str">
        <f>Raw!G146</f>
        <v>NO_LOGGER_8L21L416</v>
      </c>
      <c r="I146" s="8" t="str">
        <f>Raw!H146</f>
        <v>PGE2054</v>
      </c>
      <c r="J146" s="8" t="str">
        <f>Raw!I146</f>
        <v>Retail - Small</v>
      </c>
      <c r="K146" s="8" t="str">
        <f>Raw!J146</f>
        <v>Storage</v>
      </c>
      <c r="L146" s="8">
        <f>Raw!K146*A146</f>
        <v>23</v>
      </c>
      <c r="M146" s="8">
        <f>Raw!L146*A146</f>
        <v>100</v>
      </c>
      <c r="N146" s="8">
        <f>Raw!M146*A146</f>
        <v>1006.1635220125787</v>
      </c>
      <c r="O146" s="6">
        <f t="shared" si="8"/>
        <v>230</v>
      </c>
      <c r="P146" s="11">
        <f t="shared" si="9"/>
        <v>23141.761006289311</v>
      </c>
      <c r="Q146" s="6">
        <f t="shared" si="10"/>
        <v>1000</v>
      </c>
      <c r="R146" s="11">
        <f t="shared" si="11"/>
        <v>100616.35220125788</v>
      </c>
      <c r="S146" s="8" t="str">
        <f>Raw!N146</f>
        <v>SCREW-IN CFL LAMPS - 23 WATTS</v>
      </c>
      <c r="T146" s="8" t="str">
        <f>Raw!O146</f>
        <v>CFL14to26</v>
      </c>
      <c r="U146" s="8">
        <f>Raw!P146*A146</f>
        <v>1</v>
      </c>
      <c r="V146" s="8" t="str">
        <f>Raw!Q146</f>
        <v>Incan</v>
      </c>
    </row>
    <row r="147" spans="1:22">
      <c r="A147" s="8">
        <f>IF(Raw!C147="CF",0,1)</f>
        <v>1</v>
      </c>
      <c r="B147" s="8" t="str">
        <f>Raw!A147</f>
        <v>PGE_1703434483</v>
      </c>
      <c r="C147" s="8" t="str">
        <f>Raw!B147</f>
        <v>SCREW-IN CFL REFLECTOR LAMPS - 14-26 WATTS</v>
      </c>
      <c r="D147" s="8" t="str">
        <f>Raw!C147</f>
        <v>I</v>
      </c>
      <c r="E147" s="8">
        <f>Raw!D147*A147</f>
        <v>4</v>
      </c>
      <c r="F147" s="8" t="str">
        <f>Raw!E147</f>
        <v>PGE</v>
      </c>
      <c r="G147" s="8" t="str">
        <f>Raw!F147</f>
        <v>CFL</v>
      </c>
      <c r="H147" s="8" t="str">
        <f>Raw!G147</f>
        <v>LL09030037</v>
      </c>
      <c r="I147" s="8" t="str">
        <f>Raw!H147</f>
        <v>PGE2017</v>
      </c>
      <c r="J147" s="8" t="str">
        <f>Raw!I147</f>
        <v>Retail - Small</v>
      </c>
      <c r="K147" s="8" t="str">
        <f>Raw!J147</f>
        <v>RetailSales</v>
      </c>
      <c r="L147" s="8">
        <f>Raw!K147*A147</f>
        <v>14</v>
      </c>
      <c r="M147" s="8">
        <f>Raw!L147*A147</f>
        <v>65</v>
      </c>
      <c r="N147" s="8">
        <f>Raw!M147*A147</f>
        <v>402.46540880503147</v>
      </c>
      <c r="O147" s="6">
        <f t="shared" si="8"/>
        <v>56</v>
      </c>
      <c r="P147" s="11">
        <f t="shared" si="9"/>
        <v>5634.5157232704405</v>
      </c>
      <c r="Q147" s="6">
        <f t="shared" si="10"/>
        <v>260</v>
      </c>
      <c r="R147" s="11">
        <f t="shared" si="11"/>
        <v>26160.251572327044</v>
      </c>
      <c r="S147" s="8" t="str">
        <f>Raw!N147</f>
        <v>SCREW-IN CFL LAMPS - 14 - 26 WATTS - Reflector</v>
      </c>
      <c r="T147" s="8" t="str">
        <f>Raw!O147</f>
        <v>CFL14to26</v>
      </c>
      <c r="U147" s="8">
        <f>Raw!P147*A147</f>
        <v>1</v>
      </c>
      <c r="V147" s="8" t="str">
        <f>Raw!Q147</f>
        <v>Incan</v>
      </c>
    </row>
    <row r="148" spans="1:22">
      <c r="A148" s="8">
        <f>IF(Raw!C148="CF",0,1)</f>
        <v>1</v>
      </c>
      <c r="B148" s="8" t="str">
        <f>Raw!A148</f>
        <v>PGE_1703434483</v>
      </c>
      <c r="C148" s="8" t="str">
        <f>Raw!B148</f>
        <v>SCREW-IN CFL REFLECTOR LAMPS - 14-26 WATTS</v>
      </c>
      <c r="D148" s="8" t="str">
        <f>Raw!C148</f>
        <v>I</v>
      </c>
      <c r="E148" s="8">
        <f>Raw!D148*A148</f>
        <v>2</v>
      </c>
      <c r="F148" s="8" t="str">
        <f>Raw!E148</f>
        <v>PGE</v>
      </c>
      <c r="G148" s="8" t="str">
        <f>Raw!F148</f>
        <v>CFL</v>
      </c>
      <c r="H148" s="8" t="str">
        <f>Raw!G148</f>
        <v>NO_LOGGER_3L11L745</v>
      </c>
      <c r="I148" s="8" t="str">
        <f>Raw!H148</f>
        <v>PGE2017</v>
      </c>
      <c r="J148" s="8" t="str">
        <f>Raw!I148</f>
        <v>Retail - Small</v>
      </c>
      <c r="K148" s="8" t="str">
        <f>Raw!J148</f>
        <v>OtherMisc</v>
      </c>
      <c r="L148" s="8">
        <f>Raw!K148*A148</f>
        <v>14</v>
      </c>
      <c r="M148" s="8">
        <f>Raw!L148*A148</f>
        <v>65</v>
      </c>
      <c r="N148" s="8">
        <f>Raw!M148*A148</f>
        <v>201.23270440251574</v>
      </c>
      <c r="O148" s="6">
        <f t="shared" si="8"/>
        <v>28</v>
      </c>
      <c r="P148" s="11">
        <f t="shared" si="9"/>
        <v>2817.2578616352203</v>
      </c>
      <c r="Q148" s="6">
        <f t="shared" si="10"/>
        <v>130</v>
      </c>
      <c r="R148" s="11">
        <f t="shared" si="11"/>
        <v>13080.125786163522</v>
      </c>
      <c r="S148" s="8" t="str">
        <f>Raw!N148</f>
        <v>SCREW-IN CFL LAMPS - 14 - 26 WATTS - Reflector</v>
      </c>
      <c r="T148" s="8" t="str">
        <f>Raw!O148</f>
        <v>CFL14to26</v>
      </c>
      <c r="U148" s="8">
        <f>Raw!P148*A148</f>
        <v>1</v>
      </c>
      <c r="V148" s="8" t="str">
        <f>Raw!Q148</f>
        <v>Incan</v>
      </c>
    </row>
    <row r="149" spans="1:22">
      <c r="A149" s="8">
        <f>IF(Raw!C149="CF",0,1)</f>
        <v>1</v>
      </c>
      <c r="B149" s="8" t="str">
        <f>Raw!A149</f>
        <v>PGE_1731841834</v>
      </c>
      <c r="C149" s="8" t="str">
        <f>Raw!B149</f>
        <v>CFL INT INTEGRAL - 20 WATT - SCREW-IN</v>
      </c>
      <c r="D149" s="8" t="str">
        <f>Raw!C149</f>
        <v>I</v>
      </c>
      <c r="E149" s="8">
        <f>Raw!D149*A149</f>
        <v>39</v>
      </c>
      <c r="F149" s="8" t="str">
        <f>Raw!E149</f>
        <v>PGE</v>
      </c>
      <c r="G149" s="8" t="str">
        <f>Raw!F149</f>
        <v>CFL</v>
      </c>
      <c r="H149" s="8" t="str">
        <f>Raw!G149</f>
        <v>LC09040124</v>
      </c>
      <c r="I149" s="8" t="str">
        <f>Raw!H149</f>
        <v>PGE2016</v>
      </c>
      <c r="J149" s="8" t="str">
        <f>Raw!I149</f>
        <v>Lodging</v>
      </c>
      <c r="K149" s="8" t="str">
        <f>Raw!J149</f>
        <v>Guest Rooms</v>
      </c>
      <c r="L149" s="8">
        <f>Raw!K149*A149</f>
        <v>14</v>
      </c>
      <c r="M149" s="8">
        <f>Raw!L149*A149</f>
        <v>60</v>
      </c>
      <c r="N149" s="8">
        <f>Raw!M149*A149</f>
        <v>1545.7856238125396</v>
      </c>
      <c r="O149" s="6">
        <f t="shared" si="8"/>
        <v>546</v>
      </c>
      <c r="P149" s="11">
        <f t="shared" si="9"/>
        <v>21640.998733375556</v>
      </c>
      <c r="Q149" s="6">
        <f t="shared" si="10"/>
        <v>2340</v>
      </c>
      <c r="R149" s="11">
        <f t="shared" si="11"/>
        <v>92747.137428752379</v>
      </c>
      <c r="S149" s="8" t="str">
        <f>Raw!N149</f>
        <v>SCREW-IN CFL LAMPS - 20 WATTS</v>
      </c>
      <c r="T149" s="8" t="str">
        <f>Raw!O149</f>
        <v>CFL14to26</v>
      </c>
      <c r="U149" s="8">
        <f>Raw!P149*A149</f>
        <v>1</v>
      </c>
      <c r="V149" s="8" t="str">
        <f>Raw!Q149</f>
        <v>Incan</v>
      </c>
    </row>
    <row r="150" spans="1:22">
      <c r="A150" s="8">
        <f>IF(Raw!C150="CF",0,1)</f>
        <v>1</v>
      </c>
      <c r="B150" s="8" t="str">
        <f>Raw!A150</f>
        <v>PGE_1731841834</v>
      </c>
      <c r="C150" s="8" t="str">
        <f>Raw!B150</f>
        <v>CFL INT INTEGRAL - 20 WATT - SCREW-IN</v>
      </c>
      <c r="D150" s="8" t="str">
        <f>Raw!C150</f>
        <v>I</v>
      </c>
      <c r="E150" s="8">
        <f>Raw!D150*A150</f>
        <v>39</v>
      </c>
      <c r="F150" s="8" t="str">
        <f>Raw!E150</f>
        <v>PGE</v>
      </c>
      <c r="G150" s="8" t="str">
        <f>Raw!F150</f>
        <v>CFL</v>
      </c>
      <c r="H150" s="8" t="str">
        <f>Raw!G150</f>
        <v>LC09040133</v>
      </c>
      <c r="I150" s="8" t="str">
        <f>Raw!H150</f>
        <v>PGE2016</v>
      </c>
      <c r="J150" s="8" t="str">
        <f>Raw!I150</f>
        <v>Lodging</v>
      </c>
      <c r="K150" s="8" t="str">
        <f>Raw!J150</f>
        <v>Guest Rooms</v>
      </c>
      <c r="L150" s="8">
        <f>Raw!K150*A150</f>
        <v>14</v>
      </c>
      <c r="M150" s="8">
        <f>Raw!L150*A150</f>
        <v>60</v>
      </c>
      <c r="N150" s="8">
        <f>Raw!M150*A150</f>
        <v>1545.7856238125396</v>
      </c>
      <c r="O150" s="6">
        <f t="shared" si="8"/>
        <v>546</v>
      </c>
      <c r="P150" s="11">
        <f t="shared" si="9"/>
        <v>21640.998733375556</v>
      </c>
      <c r="Q150" s="6">
        <f t="shared" si="10"/>
        <v>2340</v>
      </c>
      <c r="R150" s="11">
        <f t="shared" si="11"/>
        <v>92747.137428752379</v>
      </c>
      <c r="S150" s="8" t="str">
        <f>Raw!N150</f>
        <v>SCREW-IN CFL LAMPS - 20 WATTS</v>
      </c>
      <c r="T150" s="8" t="str">
        <f>Raw!O150</f>
        <v>CFL14to26</v>
      </c>
      <c r="U150" s="8">
        <f>Raw!P150*A150</f>
        <v>1</v>
      </c>
      <c r="V150" s="8" t="str">
        <f>Raw!Q150</f>
        <v>Incan</v>
      </c>
    </row>
    <row r="151" spans="1:22">
      <c r="A151" s="8">
        <f>IF(Raw!C151="CF",0,1)</f>
        <v>1</v>
      </c>
      <c r="B151" s="8" t="str">
        <f>Raw!A151</f>
        <v>PGE_1731841834</v>
      </c>
      <c r="C151" s="8" t="str">
        <f>Raw!B151</f>
        <v>CFL INT INTEGRAL - 20 WATT - SCREW-IN</v>
      </c>
      <c r="D151" s="8" t="str">
        <f>Raw!C151</f>
        <v>I</v>
      </c>
      <c r="E151" s="8">
        <f>Raw!D151*A151</f>
        <v>40</v>
      </c>
      <c r="F151" s="8" t="str">
        <f>Raw!E151</f>
        <v>PGE</v>
      </c>
      <c r="G151" s="8" t="str">
        <f>Raw!F151</f>
        <v>CFL</v>
      </c>
      <c r="H151" s="8" t="str">
        <f>Raw!G151</f>
        <v>LC09040188</v>
      </c>
      <c r="I151" s="8" t="str">
        <f>Raw!H151</f>
        <v>PGE2016</v>
      </c>
      <c r="J151" s="8" t="str">
        <f>Raw!I151</f>
        <v>Lodging</v>
      </c>
      <c r="K151" s="8" t="str">
        <f>Raw!J151</f>
        <v>Guest Rooms</v>
      </c>
      <c r="L151" s="8">
        <f>Raw!K151*A151</f>
        <v>14</v>
      </c>
      <c r="M151" s="8">
        <f>Raw!L151*A151</f>
        <v>60</v>
      </c>
      <c r="N151" s="8">
        <f>Raw!M151*A151</f>
        <v>1585.4211526282459</v>
      </c>
      <c r="O151" s="6">
        <f t="shared" si="8"/>
        <v>560</v>
      </c>
      <c r="P151" s="11">
        <f t="shared" si="9"/>
        <v>22195.896136795443</v>
      </c>
      <c r="Q151" s="6">
        <f t="shared" si="10"/>
        <v>2400</v>
      </c>
      <c r="R151" s="11">
        <f t="shared" si="11"/>
        <v>95125.269157694755</v>
      </c>
      <c r="S151" s="8" t="str">
        <f>Raw!N151</f>
        <v>SCREW-IN CFL LAMPS - 20 WATTS</v>
      </c>
      <c r="T151" s="8" t="str">
        <f>Raw!O151</f>
        <v>CFL14to26</v>
      </c>
      <c r="U151" s="8">
        <f>Raw!P151*A151</f>
        <v>1</v>
      </c>
      <c r="V151" s="8" t="str">
        <f>Raw!Q151</f>
        <v>Incan</v>
      </c>
    </row>
    <row r="152" spans="1:22">
      <c r="A152" s="8">
        <f>IF(Raw!C152="CF",0,1)</f>
        <v>1</v>
      </c>
      <c r="B152" s="8" t="str">
        <f>Raw!A152</f>
        <v>PGE_1731841834</v>
      </c>
      <c r="C152" s="8" t="str">
        <f>Raw!B152</f>
        <v>CFL INT INTEGRAL - 20 WATT - SCREW-IN</v>
      </c>
      <c r="D152" s="8" t="str">
        <f>Raw!C152</f>
        <v>I</v>
      </c>
      <c r="E152" s="8">
        <f>Raw!D152*A152</f>
        <v>110</v>
      </c>
      <c r="F152" s="8" t="str">
        <f>Raw!E152</f>
        <v>PGE</v>
      </c>
      <c r="G152" s="8" t="str">
        <f>Raw!F152</f>
        <v>CFL</v>
      </c>
      <c r="H152" s="8" t="str">
        <f>Raw!G152</f>
        <v>LC09040194</v>
      </c>
      <c r="I152" s="8" t="str">
        <f>Raw!H152</f>
        <v>PGE2016</v>
      </c>
      <c r="J152" s="8" t="str">
        <f>Raw!I152</f>
        <v>Lodging</v>
      </c>
      <c r="K152" s="8" t="str">
        <f>Raw!J152</f>
        <v>Guest Rooms</v>
      </c>
      <c r="L152" s="8">
        <f>Raw!K152*A152</f>
        <v>14</v>
      </c>
      <c r="M152" s="8">
        <f>Raw!L152*A152</f>
        <v>60</v>
      </c>
      <c r="N152" s="8">
        <f>Raw!M152*A152</f>
        <v>4359.9081697276761</v>
      </c>
      <c r="O152" s="6">
        <f t="shared" si="8"/>
        <v>1540</v>
      </c>
      <c r="P152" s="11">
        <f t="shared" si="9"/>
        <v>61038.714376187461</v>
      </c>
      <c r="Q152" s="6">
        <f t="shared" si="10"/>
        <v>6600</v>
      </c>
      <c r="R152" s="11">
        <f t="shared" si="11"/>
        <v>261594.49018366056</v>
      </c>
      <c r="S152" s="8" t="str">
        <f>Raw!N152</f>
        <v>SCREW-IN CFL LAMPS - 20 WATTS</v>
      </c>
      <c r="T152" s="8" t="str">
        <f>Raw!O152</f>
        <v>CFL14to26</v>
      </c>
      <c r="U152" s="8">
        <f>Raw!P152*A152</f>
        <v>1</v>
      </c>
      <c r="V152" s="8" t="str">
        <f>Raw!Q152</f>
        <v>Incan</v>
      </c>
    </row>
    <row r="153" spans="1:22">
      <c r="A153" s="8">
        <f>IF(Raw!C153="CF",0,1)</f>
        <v>1</v>
      </c>
      <c r="B153" s="8" t="str">
        <f>Raw!A153</f>
        <v>PGE_1731841834</v>
      </c>
      <c r="C153" s="8" t="str">
        <f>Raw!B153</f>
        <v>CFL INT INTEGRAL - 20 WATT - SCREW-IN</v>
      </c>
      <c r="D153" s="8" t="str">
        <f>Raw!C153</f>
        <v>I</v>
      </c>
      <c r="E153" s="8">
        <f>Raw!D153*A153</f>
        <v>110</v>
      </c>
      <c r="F153" s="8" t="str">
        <f>Raw!E153</f>
        <v>PGE</v>
      </c>
      <c r="G153" s="8" t="str">
        <f>Raw!F153</f>
        <v>CFL</v>
      </c>
      <c r="H153" s="8" t="str">
        <f>Raw!G153</f>
        <v>LC09040353</v>
      </c>
      <c r="I153" s="8" t="str">
        <f>Raw!H153</f>
        <v>PGE2016</v>
      </c>
      <c r="J153" s="8" t="str">
        <f>Raw!I153</f>
        <v>Lodging</v>
      </c>
      <c r="K153" s="8" t="str">
        <f>Raw!J153</f>
        <v>Guest Rooms</v>
      </c>
      <c r="L153" s="8">
        <f>Raw!K153*A153</f>
        <v>14</v>
      </c>
      <c r="M153" s="8">
        <f>Raw!L153*A153</f>
        <v>60</v>
      </c>
      <c r="N153" s="8">
        <f>Raw!M153*A153</f>
        <v>4359.9081697276761</v>
      </c>
      <c r="O153" s="6">
        <f t="shared" si="8"/>
        <v>1540</v>
      </c>
      <c r="P153" s="11">
        <f t="shared" si="9"/>
        <v>61038.714376187461</v>
      </c>
      <c r="Q153" s="6">
        <f t="shared" si="10"/>
        <v>6600</v>
      </c>
      <c r="R153" s="11">
        <f t="shared" si="11"/>
        <v>261594.49018366056</v>
      </c>
      <c r="S153" s="8" t="str">
        <f>Raw!N153</f>
        <v>SCREW-IN CFL LAMPS - 20 WATTS</v>
      </c>
      <c r="T153" s="8" t="str">
        <f>Raw!O153</f>
        <v>CFL14to26</v>
      </c>
      <c r="U153" s="8">
        <f>Raw!P153*A153</f>
        <v>1</v>
      </c>
      <c r="V153" s="8" t="str">
        <f>Raw!Q153</f>
        <v>Incan</v>
      </c>
    </row>
    <row r="154" spans="1:22">
      <c r="A154" s="8">
        <f>IF(Raw!C154="CF",0,1)</f>
        <v>1</v>
      </c>
      <c r="B154" s="8" t="str">
        <f>Raw!A154</f>
        <v>PGE_1731841834</v>
      </c>
      <c r="C154" s="8" t="str">
        <f>Raw!B154</f>
        <v>CFL INT INTEGRAL - 20 WATT - SCREW-IN</v>
      </c>
      <c r="D154" s="8" t="str">
        <f>Raw!C154</f>
        <v>I</v>
      </c>
      <c r="E154" s="8">
        <f>Raw!D154*A154</f>
        <v>94</v>
      </c>
      <c r="F154" s="8" t="str">
        <f>Raw!E154</f>
        <v>PGE</v>
      </c>
      <c r="G154" s="8" t="str">
        <f>Raw!F154</f>
        <v>CFL</v>
      </c>
      <c r="H154" s="8" t="str">
        <f>Raw!G154</f>
        <v>LL08070125</v>
      </c>
      <c r="I154" s="8" t="str">
        <f>Raw!H154</f>
        <v>PGE2016</v>
      </c>
      <c r="J154" s="8" t="str">
        <f>Raw!I154</f>
        <v>Lodging</v>
      </c>
      <c r="K154" s="8" t="str">
        <f>Raw!J154</f>
        <v>Guest Rooms</v>
      </c>
      <c r="L154" s="8">
        <f>Raw!K154*A154</f>
        <v>14</v>
      </c>
      <c r="M154" s="8">
        <f>Raw!L154*A154</f>
        <v>60</v>
      </c>
      <c r="N154" s="8">
        <f>Raw!M154*A154</f>
        <v>3725.7397086763776</v>
      </c>
      <c r="O154" s="6">
        <f t="shared" si="8"/>
        <v>1316</v>
      </c>
      <c r="P154" s="11">
        <f t="shared" si="9"/>
        <v>52160.355921469287</v>
      </c>
      <c r="Q154" s="6">
        <f t="shared" si="10"/>
        <v>5640</v>
      </c>
      <c r="R154" s="11">
        <f t="shared" si="11"/>
        <v>223544.38252058264</v>
      </c>
      <c r="S154" s="8" t="str">
        <f>Raw!N154</f>
        <v>SCREW-IN CFL LAMPS - 20 WATTS</v>
      </c>
      <c r="T154" s="8" t="str">
        <f>Raw!O154</f>
        <v>CFL14to26</v>
      </c>
      <c r="U154" s="8">
        <f>Raw!P154*A154</f>
        <v>1</v>
      </c>
      <c r="V154" s="8" t="str">
        <f>Raw!Q154</f>
        <v>Incan</v>
      </c>
    </row>
    <row r="155" spans="1:22">
      <c r="A155" s="8">
        <f>IF(Raw!C155="CF",0,1)</f>
        <v>1</v>
      </c>
      <c r="B155" s="8" t="str">
        <f>Raw!A155</f>
        <v>PGE_1731841834</v>
      </c>
      <c r="C155" s="8" t="str">
        <f>Raw!B155</f>
        <v>CFL INT INTEGRAL - 20 WATT - SCREW-IN</v>
      </c>
      <c r="D155" s="8" t="str">
        <f>Raw!C155</f>
        <v>I</v>
      </c>
      <c r="E155" s="8">
        <f>Raw!D155*A155</f>
        <v>94</v>
      </c>
      <c r="F155" s="8" t="str">
        <f>Raw!E155</f>
        <v>PGE</v>
      </c>
      <c r="G155" s="8" t="str">
        <f>Raw!F155</f>
        <v>CFL</v>
      </c>
      <c r="H155" s="8" t="str">
        <f>Raw!G155</f>
        <v>LL08090113</v>
      </c>
      <c r="I155" s="8" t="str">
        <f>Raw!H155</f>
        <v>PGE2016</v>
      </c>
      <c r="J155" s="8" t="str">
        <f>Raw!I155</f>
        <v>Lodging</v>
      </c>
      <c r="K155" s="8" t="str">
        <f>Raw!J155</f>
        <v>Guest Rooms</v>
      </c>
      <c r="L155" s="8">
        <f>Raw!K155*A155</f>
        <v>14</v>
      </c>
      <c r="M155" s="8">
        <f>Raw!L155*A155</f>
        <v>60</v>
      </c>
      <c r="N155" s="8">
        <f>Raw!M155*A155</f>
        <v>3725.7397086763776</v>
      </c>
      <c r="O155" s="6">
        <f t="shared" si="8"/>
        <v>1316</v>
      </c>
      <c r="P155" s="11">
        <f t="shared" si="9"/>
        <v>52160.355921469287</v>
      </c>
      <c r="Q155" s="6">
        <f t="shared" si="10"/>
        <v>5640</v>
      </c>
      <c r="R155" s="11">
        <f t="shared" si="11"/>
        <v>223544.38252058264</v>
      </c>
      <c r="S155" s="8" t="str">
        <f>Raw!N155</f>
        <v>SCREW-IN CFL LAMPS - 20 WATTS</v>
      </c>
      <c r="T155" s="8" t="str">
        <f>Raw!O155</f>
        <v>CFL14to26</v>
      </c>
      <c r="U155" s="8">
        <f>Raw!P155*A155</f>
        <v>1</v>
      </c>
      <c r="V155" s="8" t="str">
        <f>Raw!Q155</f>
        <v>Incan</v>
      </c>
    </row>
    <row r="156" spans="1:22">
      <c r="A156" s="8">
        <f>IF(Raw!C156="CF",0,1)</f>
        <v>1</v>
      </c>
      <c r="B156" s="8" t="str">
        <f>Raw!A156</f>
        <v>PGE_1731841834</v>
      </c>
      <c r="C156" s="8" t="str">
        <f>Raw!B156</f>
        <v>CFL INT INTEGRAL - 20 WATT - SCREW-IN</v>
      </c>
      <c r="D156" s="8" t="str">
        <f>Raw!C156</f>
        <v>I</v>
      </c>
      <c r="E156" s="8">
        <f>Raw!D156*A156</f>
        <v>94</v>
      </c>
      <c r="F156" s="8" t="str">
        <f>Raw!E156</f>
        <v>PGE</v>
      </c>
      <c r="G156" s="8" t="str">
        <f>Raw!F156</f>
        <v>CFL</v>
      </c>
      <c r="H156" s="8" t="str">
        <f>Raw!G156</f>
        <v>LL08090179</v>
      </c>
      <c r="I156" s="8" t="str">
        <f>Raw!H156</f>
        <v>PGE2016</v>
      </c>
      <c r="J156" s="8" t="str">
        <f>Raw!I156</f>
        <v>Lodging</v>
      </c>
      <c r="K156" s="8" t="str">
        <f>Raw!J156</f>
        <v>Guest Rooms</v>
      </c>
      <c r="L156" s="8">
        <f>Raw!K156*A156</f>
        <v>14</v>
      </c>
      <c r="M156" s="8">
        <f>Raw!L156*A156</f>
        <v>60</v>
      </c>
      <c r="N156" s="8">
        <f>Raw!M156*A156</f>
        <v>3725.7397086763776</v>
      </c>
      <c r="O156" s="6">
        <f t="shared" si="8"/>
        <v>1316</v>
      </c>
      <c r="P156" s="11">
        <f t="shared" si="9"/>
        <v>52160.355921469287</v>
      </c>
      <c r="Q156" s="6">
        <f t="shared" si="10"/>
        <v>5640</v>
      </c>
      <c r="R156" s="11">
        <f t="shared" si="11"/>
        <v>223544.38252058264</v>
      </c>
      <c r="S156" s="8" t="str">
        <f>Raw!N156</f>
        <v>SCREW-IN CFL LAMPS - 20 WATTS</v>
      </c>
      <c r="T156" s="8" t="str">
        <f>Raw!O156</f>
        <v>CFL14to26</v>
      </c>
      <c r="U156" s="8">
        <f>Raw!P156*A156</f>
        <v>1</v>
      </c>
      <c r="V156" s="8" t="str">
        <f>Raw!Q156</f>
        <v>Incan</v>
      </c>
    </row>
    <row r="157" spans="1:22">
      <c r="A157" s="8">
        <f>IF(Raw!C157="CF",0,1)</f>
        <v>1</v>
      </c>
      <c r="B157" s="8" t="str">
        <f>Raw!A157</f>
        <v>PGE_1731841834</v>
      </c>
      <c r="C157" s="8" t="str">
        <f>Raw!B157</f>
        <v>CFL INT INTEGRAL - 20 WATT - SCREW-IN</v>
      </c>
      <c r="D157" s="8" t="str">
        <f>Raw!C157</f>
        <v>I</v>
      </c>
      <c r="E157" s="8">
        <f>Raw!D157*A157</f>
        <v>188</v>
      </c>
      <c r="F157" s="8" t="str">
        <f>Raw!E157</f>
        <v>PGE</v>
      </c>
      <c r="G157" s="8" t="str">
        <f>Raw!F157</f>
        <v>CFL</v>
      </c>
      <c r="H157" s="8" t="str">
        <f>Raw!G157</f>
        <v>LL08090209</v>
      </c>
      <c r="I157" s="8" t="str">
        <f>Raw!H157</f>
        <v>PGE2016</v>
      </c>
      <c r="J157" s="8" t="str">
        <f>Raw!I157</f>
        <v>Lodging</v>
      </c>
      <c r="K157" s="8" t="str">
        <f>Raw!J157</f>
        <v>Guest Rooms</v>
      </c>
      <c r="L157" s="8">
        <f>Raw!K157*A157</f>
        <v>14</v>
      </c>
      <c r="M157" s="8">
        <f>Raw!L157*A157</f>
        <v>60</v>
      </c>
      <c r="N157" s="8">
        <f>Raw!M157*A157</f>
        <v>7451.4794173527553</v>
      </c>
      <c r="O157" s="6">
        <f t="shared" si="8"/>
        <v>2632</v>
      </c>
      <c r="P157" s="11">
        <f t="shared" si="9"/>
        <v>104320.71184293857</v>
      </c>
      <c r="Q157" s="6">
        <f t="shared" si="10"/>
        <v>11280</v>
      </c>
      <c r="R157" s="11">
        <f t="shared" si="11"/>
        <v>447088.76504116529</v>
      </c>
      <c r="S157" s="8" t="str">
        <f>Raw!N157</f>
        <v>SCREW-IN CFL LAMPS - 20 WATTS</v>
      </c>
      <c r="T157" s="8" t="str">
        <f>Raw!O157</f>
        <v>CFL14to26</v>
      </c>
      <c r="U157" s="8">
        <f>Raw!P157*A157</f>
        <v>1</v>
      </c>
      <c r="V157" s="8" t="str">
        <f>Raw!Q157</f>
        <v>Incan</v>
      </c>
    </row>
    <row r="158" spans="1:22">
      <c r="A158" s="8">
        <f>IF(Raw!C158="CF",0,1)</f>
        <v>1</v>
      </c>
      <c r="B158" s="8" t="str">
        <f>Raw!A158</f>
        <v>PGE_1731841834</v>
      </c>
      <c r="C158" s="8" t="str">
        <f>Raw!B158</f>
        <v>CFL INT INTEGRAL - 20 WATT - SCREW-IN</v>
      </c>
      <c r="D158" s="8" t="str">
        <f>Raw!C158</f>
        <v>I</v>
      </c>
      <c r="E158" s="8">
        <f>Raw!D158*A158</f>
        <v>39</v>
      </c>
      <c r="F158" s="8" t="str">
        <f>Raw!E158</f>
        <v>PGE</v>
      </c>
      <c r="G158" s="8" t="str">
        <f>Raw!F158</f>
        <v>CFL</v>
      </c>
      <c r="H158" s="8" t="str">
        <f>Raw!G158</f>
        <v>LL08100449</v>
      </c>
      <c r="I158" s="8" t="str">
        <f>Raw!H158</f>
        <v>PGE2016</v>
      </c>
      <c r="J158" s="8" t="str">
        <f>Raw!I158</f>
        <v>Lodging</v>
      </c>
      <c r="K158" s="8" t="str">
        <f>Raw!J158</f>
        <v>Guest Rooms</v>
      </c>
      <c r="L158" s="8">
        <f>Raw!K158*A158</f>
        <v>14</v>
      </c>
      <c r="M158" s="8">
        <f>Raw!L158*A158</f>
        <v>60</v>
      </c>
      <c r="N158" s="8">
        <f>Raw!M158*A158</f>
        <v>1545.7856238125396</v>
      </c>
      <c r="O158" s="6">
        <f t="shared" si="8"/>
        <v>546</v>
      </c>
      <c r="P158" s="11">
        <f t="shared" si="9"/>
        <v>21640.998733375556</v>
      </c>
      <c r="Q158" s="6">
        <f t="shared" si="10"/>
        <v>2340</v>
      </c>
      <c r="R158" s="11">
        <f t="shared" si="11"/>
        <v>92747.137428752379</v>
      </c>
      <c r="S158" s="8" t="str">
        <f>Raw!N158</f>
        <v>SCREW-IN CFL LAMPS - 20 WATTS</v>
      </c>
      <c r="T158" s="8" t="str">
        <f>Raw!O158</f>
        <v>CFL14to26</v>
      </c>
      <c r="U158" s="8">
        <f>Raw!P158*A158</f>
        <v>1</v>
      </c>
      <c r="V158" s="8" t="str">
        <f>Raw!Q158</f>
        <v>Incan</v>
      </c>
    </row>
    <row r="159" spans="1:22">
      <c r="A159" s="8">
        <f>IF(Raw!C159="CF",0,1)</f>
        <v>1</v>
      </c>
      <c r="B159" s="8" t="str">
        <f>Raw!A159</f>
        <v>PGE_1731841834</v>
      </c>
      <c r="C159" s="8" t="str">
        <f>Raw!B159</f>
        <v>CFL INT INTEGRAL - 20 WATT - SCREW-IN</v>
      </c>
      <c r="D159" s="8" t="str">
        <f>Raw!C159</f>
        <v>I</v>
      </c>
      <c r="E159" s="8">
        <f>Raw!D159*A159</f>
        <v>40</v>
      </c>
      <c r="F159" s="8" t="str">
        <f>Raw!E159</f>
        <v>PGE</v>
      </c>
      <c r="G159" s="8" t="str">
        <f>Raw!F159</f>
        <v>CFL</v>
      </c>
      <c r="H159" s="8" t="str">
        <f>Raw!G159</f>
        <v>LL09040135</v>
      </c>
      <c r="I159" s="8" t="str">
        <f>Raw!H159</f>
        <v>PGE2016</v>
      </c>
      <c r="J159" s="8" t="str">
        <f>Raw!I159</f>
        <v>Lodging</v>
      </c>
      <c r="K159" s="8" t="str">
        <f>Raw!J159</f>
        <v>Guest Rooms</v>
      </c>
      <c r="L159" s="8">
        <f>Raw!K159*A159</f>
        <v>14</v>
      </c>
      <c r="M159" s="8">
        <f>Raw!L159*A159</f>
        <v>60</v>
      </c>
      <c r="N159" s="8">
        <f>Raw!M159*A159</f>
        <v>1585.4211526282459</v>
      </c>
      <c r="O159" s="6">
        <f t="shared" si="8"/>
        <v>560</v>
      </c>
      <c r="P159" s="11">
        <f t="shared" si="9"/>
        <v>22195.896136795443</v>
      </c>
      <c r="Q159" s="6">
        <f t="shared" si="10"/>
        <v>2400</v>
      </c>
      <c r="R159" s="11">
        <f t="shared" si="11"/>
        <v>95125.269157694755</v>
      </c>
      <c r="S159" s="8" t="str">
        <f>Raw!N159</f>
        <v>SCREW-IN CFL LAMPS - 20 WATTS</v>
      </c>
      <c r="T159" s="8" t="str">
        <f>Raw!O159</f>
        <v>CFL14to26</v>
      </c>
      <c r="U159" s="8">
        <f>Raw!P159*A159</f>
        <v>1</v>
      </c>
      <c r="V159" s="8" t="str">
        <f>Raw!Q159</f>
        <v>Incan</v>
      </c>
    </row>
    <row r="160" spans="1:22">
      <c r="A160" s="8">
        <f>IF(Raw!C160="CF",0,1)</f>
        <v>1</v>
      </c>
      <c r="B160" s="8" t="str">
        <f>Raw!A160</f>
        <v>PGE_1731841834</v>
      </c>
      <c r="C160" s="8" t="str">
        <f>Raw!B160</f>
        <v>CFL INT INTEGRAL - 20 WATT - SCREW-IN</v>
      </c>
      <c r="D160" s="8" t="str">
        <f>Raw!C160</f>
        <v>I</v>
      </c>
      <c r="E160" s="8">
        <f>Raw!D160*A160</f>
        <v>40</v>
      </c>
      <c r="F160" s="8" t="str">
        <f>Raw!E160</f>
        <v>PGE</v>
      </c>
      <c r="G160" s="8" t="str">
        <f>Raw!F160</f>
        <v>CFL</v>
      </c>
      <c r="H160" s="8" t="str">
        <f>Raw!G160</f>
        <v>LL09040154</v>
      </c>
      <c r="I160" s="8" t="str">
        <f>Raw!H160</f>
        <v>PGE2016</v>
      </c>
      <c r="J160" s="8" t="str">
        <f>Raw!I160</f>
        <v>Lodging</v>
      </c>
      <c r="K160" s="8" t="str">
        <f>Raw!J160</f>
        <v>Guest Rooms</v>
      </c>
      <c r="L160" s="8">
        <f>Raw!K160*A160</f>
        <v>14</v>
      </c>
      <c r="M160" s="8">
        <f>Raw!L160*A160</f>
        <v>60</v>
      </c>
      <c r="N160" s="8">
        <f>Raw!M160*A160</f>
        <v>1585.4211526282459</v>
      </c>
      <c r="O160" s="6">
        <f t="shared" si="8"/>
        <v>560</v>
      </c>
      <c r="P160" s="11">
        <f t="shared" si="9"/>
        <v>22195.896136795443</v>
      </c>
      <c r="Q160" s="6">
        <f t="shared" si="10"/>
        <v>2400</v>
      </c>
      <c r="R160" s="11">
        <f t="shared" si="11"/>
        <v>95125.269157694755</v>
      </c>
      <c r="S160" s="8" t="str">
        <f>Raw!N160</f>
        <v>SCREW-IN CFL LAMPS - 20 WATTS</v>
      </c>
      <c r="T160" s="8" t="str">
        <f>Raw!O160</f>
        <v>CFL14to26</v>
      </c>
      <c r="U160" s="8">
        <f>Raw!P160*A160</f>
        <v>1</v>
      </c>
      <c r="V160" s="8" t="str">
        <f>Raw!Q160</f>
        <v>Incan</v>
      </c>
    </row>
    <row r="161" spans="1:22">
      <c r="A161" s="8">
        <f>IF(Raw!C161="CF",0,1)</f>
        <v>1</v>
      </c>
      <c r="B161" s="8" t="str">
        <f>Raw!A161</f>
        <v>PGE_1731841834</v>
      </c>
      <c r="C161" s="8" t="str">
        <f>Raw!B161</f>
        <v>CFL INT INTEGRAL - 20 WATT - SCREW-IN</v>
      </c>
      <c r="D161" s="8" t="str">
        <f>Raw!C161</f>
        <v>I</v>
      </c>
      <c r="E161" s="8">
        <f>Raw!D161*A161</f>
        <v>39</v>
      </c>
      <c r="F161" s="8" t="str">
        <f>Raw!E161</f>
        <v>PGE</v>
      </c>
      <c r="G161" s="8" t="str">
        <f>Raw!F161</f>
        <v>CFL</v>
      </c>
      <c r="H161" s="8" t="str">
        <f>Raw!G161</f>
        <v>LL09040173</v>
      </c>
      <c r="I161" s="8" t="str">
        <f>Raw!H161</f>
        <v>PGE2016</v>
      </c>
      <c r="J161" s="8" t="str">
        <f>Raw!I161</f>
        <v>Lodging</v>
      </c>
      <c r="K161" s="8" t="str">
        <f>Raw!J161</f>
        <v>Guest Rooms</v>
      </c>
      <c r="L161" s="8">
        <f>Raw!K161*A161</f>
        <v>14</v>
      </c>
      <c r="M161" s="8">
        <f>Raw!L161*A161</f>
        <v>60</v>
      </c>
      <c r="N161" s="8">
        <f>Raw!M161*A161</f>
        <v>1545.7856238125396</v>
      </c>
      <c r="O161" s="6">
        <f t="shared" si="8"/>
        <v>546</v>
      </c>
      <c r="P161" s="11">
        <f t="shared" si="9"/>
        <v>21640.998733375556</v>
      </c>
      <c r="Q161" s="6">
        <f t="shared" si="10"/>
        <v>2340</v>
      </c>
      <c r="R161" s="11">
        <f t="shared" si="11"/>
        <v>92747.137428752379</v>
      </c>
      <c r="S161" s="8" t="str">
        <f>Raw!N161</f>
        <v>SCREW-IN CFL LAMPS - 20 WATTS</v>
      </c>
      <c r="T161" s="8" t="str">
        <f>Raw!O161</f>
        <v>CFL14to26</v>
      </c>
      <c r="U161" s="8">
        <f>Raw!P161*A161</f>
        <v>1</v>
      </c>
      <c r="V161" s="8" t="str">
        <f>Raw!Q161</f>
        <v>Incan</v>
      </c>
    </row>
    <row r="162" spans="1:22">
      <c r="A162" s="8">
        <f>IF(Raw!C162="CF",0,1)</f>
        <v>1</v>
      </c>
      <c r="B162" s="8" t="str">
        <f>Raw!A162</f>
        <v>PGE_1731841834</v>
      </c>
      <c r="C162" s="8" t="str">
        <f>Raw!B162</f>
        <v>CFL INT INTEGRAL - 20 WATT - SCREW-IN</v>
      </c>
      <c r="D162" s="8" t="str">
        <f>Raw!C162</f>
        <v>I</v>
      </c>
      <c r="E162" s="8">
        <f>Raw!D162*A162</f>
        <v>8</v>
      </c>
      <c r="F162" s="8" t="str">
        <f>Raw!E162</f>
        <v>PGE</v>
      </c>
      <c r="G162" s="8" t="str">
        <f>Raw!F162</f>
        <v>CFL</v>
      </c>
      <c r="H162" s="8" t="str">
        <f>Raw!G162</f>
        <v>LL09040198</v>
      </c>
      <c r="I162" s="8" t="str">
        <f>Raw!H162</f>
        <v>PGE2016</v>
      </c>
      <c r="J162" s="8" t="str">
        <f>Raw!I162</f>
        <v>Lodging</v>
      </c>
      <c r="K162" s="8" t="str">
        <f>Raw!J162</f>
        <v>Guest Rooms</v>
      </c>
      <c r="L162" s="8">
        <f>Raw!K162*A162</f>
        <v>14</v>
      </c>
      <c r="M162" s="8">
        <f>Raw!L162*A162</f>
        <v>60</v>
      </c>
      <c r="N162" s="8">
        <f>Raw!M162*A162</f>
        <v>317.08423052564916</v>
      </c>
      <c r="O162" s="6">
        <f t="shared" si="8"/>
        <v>112</v>
      </c>
      <c r="P162" s="11">
        <f t="shared" si="9"/>
        <v>4439.1792273590881</v>
      </c>
      <c r="Q162" s="6">
        <f t="shared" si="10"/>
        <v>480</v>
      </c>
      <c r="R162" s="11">
        <f t="shared" si="11"/>
        <v>19025.053831538949</v>
      </c>
      <c r="S162" s="8" t="str">
        <f>Raw!N162</f>
        <v>SCREW-IN CFL LAMPS - 20 WATTS</v>
      </c>
      <c r="T162" s="8" t="str">
        <f>Raw!O162</f>
        <v>CFL14to26</v>
      </c>
      <c r="U162" s="8">
        <f>Raw!P162*A162</f>
        <v>1</v>
      </c>
      <c r="V162" s="8" t="str">
        <f>Raw!Q162</f>
        <v>Incan</v>
      </c>
    </row>
    <row r="163" spans="1:22">
      <c r="A163" s="8">
        <f>IF(Raw!C163="CF",0,1)</f>
        <v>1</v>
      </c>
      <c r="B163" s="8" t="str">
        <f>Raw!A163</f>
        <v>PGE_1731841834</v>
      </c>
      <c r="C163" s="8" t="str">
        <f>Raw!B163</f>
        <v>CFL INT INTEGRAL - 20 WATT - SCREW-IN</v>
      </c>
      <c r="D163" s="8" t="str">
        <f>Raw!C163</f>
        <v>I</v>
      </c>
      <c r="E163" s="8">
        <f>Raw!D163*A163</f>
        <v>8</v>
      </c>
      <c r="F163" s="8" t="str">
        <f>Raw!E163</f>
        <v>PGE</v>
      </c>
      <c r="G163" s="8" t="str">
        <f>Raw!F163</f>
        <v>CFL</v>
      </c>
      <c r="H163" s="8" t="str">
        <f>Raw!G163</f>
        <v>LL09040199</v>
      </c>
      <c r="I163" s="8" t="str">
        <f>Raw!H163</f>
        <v>PGE2016</v>
      </c>
      <c r="J163" s="8" t="str">
        <f>Raw!I163</f>
        <v>Lodging</v>
      </c>
      <c r="K163" s="8" t="str">
        <f>Raw!J163</f>
        <v>Guest Rooms</v>
      </c>
      <c r="L163" s="8">
        <f>Raw!K163*A163</f>
        <v>14</v>
      </c>
      <c r="M163" s="8">
        <f>Raw!L163*A163</f>
        <v>60</v>
      </c>
      <c r="N163" s="8">
        <f>Raw!M163*A163</f>
        <v>317.08423052564916</v>
      </c>
      <c r="O163" s="6">
        <f t="shared" si="8"/>
        <v>112</v>
      </c>
      <c r="P163" s="11">
        <f t="shared" si="9"/>
        <v>4439.1792273590881</v>
      </c>
      <c r="Q163" s="6">
        <f t="shared" si="10"/>
        <v>480</v>
      </c>
      <c r="R163" s="11">
        <f t="shared" si="11"/>
        <v>19025.053831538949</v>
      </c>
      <c r="S163" s="8" t="str">
        <f>Raw!N163</f>
        <v>SCREW-IN CFL LAMPS - 20 WATTS</v>
      </c>
      <c r="T163" s="8" t="str">
        <f>Raw!O163</f>
        <v>CFL14to26</v>
      </c>
      <c r="U163" s="8">
        <f>Raw!P163*A163</f>
        <v>1</v>
      </c>
      <c r="V163" s="8" t="str">
        <f>Raw!Q163</f>
        <v>Incan</v>
      </c>
    </row>
    <row r="164" spans="1:22">
      <c r="A164" s="8">
        <f>IF(Raw!C164="CF",0,1)</f>
        <v>1</v>
      </c>
      <c r="B164" s="8" t="str">
        <f>Raw!A164</f>
        <v>PGE_1731841834</v>
      </c>
      <c r="C164" s="8" t="str">
        <f>Raw!B164</f>
        <v>CFL INT INTEGRAL - 20 WATT - SCREW-IN</v>
      </c>
      <c r="D164" s="8" t="str">
        <f>Raw!C164</f>
        <v>I</v>
      </c>
      <c r="E164" s="8">
        <f>Raw!D164*A164</f>
        <v>16</v>
      </c>
      <c r="F164" s="8" t="str">
        <f>Raw!E164</f>
        <v>PGE</v>
      </c>
      <c r="G164" s="8" t="str">
        <f>Raw!F164</f>
        <v>CFL</v>
      </c>
      <c r="H164" s="8" t="str">
        <f>Raw!G164</f>
        <v>LL09040236</v>
      </c>
      <c r="I164" s="8" t="str">
        <f>Raw!H164</f>
        <v>PGE2016</v>
      </c>
      <c r="J164" s="8" t="str">
        <f>Raw!I164</f>
        <v>Lodging</v>
      </c>
      <c r="K164" s="8" t="str">
        <f>Raw!J164</f>
        <v>Guest Rooms</v>
      </c>
      <c r="L164" s="8">
        <f>Raw!K164*A164</f>
        <v>14</v>
      </c>
      <c r="M164" s="8">
        <f>Raw!L164*A164</f>
        <v>60</v>
      </c>
      <c r="N164" s="8">
        <f>Raw!M164*A164</f>
        <v>634.16846105129832</v>
      </c>
      <c r="O164" s="6">
        <f t="shared" si="8"/>
        <v>224</v>
      </c>
      <c r="P164" s="11">
        <f t="shared" si="9"/>
        <v>8878.3584547181763</v>
      </c>
      <c r="Q164" s="6">
        <f t="shared" si="10"/>
        <v>960</v>
      </c>
      <c r="R164" s="11">
        <f t="shared" si="11"/>
        <v>38050.107663077899</v>
      </c>
      <c r="S164" s="8" t="str">
        <f>Raw!N164</f>
        <v>SCREW-IN CFL LAMPS - 20 WATTS</v>
      </c>
      <c r="T164" s="8" t="str">
        <f>Raw!O164</f>
        <v>CFL14to26</v>
      </c>
      <c r="U164" s="8">
        <f>Raw!P164*A164</f>
        <v>1</v>
      </c>
      <c r="V164" s="8" t="str">
        <f>Raw!Q164</f>
        <v>Incan</v>
      </c>
    </row>
    <row r="165" spans="1:22">
      <c r="A165" s="8">
        <f>IF(Raw!C165="CF",0,1)</f>
        <v>1</v>
      </c>
      <c r="B165" s="8" t="str">
        <f>Raw!A165</f>
        <v>PGE_1731841834</v>
      </c>
      <c r="C165" s="8" t="str">
        <f>Raw!B165</f>
        <v>CFL INT INTEGRAL - 20 WATT - SCREW-IN</v>
      </c>
      <c r="D165" s="8" t="str">
        <f>Raw!C165</f>
        <v>I</v>
      </c>
      <c r="E165" s="8">
        <f>Raw!D165*A165</f>
        <v>16</v>
      </c>
      <c r="F165" s="8" t="str">
        <f>Raw!E165</f>
        <v>PGE</v>
      </c>
      <c r="G165" s="8" t="str">
        <f>Raw!F165</f>
        <v>CFL</v>
      </c>
      <c r="H165" s="8" t="str">
        <f>Raw!G165</f>
        <v>LL09040249</v>
      </c>
      <c r="I165" s="8" t="str">
        <f>Raw!H165</f>
        <v>PGE2016</v>
      </c>
      <c r="J165" s="8" t="str">
        <f>Raw!I165</f>
        <v>Lodging</v>
      </c>
      <c r="K165" s="8" t="str">
        <f>Raw!J165</f>
        <v>Guest Rooms</v>
      </c>
      <c r="L165" s="8">
        <f>Raw!K165*A165</f>
        <v>14</v>
      </c>
      <c r="M165" s="8">
        <f>Raw!L165*A165</f>
        <v>60</v>
      </c>
      <c r="N165" s="8">
        <f>Raw!M165*A165</f>
        <v>634.16846105129832</v>
      </c>
      <c r="O165" s="6">
        <f t="shared" si="8"/>
        <v>224</v>
      </c>
      <c r="P165" s="11">
        <f t="shared" si="9"/>
        <v>8878.3584547181763</v>
      </c>
      <c r="Q165" s="6">
        <f t="shared" si="10"/>
        <v>960</v>
      </c>
      <c r="R165" s="11">
        <f t="shared" si="11"/>
        <v>38050.107663077899</v>
      </c>
      <c r="S165" s="8" t="str">
        <f>Raw!N165</f>
        <v>SCREW-IN CFL LAMPS - 20 WATTS</v>
      </c>
      <c r="T165" s="8" t="str">
        <f>Raw!O165</f>
        <v>CFL14to26</v>
      </c>
      <c r="U165" s="8">
        <f>Raw!P165*A165</f>
        <v>1</v>
      </c>
      <c r="V165" s="8" t="str">
        <f>Raw!Q165</f>
        <v>Incan</v>
      </c>
    </row>
    <row r="166" spans="1:22">
      <c r="A166" s="8">
        <f>IF(Raw!C166="CF",0,1)</f>
        <v>1</v>
      </c>
      <c r="B166" s="8" t="str">
        <f>Raw!A166</f>
        <v>PGE_1772494309</v>
      </c>
      <c r="C166" s="8" t="str">
        <f>Raw!B166</f>
        <v>Upstream Compact Fluorescent</v>
      </c>
      <c r="D166" s="8" t="str">
        <f>Raw!C166</f>
        <v>I</v>
      </c>
      <c r="E166" s="8">
        <f>Raw!D166*A166</f>
        <v>2</v>
      </c>
      <c r="F166" s="8" t="str">
        <f>Raw!E166</f>
        <v>PGE</v>
      </c>
      <c r="G166" s="8" t="str">
        <f>Raw!F166</f>
        <v>UPCFL</v>
      </c>
      <c r="H166" s="8" t="str">
        <f>Raw!G166</f>
        <v>NO_LOGGER_2</v>
      </c>
      <c r="I166" s="8" t="str">
        <f>Raw!H166</f>
        <v>PGEUp</v>
      </c>
      <c r="J166" s="8" t="str">
        <f>Raw!I166</f>
        <v>Lodging</v>
      </c>
      <c r="K166" s="8" t="str">
        <f>Raw!J166</f>
        <v>Outdoor</v>
      </c>
      <c r="L166" s="8">
        <f>Raw!K166*A166</f>
        <v>23</v>
      </c>
      <c r="M166" s="8">
        <f>Raw!L166*A166</f>
        <v>75</v>
      </c>
      <c r="N166" s="8">
        <f>Raw!M166*A166</f>
        <v>156.06096099319274</v>
      </c>
      <c r="O166" s="6">
        <f t="shared" si="8"/>
        <v>46</v>
      </c>
      <c r="P166" s="11">
        <f t="shared" si="9"/>
        <v>3589.4021028434331</v>
      </c>
      <c r="Q166" s="6">
        <f t="shared" si="10"/>
        <v>150</v>
      </c>
      <c r="R166" s="11">
        <f t="shared" si="11"/>
        <v>11704.572074489455</v>
      </c>
      <c r="S166" s="8" t="str">
        <f>Raw!N166</f>
        <v>UpstreamCompactFluorescent23</v>
      </c>
      <c r="T166" s="8" t="str">
        <f>Raw!O166</f>
        <v>CFL14to26</v>
      </c>
      <c r="U166" s="8">
        <f>Raw!P166*A166</f>
        <v>1</v>
      </c>
      <c r="V166" s="8" t="str">
        <f>Raw!Q166</f>
        <v>Incan</v>
      </c>
    </row>
    <row r="167" spans="1:22">
      <c r="A167" s="8">
        <f>IF(Raw!C167="CF",0,1)</f>
        <v>1</v>
      </c>
      <c r="B167" s="8" t="str">
        <f>Raw!A167</f>
        <v>PGE_1843624005</v>
      </c>
      <c r="C167" s="8" t="str">
        <f>Raw!B167</f>
        <v>CFL INT INTEGRAL - 14 WATT - SCREW-IN</v>
      </c>
      <c r="D167" s="8" t="str">
        <f>Raw!C167</f>
        <v>IP</v>
      </c>
      <c r="E167" s="8">
        <f>Raw!D167*A167</f>
        <v>1</v>
      </c>
      <c r="F167" s="8" t="str">
        <f>Raw!E167</f>
        <v>PGE</v>
      </c>
      <c r="G167" s="8" t="str">
        <f>Raw!F167</f>
        <v>CFL</v>
      </c>
      <c r="H167" s="8" t="str">
        <f>Raw!G167</f>
        <v>LL08090296</v>
      </c>
      <c r="I167" s="8" t="str">
        <f>Raw!H167</f>
        <v>PGE2054</v>
      </c>
      <c r="J167" s="8" t="str">
        <f>Raw!I167</f>
        <v>Retail - Small</v>
      </c>
      <c r="K167" s="8" t="str">
        <f>Raw!J167</f>
        <v>Storage</v>
      </c>
      <c r="L167" s="8">
        <f>Raw!K167*A167</f>
        <v>14</v>
      </c>
      <c r="M167" s="8">
        <f>Raw!L167*A167</f>
        <v>75</v>
      </c>
      <c r="N167" s="8">
        <f>Raw!M167*A167</f>
        <v>100.61635220125787</v>
      </c>
      <c r="O167" s="6">
        <f t="shared" si="8"/>
        <v>14</v>
      </c>
      <c r="P167" s="11">
        <f t="shared" si="9"/>
        <v>1408.6289308176101</v>
      </c>
      <c r="Q167" s="6">
        <f t="shared" si="10"/>
        <v>75</v>
      </c>
      <c r="R167" s="11">
        <f t="shared" si="11"/>
        <v>7546.2264150943402</v>
      </c>
      <c r="S167" s="8" t="str">
        <f>Raw!N167</f>
        <v>SCREW-IN CFL LAMPS - 14 WATTS</v>
      </c>
      <c r="T167" s="8" t="str">
        <f>Raw!O167</f>
        <v>CFL14to26</v>
      </c>
      <c r="U167" s="8">
        <f>Raw!P167*A167</f>
        <v>1</v>
      </c>
      <c r="V167" s="8" t="str">
        <f>Raw!Q167</f>
        <v>Incan</v>
      </c>
    </row>
    <row r="168" spans="1:22">
      <c r="A168" s="8">
        <f>IF(Raw!C168="CF",0,1)</f>
        <v>1</v>
      </c>
      <c r="B168" s="8" t="str">
        <f>Raw!A168</f>
        <v>PGE_1843624005</v>
      </c>
      <c r="C168" s="8" t="str">
        <f>Raw!B168</f>
        <v>CFL INT INTEGRAL - 23 WATT - SCREW-IN</v>
      </c>
      <c r="D168" s="8" t="str">
        <f>Raw!C168</f>
        <v>IP</v>
      </c>
      <c r="E168" s="8">
        <f>Raw!D168*A168</f>
        <v>1</v>
      </c>
      <c r="F168" s="8" t="str">
        <f>Raw!E168</f>
        <v>PGE</v>
      </c>
      <c r="G168" s="8" t="str">
        <f>Raw!F168</f>
        <v>CFL</v>
      </c>
      <c r="H168" s="8" t="str">
        <f>Raw!G168</f>
        <v>LL08060301</v>
      </c>
      <c r="I168" s="8" t="str">
        <f>Raw!H168</f>
        <v>PGE2054</v>
      </c>
      <c r="J168" s="8" t="str">
        <f>Raw!I168</f>
        <v>Retail - Small</v>
      </c>
      <c r="K168" s="8" t="str">
        <f>Raw!J168</f>
        <v>Storage</v>
      </c>
      <c r="L168" s="8">
        <f>Raw!K168*A168</f>
        <v>18</v>
      </c>
      <c r="M168" s="8">
        <f>Raw!L168*A168</f>
        <v>75</v>
      </c>
      <c r="N168" s="8">
        <f>Raw!M168*A168</f>
        <v>100.61635220125787</v>
      </c>
      <c r="O168" s="6">
        <f t="shared" si="8"/>
        <v>18</v>
      </c>
      <c r="P168" s="11">
        <f t="shared" si="9"/>
        <v>1811.0943396226417</v>
      </c>
      <c r="Q168" s="6">
        <f t="shared" si="10"/>
        <v>75</v>
      </c>
      <c r="R168" s="11">
        <f t="shared" si="11"/>
        <v>7546.2264150943402</v>
      </c>
      <c r="S168" s="8" t="str">
        <f>Raw!N168</f>
        <v>SCREW-IN CFL LAMPS - 23 WATTS</v>
      </c>
      <c r="T168" s="8" t="str">
        <f>Raw!O168</f>
        <v>CFL14to26</v>
      </c>
      <c r="U168" s="8">
        <f>Raw!P168*A168</f>
        <v>1</v>
      </c>
      <c r="V168" s="8" t="str">
        <f>Raw!Q168</f>
        <v>Incan</v>
      </c>
    </row>
    <row r="169" spans="1:22">
      <c r="A169" s="8">
        <f>IF(Raw!C169="CF",0,1)</f>
        <v>1</v>
      </c>
      <c r="B169" s="8" t="str">
        <f>Raw!A169</f>
        <v>PGE_1859195789</v>
      </c>
      <c r="C169" s="8" t="str">
        <f>Raw!B169</f>
        <v>SCREW-IN CFL  LAMPS 5-13 WATTS</v>
      </c>
      <c r="D169" s="8" t="str">
        <f>Raw!C169</f>
        <v>I</v>
      </c>
      <c r="E169" s="8">
        <f>Raw!D169*A169</f>
        <v>443</v>
      </c>
      <c r="F169" s="8" t="str">
        <f>Raw!E169</f>
        <v>PGE</v>
      </c>
      <c r="G169" s="8" t="str">
        <f>Raw!F169</f>
        <v>CFL</v>
      </c>
      <c r="H169" s="8" t="str">
        <f>Raw!G169</f>
        <v>LL09040371</v>
      </c>
      <c r="I169" s="8" t="str">
        <f>Raw!H169</f>
        <v>PGE2080</v>
      </c>
      <c r="J169" s="8" t="str">
        <f>Raw!I169</f>
        <v>HomeDepot</v>
      </c>
      <c r="K169" s="8" t="str">
        <f>Raw!J169</f>
        <v>RetailSales</v>
      </c>
      <c r="L169" s="8">
        <f>Raw!K169*A169</f>
        <v>9</v>
      </c>
      <c r="M169" s="8">
        <f>Raw!L169*A169</f>
        <v>25</v>
      </c>
      <c r="N169" s="8">
        <f>Raw!M169*A169</f>
        <v>8647.3477961432509</v>
      </c>
      <c r="O169" s="6">
        <f t="shared" si="8"/>
        <v>3987</v>
      </c>
      <c r="P169" s="11">
        <f t="shared" si="9"/>
        <v>77826.130165289258</v>
      </c>
      <c r="Q169" s="6">
        <f t="shared" si="10"/>
        <v>11075</v>
      </c>
      <c r="R169" s="11">
        <f t="shared" si="11"/>
        <v>216183.69490358129</v>
      </c>
      <c r="S169" s="8" t="str">
        <f>Raw!N169</f>
        <v>SCREW-IN CFL LAMPS - 5-13 WATTS</v>
      </c>
      <c r="T169" s="8" t="str">
        <f>Raw!O169</f>
        <v>CFL05to13</v>
      </c>
      <c r="U169" s="8">
        <f>Raw!P169*A169</f>
        <v>1</v>
      </c>
      <c r="V169" s="8" t="str">
        <f>Raw!Q169</f>
        <v>Incan</v>
      </c>
    </row>
    <row r="170" spans="1:22">
      <c r="A170" s="8">
        <f>IF(Raw!C170="CF",0,1)</f>
        <v>1</v>
      </c>
      <c r="B170" s="8" t="str">
        <f>Raw!A170</f>
        <v>PGE_1859195789</v>
      </c>
      <c r="C170" s="8" t="str">
        <f>Raw!B170</f>
        <v>SCREW-IN CFL  LAMPS 5-13 WATTS</v>
      </c>
      <c r="D170" s="8" t="str">
        <f>Raw!C170</f>
        <v>I</v>
      </c>
      <c r="E170" s="8">
        <f>Raw!D170*A170</f>
        <v>442</v>
      </c>
      <c r="F170" s="8" t="str">
        <f>Raw!E170</f>
        <v>PGE</v>
      </c>
      <c r="G170" s="8" t="str">
        <f>Raw!F170</f>
        <v>CFL</v>
      </c>
      <c r="H170" s="8" t="str">
        <f>Raw!G170</f>
        <v>LL09040415</v>
      </c>
      <c r="I170" s="8" t="str">
        <f>Raw!H170</f>
        <v>PGE2080</v>
      </c>
      <c r="J170" s="8" t="str">
        <f>Raw!I170</f>
        <v>HomeDepot</v>
      </c>
      <c r="K170" s="8" t="str">
        <f>Raw!J170</f>
        <v>RetailSales</v>
      </c>
      <c r="L170" s="8">
        <f>Raw!K170*A170</f>
        <v>9</v>
      </c>
      <c r="M170" s="8">
        <f>Raw!L170*A170</f>
        <v>25</v>
      </c>
      <c r="N170" s="8">
        <f>Raw!M170*A170</f>
        <v>8627.8278236914593</v>
      </c>
      <c r="O170" s="6">
        <f t="shared" si="8"/>
        <v>3978</v>
      </c>
      <c r="P170" s="11">
        <f t="shared" si="9"/>
        <v>77650.450413223138</v>
      </c>
      <c r="Q170" s="6">
        <f t="shared" si="10"/>
        <v>11050</v>
      </c>
      <c r="R170" s="11">
        <f t="shared" si="11"/>
        <v>215695.69559228647</v>
      </c>
      <c r="S170" s="8" t="str">
        <f>Raw!N170</f>
        <v>SCREW-IN CFL LAMPS - 5-13 WATTS</v>
      </c>
      <c r="T170" s="8" t="str">
        <f>Raw!O170</f>
        <v>CFL05to13</v>
      </c>
      <c r="U170" s="8">
        <f>Raw!P170*A170</f>
        <v>1</v>
      </c>
      <c r="V170" s="8" t="str">
        <f>Raw!Q170</f>
        <v>Incan</v>
      </c>
    </row>
    <row r="171" spans="1:22">
      <c r="A171" s="8">
        <f>IF(Raw!C171="CF",0,1)</f>
        <v>1</v>
      </c>
      <c r="B171" s="8" t="str">
        <f>Raw!A171</f>
        <v>PGE_1885290005</v>
      </c>
      <c r="C171" s="8" t="str">
        <f>Raw!B171</f>
        <v>CFL INT INTEGRAL - 14 WATT - SCREW-IN</v>
      </c>
      <c r="D171" s="8" t="str">
        <f>Raw!C171</f>
        <v>I</v>
      </c>
      <c r="E171" s="8">
        <f>Raw!D171*A171</f>
        <v>1</v>
      </c>
      <c r="F171" s="8" t="str">
        <f>Raw!E171</f>
        <v>PGE</v>
      </c>
      <c r="G171" s="8" t="str">
        <f>Raw!F171</f>
        <v>CFL</v>
      </c>
      <c r="H171" s="8" t="str">
        <f>Raw!G171</f>
        <v>LL08090143</v>
      </c>
      <c r="I171" s="8" t="str">
        <f>Raw!H171</f>
        <v>PGE2054</v>
      </c>
      <c r="J171" s="8" t="str">
        <f>Raw!I171</f>
        <v>Retail - Small</v>
      </c>
      <c r="K171" s="8" t="str">
        <f>Raw!J171</f>
        <v>RetailSales</v>
      </c>
      <c r="L171" s="8">
        <f>Raw!K171*A171</f>
        <v>14</v>
      </c>
      <c r="M171" s="8">
        <f>Raw!L171*A171</f>
        <v>60</v>
      </c>
      <c r="N171" s="8">
        <f>Raw!M171*A171</f>
        <v>41.794788273615637</v>
      </c>
      <c r="O171" s="6">
        <f t="shared" si="8"/>
        <v>14</v>
      </c>
      <c r="P171" s="11">
        <f t="shared" si="9"/>
        <v>585.12703583061898</v>
      </c>
      <c r="Q171" s="6">
        <f t="shared" si="10"/>
        <v>60</v>
      </c>
      <c r="R171" s="11">
        <f t="shared" si="11"/>
        <v>2507.6872964169384</v>
      </c>
      <c r="S171" s="8" t="str">
        <f>Raw!N171</f>
        <v>SCREW-IN CFL LAMPS - 14 WATTS</v>
      </c>
      <c r="T171" s="8" t="str">
        <f>Raw!O171</f>
        <v>CFL14to26</v>
      </c>
      <c r="U171" s="8">
        <f>Raw!P171*A171</f>
        <v>1</v>
      </c>
      <c r="V171" s="8" t="str">
        <f>Raw!Q171</f>
        <v>Incan</v>
      </c>
    </row>
    <row r="172" spans="1:22">
      <c r="A172" s="8">
        <f>IF(Raw!C172="CF",0,1)</f>
        <v>1</v>
      </c>
      <c r="B172" s="8" t="str">
        <f>Raw!A172</f>
        <v>PGE_1911691005</v>
      </c>
      <c r="C172" s="8" t="str">
        <f>Raw!B172</f>
        <v>Upstream Compact Fluorescent</v>
      </c>
      <c r="D172" s="8" t="str">
        <f>Raw!C172</f>
        <v>I</v>
      </c>
      <c r="E172" s="8">
        <f>Raw!D172*A172</f>
        <v>1</v>
      </c>
      <c r="F172" s="8" t="str">
        <f>Raw!E172</f>
        <v>PGE</v>
      </c>
      <c r="G172" s="8" t="str">
        <f>Raw!F172</f>
        <v>UPCFL</v>
      </c>
      <c r="H172" s="8" t="str">
        <f>Raw!G172</f>
        <v>LL09040301</v>
      </c>
      <c r="I172" s="8" t="str">
        <f>Raw!H172</f>
        <v>PGEUp</v>
      </c>
      <c r="J172" s="8" t="str">
        <f>Raw!I172</f>
        <v>Retail - Small</v>
      </c>
      <c r="K172" s="8" t="str">
        <f>Raw!J172</f>
        <v>OtherMisc</v>
      </c>
      <c r="L172" s="8">
        <f>Raw!K172*A172</f>
        <v>20</v>
      </c>
      <c r="M172" s="8">
        <f>Raw!L172*A172</f>
        <v>60</v>
      </c>
      <c r="N172" s="8">
        <f>Raw!M172*A172</f>
        <v>743.09017536265469</v>
      </c>
      <c r="O172" s="6">
        <f t="shared" si="8"/>
        <v>20</v>
      </c>
      <c r="P172" s="11">
        <f t="shared" si="9"/>
        <v>14861.803507253095</v>
      </c>
      <c r="Q172" s="6">
        <f t="shared" si="10"/>
        <v>60</v>
      </c>
      <c r="R172" s="11">
        <f t="shared" si="11"/>
        <v>44585.410521759281</v>
      </c>
      <c r="S172" s="8" t="str">
        <f>Raw!N172</f>
        <v>UpstreamCompactFluorescent20</v>
      </c>
      <c r="T172" s="8" t="str">
        <f>Raw!O172</f>
        <v>CFL14to26</v>
      </c>
      <c r="U172" s="8">
        <f>Raw!P172*A172</f>
        <v>1</v>
      </c>
      <c r="V172" s="8" t="str">
        <f>Raw!Q172</f>
        <v>Incan</v>
      </c>
    </row>
    <row r="173" spans="1:22">
      <c r="A173" s="8">
        <f>IF(Raw!C173="CF",0,1)</f>
        <v>1</v>
      </c>
      <c r="B173" s="8" t="str">
        <f>Raw!A173</f>
        <v>PGE_1911691005</v>
      </c>
      <c r="C173" s="8" t="str">
        <f>Raw!B173</f>
        <v>Upstream Compact Fluorescent</v>
      </c>
      <c r="D173" s="8" t="str">
        <f>Raw!C173</f>
        <v>I</v>
      </c>
      <c r="E173" s="8">
        <f>Raw!D173*A173</f>
        <v>1</v>
      </c>
      <c r="F173" s="8" t="str">
        <f>Raw!E173</f>
        <v>PGE</v>
      </c>
      <c r="G173" s="8" t="str">
        <f>Raw!F173</f>
        <v>UPCFL</v>
      </c>
      <c r="H173" s="8" t="str">
        <f>Raw!G173</f>
        <v>LL09040302</v>
      </c>
      <c r="I173" s="8" t="str">
        <f>Raw!H173</f>
        <v>PGEUp</v>
      </c>
      <c r="J173" s="8" t="str">
        <f>Raw!I173</f>
        <v>Retail - Small</v>
      </c>
      <c r="K173" s="8" t="str">
        <f>Raw!J173</f>
        <v>Restrooms</v>
      </c>
      <c r="L173" s="8">
        <f>Raw!K173*A173</f>
        <v>20</v>
      </c>
      <c r="M173" s="8">
        <f>Raw!L173*A173</f>
        <v>60</v>
      </c>
      <c r="N173" s="8">
        <f>Raw!M173*A173</f>
        <v>743.09017536265469</v>
      </c>
      <c r="O173" s="6">
        <f t="shared" si="8"/>
        <v>20</v>
      </c>
      <c r="P173" s="11">
        <f t="shared" si="9"/>
        <v>14861.803507253095</v>
      </c>
      <c r="Q173" s="6">
        <f t="shared" si="10"/>
        <v>60</v>
      </c>
      <c r="R173" s="11">
        <f t="shared" si="11"/>
        <v>44585.410521759281</v>
      </c>
      <c r="S173" s="8" t="str">
        <f>Raw!N173</f>
        <v>UpstreamCompactFluorescent20</v>
      </c>
      <c r="T173" s="8" t="str">
        <f>Raw!O173</f>
        <v>CFL14to26</v>
      </c>
      <c r="U173" s="8">
        <f>Raw!P173*A173</f>
        <v>1</v>
      </c>
      <c r="V173" s="8" t="str">
        <f>Raw!Q173</f>
        <v>Incan</v>
      </c>
    </row>
    <row r="174" spans="1:22">
      <c r="A174" s="8">
        <f>IF(Raw!C174="CF",0,1)</f>
        <v>0</v>
      </c>
      <c r="B174" s="8" t="str">
        <f>Raw!A174</f>
        <v>PGE_1929699005</v>
      </c>
      <c r="C174" s="8" t="str">
        <f>Raw!B174</f>
        <v>Upstream Compact Fluorescent</v>
      </c>
      <c r="D174" s="8" t="str">
        <f>Raw!C174</f>
        <v>CF</v>
      </c>
      <c r="E174" s="8">
        <f>Raw!D174*A174</f>
        <v>0</v>
      </c>
      <c r="F174" s="8" t="str">
        <f>Raw!E174</f>
        <v>PGE</v>
      </c>
      <c r="G174" s="8" t="str">
        <f>Raw!F174</f>
        <v>UPCFL</v>
      </c>
      <c r="H174" s="8" t="str">
        <f>Raw!G174</f>
        <v>LL08060405</v>
      </c>
      <c r="I174" s="8" t="str">
        <f>Raw!H174</f>
        <v>PGEUp</v>
      </c>
      <c r="J174" s="8" t="str">
        <f>Raw!I174</f>
        <v>Restaurant</v>
      </c>
      <c r="K174" s="8" t="str">
        <f>Raw!J174</f>
        <v>Storage</v>
      </c>
      <c r="L174" s="8">
        <f>Raw!K174*A174</f>
        <v>0</v>
      </c>
      <c r="M174" s="8">
        <f>Raw!L174*A174</f>
        <v>0</v>
      </c>
      <c r="N174" s="8">
        <f>Raw!M174*A174</f>
        <v>0</v>
      </c>
      <c r="O174" s="6">
        <f t="shared" si="8"/>
        <v>0</v>
      </c>
      <c r="P174" s="11">
        <f t="shared" si="9"/>
        <v>0</v>
      </c>
      <c r="Q174" s="6">
        <f t="shared" si="10"/>
        <v>0</v>
      </c>
      <c r="R174" s="11">
        <f t="shared" si="11"/>
        <v>0</v>
      </c>
      <c r="S174" s="8" t="str">
        <f>Raw!N174</f>
        <v>UpstreamCompactFluorescent13</v>
      </c>
      <c r="T174" s="8" t="str">
        <f>Raw!O174</f>
        <v>CFL05to13</v>
      </c>
      <c r="U174" s="8">
        <f>Raw!P174*A174</f>
        <v>0</v>
      </c>
      <c r="V174" s="8" t="str">
        <f>Raw!Q174</f>
        <v>CFL</v>
      </c>
    </row>
    <row r="175" spans="1:22">
      <c r="A175" s="8">
        <f>IF(Raw!C175="CF",0,1)</f>
        <v>0</v>
      </c>
      <c r="B175" s="8" t="str">
        <f>Raw!A175</f>
        <v>PGE_1929699005</v>
      </c>
      <c r="C175" s="8" t="str">
        <f>Raw!B175</f>
        <v>Upstream Compact Fluorescent</v>
      </c>
      <c r="D175" s="8" t="str">
        <f>Raw!C175</f>
        <v>CF</v>
      </c>
      <c r="E175" s="8">
        <f>Raw!D175*A175</f>
        <v>0</v>
      </c>
      <c r="F175" s="8" t="str">
        <f>Raw!E175</f>
        <v>PGE</v>
      </c>
      <c r="G175" s="8" t="str">
        <f>Raw!F175</f>
        <v>UPCFL</v>
      </c>
      <c r="H175" s="8" t="str">
        <f>Raw!G175</f>
        <v>NO_LOGGER_3</v>
      </c>
      <c r="I175" s="8" t="str">
        <f>Raw!H175</f>
        <v>PGEUp</v>
      </c>
      <c r="J175" s="8" t="str">
        <f>Raw!I175</f>
        <v>Restaurant</v>
      </c>
      <c r="K175" s="8" t="str">
        <f>Raw!J175</f>
        <v>Kitchen/Break Room</v>
      </c>
      <c r="L175" s="8">
        <f>Raw!K175*A175</f>
        <v>0</v>
      </c>
      <c r="M175" s="8">
        <f>Raw!L175*A175</f>
        <v>0</v>
      </c>
      <c r="N175" s="8">
        <f>Raw!M175*A175</f>
        <v>0</v>
      </c>
      <c r="O175" s="6">
        <f t="shared" si="8"/>
        <v>0</v>
      </c>
      <c r="P175" s="11">
        <f t="shared" si="9"/>
        <v>0</v>
      </c>
      <c r="Q175" s="6">
        <f t="shared" si="10"/>
        <v>0</v>
      </c>
      <c r="R175" s="11">
        <f t="shared" si="11"/>
        <v>0</v>
      </c>
      <c r="S175" s="8" t="str">
        <f>Raw!N175</f>
        <v>UpstreamCompactFluorescent13</v>
      </c>
      <c r="T175" s="8" t="str">
        <f>Raw!O175</f>
        <v>CFL05to13</v>
      </c>
      <c r="U175" s="8">
        <f>Raw!P175*A175</f>
        <v>0</v>
      </c>
      <c r="V175" s="8" t="str">
        <f>Raw!Q175</f>
        <v>CFL</v>
      </c>
    </row>
    <row r="176" spans="1:22">
      <c r="A176" s="8">
        <f>IF(Raw!C176="CF",0,1)</f>
        <v>1</v>
      </c>
      <c r="B176" s="8" t="str">
        <f>Raw!A176</f>
        <v>PGE_1941534317</v>
      </c>
      <c r="C176" s="8" t="str">
        <f>Raw!B176</f>
        <v>Upstream Compact Fluorescent</v>
      </c>
      <c r="D176" s="8" t="str">
        <f>Raw!C176</f>
        <v>I</v>
      </c>
      <c r="E176" s="8">
        <f>Raw!D176*A176</f>
        <v>3</v>
      </c>
      <c r="F176" s="8" t="str">
        <f>Raw!E176</f>
        <v>PGE</v>
      </c>
      <c r="G176" s="8" t="str">
        <f>Raw!F176</f>
        <v>UPCFL</v>
      </c>
      <c r="H176" s="8" t="str">
        <f>Raw!G176</f>
        <v>LL08070007</v>
      </c>
      <c r="I176" s="8" t="str">
        <f>Raw!H176</f>
        <v>PGEUp</v>
      </c>
      <c r="J176" s="8" t="str">
        <f>Raw!I176</f>
        <v>Other</v>
      </c>
      <c r="K176" s="8" t="str">
        <f>Raw!J176</f>
        <v>Storage</v>
      </c>
      <c r="L176" s="8">
        <f>Raw!K176*A176</f>
        <v>23</v>
      </c>
      <c r="M176" s="8">
        <f>Raw!L176*A176</f>
        <v>60</v>
      </c>
      <c r="N176" s="8">
        <f>Raw!M176*A176</f>
        <v>1321.556081596576</v>
      </c>
      <c r="O176" s="6">
        <f t="shared" si="8"/>
        <v>69</v>
      </c>
      <c r="P176" s="11">
        <f t="shared" si="9"/>
        <v>30395.789876721246</v>
      </c>
      <c r="Q176" s="6">
        <f t="shared" si="10"/>
        <v>180</v>
      </c>
      <c r="R176" s="11">
        <f t="shared" si="11"/>
        <v>79293.364895794555</v>
      </c>
      <c r="S176" s="8" t="str">
        <f>Raw!N176</f>
        <v>UpstreamCompactFluorescent23</v>
      </c>
      <c r="T176" s="8" t="str">
        <f>Raw!O176</f>
        <v>CFL14to26</v>
      </c>
      <c r="U176" s="8">
        <f>Raw!P176*A176</f>
        <v>1</v>
      </c>
      <c r="V176" s="8" t="str">
        <f>Raw!Q176</f>
        <v>Incan</v>
      </c>
    </row>
    <row r="177" spans="1:22">
      <c r="A177" s="8">
        <f>IF(Raw!C177="CF",0,1)</f>
        <v>1</v>
      </c>
      <c r="B177" s="8" t="str">
        <f>Raw!A177</f>
        <v>PGE_1941534317</v>
      </c>
      <c r="C177" s="8" t="str">
        <f>Raw!B177</f>
        <v>Upstream Compact Fluorescent</v>
      </c>
      <c r="D177" s="8" t="str">
        <f>Raw!C177</f>
        <v>I</v>
      </c>
      <c r="E177" s="8">
        <f>Raw!D177*A177</f>
        <v>2</v>
      </c>
      <c r="F177" s="8" t="str">
        <f>Raw!E177</f>
        <v>PGE</v>
      </c>
      <c r="G177" s="8" t="str">
        <f>Raw!F177</f>
        <v>UPCFL</v>
      </c>
      <c r="H177" s="8" t="str">
        <f>Raw!G177</f>
        <v>LL08100396</v>
      </c>
      <c r="I177" s="8" t="str">
        <f>Raw!H177</f>
        <v>PGEUp</v>
      </c>
      <c r="J177" s="8" t="str">
        <f>Raw!I177</f>
        <v>Other</v>
      </c>
      <c r="K177" s="8" t="str">
        <f>Raw!J177</f>
        <v>Storage</v>
      </c>
      <c r="L177" s="8">
        <f>Raw!K177*A177</f>
        <v>23</v>
      </c>
      <c r="M177" s="8">
        <f>Raw!L177*A177</f>
        <v>60</v>
      </c>
      <c r="N177" s="8">
        <f>Raw!M177*A177</f>
        <v>881.03738773105067</v>
      </c>
      <c r="O177" s="6">
        <f t="shared" si="8"/>
        <v>46</v>
      </c>
      <c r="P177" s="11">
        <f t="shared" si="9"/>
        <v>20263.859917814167</v>
      </c>
      <c r="Q177" s="6">
        <f t="shared" si="10"/>
        <v>120</v>
      </c>
      <c r="R177" s="11">
        <f t="shared" si="11"/>
        <v>52862.243263863042</v>
      </c>
      <c r="S177" s="8" t="str">
        <f>Raw!N177</f>
        <v>UpstreamCompactFluorescent23</v>
      </c>
      <c r="T177" s="8" t="str">
        <f>Raw!O177</f>
        <v>CFL14to26</v>
      </c>
      <c r="U177" s="8">
        <f>Raw!P177*A177</f>
        <v>1</v>
      </c>
      <c r="V177" s="8" t="str">
        <f>Raw!Q177</f>
        <v>Incan</v>
      </c>
    </row>
    <row r="178" spans="1:22">
      <c r="A178" s="8">
        <f>IF(Raw!C178="CF",0,1)</f>
        <v>1</v>
      </c>
      <c r="B178" s="8" t="str">
        <f>Raw!A178</f>
        <v>PGE_1941534317</v>
      </c>
      <c r="C178" s="8" t="str">
        <f>Raw!B178</f>
        <v>Upstream Compact Fluorescent</v>
      </c>
      <c r="D178" s="8" t="str">
        <f>Raw!C178</f>
        <v>I</v>
      </c>
      <c r="E178" s="8">
        <f>Raw!D178*A178</f>
        <v>2</v>
      </c>
      <c r="F178" s="8" t="str">
        <f>Raw!E178</f>
        <v>PGE</v>
      </c>
      <c r="G178" s="8" t="str">
        <f>Raw!F178</f>
        <v>UPCFL</v>
      </c>
      <c r="H178" s="8" t="str">
        <f>Raw!G178</f>
        <v>NO_LOGGER_2</v>
      </c>
      <c r="I178" s="8" t="str">
        <f>Raw!H178</f>
        <v>PGEUp</v>
      </c>
      <c r="J178" s="8" t="str">
        <f>Raw!I178</f>
        <v>Other</v>
      </c>
      <c r="K178" s="8" t="str">
        <f>Raw!J178</f>
        <v>Storage</v>
      </c>
      <c r="L178" s="8">
        <f>Raw!K178*A178</f>
        <v>23</v>
      </c>
      <c r="M178" s="8">
        <f>Raw!L178*A178</f>
        <v>60</v>
      </c>
      <c r="N178" s="8">
        <f>Raw!M178*A178</f>
        <v>881.03738773105067</v>
      </c>
      <c r="O178" s="6">
        <f t="shared" si="8"/>
        <v>46</v>
      </c>
      <c r="P178" s="11">
        <f t="shared" si="9"/>
        <v>20263.859917814167</v>
      </c>
      <c r="Q178" s="6">
        <f t="shared" si="10"/>
        <v>120</v>
      </c>
      <c r="R178" s="11">
        <f t="shared" si="11"/>
        <v>52862.243263863042</v>
      </c>
      <c r="S178" s="8" t="str">
        <f>Raw!N178</f>
        <v>UpstreamCompactFluorescent23</v>
      </c>
      <c r="T178" s="8" t="str">
        <f>Raw!O178</f>
        <v>CFL14to26</v>
      </c>
      <c r="U178" s="8">
        <f>Raw!P178*A178</f>
        <v>1</v>
      </c>
      <c r="V178" s="8" t="str">
        <f>Raw!Q178</f>
        <v>Incan</v>
      </c>
    </row>
    <row r="179" spans="1:22">
      <c r="A179" s="8">
        <f>IF(Raw!C179="CF",0,1)</f>
        <v>1</v>
      </c>
      <c r="B179" s="8" t="str">
        <f>Raw!A179</f>
        <v>PGE_1941534317</v>
      </c>
      <c r="C179" s="8" t="str">
        <f>Raw!B179</f>
        <v>Upstream Compact Fluorescent</v>
      </c>
      <c r="D179" s="8" t="str">
        <f>Raw!C179</f>
        <v>I</v>
      </c>
      <c r="E179" s="8">
        <f>Raw!D179*A179</f>
        <v>4</v>
      </c>
      <c r="F179" s="8" t="str">
        <f>Raw!E179</f>
        <v>PGE</v>
      </c>
      <c r="G179" s="8" t="str">
        <f>Raw!F179</f>
        <v>UPCFL</v>
      </c>
      <c r="H179" s="8" t="str">
        <f>Raw!G179</f>
        <v>NO_LOGGER_4</v>
      </c>
      <c r="I179" s="8" t="str">
        <f>Raw!H179</f>
        <v>PGEUp</v>
      </c>
      <c r="J179" s="8" t="str">
        <f>Raw!I179</f>
        <v>Other</v>
      </c>
      <c r="K179" s="8" t="str">
        <f>Raw!J179</f>
        <v>Storage</v>
      </c>
      <c r="L179" s="8">
        <f>Raw!K179*A179</f>
        <v>23</v>
      </c>
      <c r="M179" s="8">
        <f>Raw!L179*A179</f>
        <v>60</v>
      </c>
      <c r="N179" s="8">
        <f>Raw!M179*A179</f>
        <v>1762.0747754621013</v>
      </c>
      <c r="O179" s="6">
        <f t="shared" si="8"/>
        <v>92</v>
      </c>
      <c r="P179" s="11">
        <f t="shared" si="9"/>
        <v>40527.719835628333</v>
      </c>
      <c r="Q179" s="6">
        <f t="shared" si="10"/>
        <v>240</v>
      </c>
      <c r="R179" s="11">
        <f t="shared" si="11"/>
        <v>105724.48652772608</v>
      </c>
      <c r="S179" s="8" t="str">
        <f>Raw!N179</f>
        <v>UpstreamCompactFluorescent23</v>
      </c>
      <c r="T179" s="8" t="str">
        <f>Raw!O179</f>
        <v>CFL14to26</v>
      </c>
      <c r="U179" s="8">
        <f>Raw!P179*A179</f>
        <v>1</v>
      </c>
      <c r="V179" s="8" t="str">
        <f>Raw!Q179</f>
        <v>Incan</v>
      </c>
    </row>
    <row r="180" spans="1:22">
      <c r="A180" s="8">
        <f>IF(Raw!C180="CF",0,1)</f>
        <v>1</v>
      </c>
      <c r="B180" s="8" t="str">
        <f>Raw!A180</f>
        <v>PGE_1961384005</v>
      </c>
      <c r="C180" s="8" t="str">
        <f>Raw!B180</f>
        <v>Upstream Compact Fluorescent</v>
      </c>
      <c r="D180" s="8" t="str">
        <f>Raw!C180</f>
        <v>I</v>
      </c>
      <c r="E180" s="8">
        <f>Raw!D180*A180</f>
        <v>46</v>
      </c>
      <c r="F180" s="8" t="str">
        <f>Raw!E180</f>
        <v>PGE</v>
      </c>
      <c r="G180" s="8" t="str">
        <f>Raw!F180</f>
        <v>UPCFL</v>
      </c>
      <c r="H180" s="8" t="str">
        <f>Raw!G180</f>
        <v>LL08060479</v>
      </c>
      <c r="I180" s="8" t="str">
        <f>Raw!H180</f>
        <v>PGEUp</v>
      </c>
      <c r="J180" s="8" t="str">
        <f>Raw!I180</f>
        <v>Lodging</v>
      </c>
      <c r="K180" s="8" t="str">
        <f>Raw!J180</f>
        <v>Restrooms</v>
      </c>
      <c r="L180" s="8">
        <f>Raw!K180*A180</f>
        <v>13</v>
      </c>
      <c r="M180" s="8">
        <f>Raw!L180*A180</f>
        <v>60</v>
      </c>
      <c r="N180" s="8">
        <f>Raw!M180*A180</f>
        <v>3589.4021028434331</v>
      </c>
      <c r="O180" s="6">
        <f t="shared" si="8"/>
        <v>598</v>
      </c>
      <c r="P180" s="11">
        <f t="shared" si="9"/>
        <v>46662.227336964628</v>
      </c>
      <c r="Q180" s="6">
        <f t="shared" si="10"/>
        <v>2760</v>
      </c>
      <c r="R180" s="11">
        <f t="shared" si="11"/>
        <v>215364.12617060597</v>
      </c>
      <c r="S180" s="8" t="str">
        <f>Raw!N180</f>
        <v>UpstreamCompactFluorescent13</v>
      </c>
      <c r="T180" s="8" t="str">
        <f>Raw!O180</f>
        <v>CFL05to13</v>
      </c>
      <c r="U180" s="8">
        <f>Raw!P180*A180</f>
        <v>1</v>
      </c>
      <c r="V180" s="8" t="str">
        <f>Raw!Q180</f>
        <v>Incan</v>
      </c>
    </row>
    <row r="181" spans="1:22">
      <c r="A181" s="8">
        <f>IF(Raw!C181="CF",0,1)</f>
        <v>1</v>
      </c>
      <c r="B181" s="8" t="str">
        <f>Raw!A181</f>
        <v>PGE_1961384005</v>
      </c>
      <c r="C181" s="8" t="str">
        <f>Raw!B181</f>
        <v>Upstream Compact Fluorescent</v>
      </c>
      <c r="D181" s="8" t="str">
        <f>Raw!C181</f>
        <v>I</v>
      </c>
      <c r="E181" s="8">
        <f>Raw!D181*A181</f>
        <v>50</v>
      </c>
      <c r="F181" s="8" t="str">
        <f>Raw!E181</f>
        <v>PGE</v>
      </c>
      <c r="G181" s="8" t="str">
        <f>Raw!F181</f>
        <v>UPCFL</v>
      </c>
      <c r="H181" s="8" t="str">
        <f>Raw!G181</f>
        <v>LL08060487</v>
      </c>
      <c r="I181" s="8" t="str">
        <f>Raw!H181</f>
        <v>PGEUp</v>
      </c>
      <c r="J181" s="8" t="str">
        <f>Raw!I181</f>
        <v>Lodging</v>
      </c>
      <c r="K181" s="8" t="str">
        <f>Raw!J181</f>
        <v>Restrooms</v>
      </c>
      <c r="L181" s="8">
        <f>Raw!K181*A181</f>
        <v>13</v>
      </c>
      <c r="M181" s="8">
        <f>Raw!L181*A181</f>
        <v>60</v>
      </c>
      <c r="N181" s="8">
        <f>Raw!M181*A181</f>
        <v>3901.5240248298182</v>
      </c>
      <c r="O181" s="6">
        <f t="shared" si="8"/>
        <v>650</v>
      </c>
      <c r="P181" s="11">
        <f t="shared" si="9"/>
        <v>50719.812322787635</v>
      </c>
      <c r="Q181" s="6">
        <f t="shared" si="10"/>
        <v>3000</v>
      </c>
      <c r="R181" s="11">
        <f t="shared" si="11"/>
        <v>234091.44148978908</v>
      </c>
      <c r="S181" s="8" t="str">
        <f>Raw!N181</f>
        <v>UpstreamCompactFluorescent13</v>
      </c>
      <c r="T181" s="8" t="str">
        <f>Raw!O181</f>
        <v>CFL05to13</v>
      </c>
      <c r="U181" s="8">
        <f>Raw!P181*A181</f>
        <v>1</v>
      </c>
      <c r="V181" s="8" t="str">
        <f>Raw!Q181</f>
        <v>Incan</v>
      </c>
    </row>
    <row r="182" spans="1:22">
      <c r="A182" s="8">
        <f>IF(Raw!C182="CF",0,1)</f>
        <v>1</v>
      </c>
      <c r="B182" s="8" t="str">
        <f>Raw!A182</f>
        <v>PGE_1961384005</v>
      </c>
      <c r="C182" s="8" t="str">
        <f>Raw!B182</f>
        <v>Upstream Compact Fluorescent</v>
      </c>
      <c r="D182" s="8" t="str">
        <f>Raw!C182</f>
        <v>I</v>
      </c>
      <c r="E182" s="8">
        <f>Raw!D182*A182</f>
        <v>50</v>
      </c>
      <c r="F182" s="8" t="str">
        <f>Raw!E182</f>
        <v>PGE</v>
      </c>
      <c r="G182" s="8" t="str">
        <f>Raw!F182</f>
        <v>UPCFL</v>
      </c>
      <c r="H182" s="8" t="str">
        <f>Raw!G182</f>
        <v>LL08060495</v>
      </c>
      <c r="I182" s="8" t="str">
        <f>Raw!H182</f>
        <v>PGEUp</v>
      </c>
      <c r="J182" s="8" t="str">
        <f>Raw!I182</f>
        <v>Lodging</v>
      </c>
      <c r="K182" s="8" t="str">
        <f>Raw!J182</f>
        <v>Restrooms</v>
      </c>
      <c r="L182" s="8">
        <f>Raw!K182*A182</f>
        <v>23</v>
      </c>
      <c r="M182" s="8">
        <f>Raw!L182*A182</f>
        <v>60</v>
      </c>
      <c r="N182" s="8">
        <f>Raw!M182*A182</f>
        <v>3901.5240248298182</v>
      </c>
      <c r="O182" s="6">
        <f t="shared" si="8"/>
        <v>1150</v>
      </c>
      <c r="P182" s="11">
        <f t="shared" si="9"/>
        <v>89735.05257108582</v>
      </c>
      <c r="Q182" s="6">
        <f t="shared" si="10"/>
        <v>3000</v>
      </c>
      <c r="R182" s="11">
        <f t="shared" si="11"/>
        <v>234091.44148978908</v>
      </c>
      <c r="S182" s="8" t="str">
        <f>Raw!N182</f>
        <v>UpstreamCompactFluorescent23</v>
      </c>
      <c r="T182" s="8" t="str">
        <f>Raw!O182</f>
        <v>CFL14to26</v>
      </c>
      <c r="U182" s="8">
        <f>Raw!P182*A182</f>
        <v>1</v>
      </c>
      <c r="V182" s="8" t="str">
        <f>Raw!Q182</f>
        <v>Incan</v>
      </c>
    </row>
    <row r="183" spans="1:22">
      <c r="A183" s="8">
        <f>IF(Raw!C183="CF",0,1)</f>
        <v>1</v>
      </c>
      <c r="B183" s="8" t="str">
        <f>Raw!A183</f>
        <v>PGE_1961384005</v>
      </c>
      <c r="C183" s="8" t="str">
        <f>Raw!B183</f>
        <v>Upstream Compact Fluorescent</v>
      </c>
      <c r="D183" s="8" t="str">
        <f>Raw!C183</f>
        <v>I</v>
      </c>
      <c r="E183" s="8">
        <f>Raw!D183*A183</f>
        <v>50</v>
      </c>
      <c r="F183" s="8" t="str">
        <f>Raw!E183</f>
        <v>PGE</v>
      </c>
      <c r="G183" s="8" t="str">
        <f>Raw!F183</f>
        <v>UPCFL</v>
      </c>
      <c r="H183" s="8" t="str">
        <f>Raw!G183</f>
        <v>LL08070142</v>
      </c>
      <c r="I183" s="8" t="str">
        <f>Raw!H183</f>
        <v>PGEUp</v>
      </c>
      <c r="J183" s="8" t="str">
        <f>Raw!I183</f>
        <v>Lodging</v>
      </c>
      <c r="K183" s="8" t="str">
        <f>Raw!J183</f>
        <v>Restrooms</v>
      </c>
      <c r="L183" s="8">
        <f>Raw!K183*A183</f>
        <v>18</v>
      </c>
      <c r="M183" s="8">
        <f>Raw!L183*A183</f>
        <v>60</v>
      </c>
      <c r="N183" s="8">
        <f>Raw!M183*A183</f>
        <v>3901.5240248298182</v>
      </c>
      <c r="O183" s="6">
        <f t="shared" si="8"/>
        <v>900</v>
      </c>
      <c r="P183" s="11">
        <f t="shared" si="9"/>
        <v>70227.432446936728</v>
      </c>
      <c r="Q183" s="6">
        <f t="shared" si="10"/>
        <v>3000</v>
      </c>
      <c r="R183" s="11">
        <f t="shared" si="11"/>
        <v>234091.44148978908</v>
      </c>
      <c r="S183" s="8" t="str">
        <f>Raw!N183</f>
        <v>UpstreamCompactFluorescent18</v>
      </c>
      <c r="T183" s="8" t="str">
        <f>Raw!O183</f>
        <v>CFL14to26</v>
      </c>
      <c r="U183" s="8">
        <f>Raw!P183*A183</f>
        <v>1</v>
      </c>
      <c r="V183" s="8" t="str">
        <f>Raw!Q183</f>
        <v>Incan</v>
      </c>
    </row>
    <row r="184" spans="1:22">
      <c r="A184" s="8">
        <f>IF(Raw!C184="CF",0,1)</f>
        <v>1</v>
      </c>
      <c r="B184" s="8" t="str">
        <f>Raw!A184</f>
        <v>PGE_1961384005</v>
      </c>
      <c r="C184" s="8" t="str">
        <f>Raw!B184</f>
        <v>Upstream Compact Fluorescent</v>
      </c>
      <c r="D184" s="8" t="str">
        <f>Raw!C184</f>
        <v>I</v>
      </c>
      <c r="E184" s="8">
        <f>Raw!D184*A184</f>
        <v>50</v>
      </c>
      <c r="F184" s="8" t="str">
        <f>Raw!E184</f>
        <v>PGE</v>
      </c>
      <c r="G184" s="8" t="str">
        <f>Raw!F184</f>
        <v>UPCFL</v>
      </c>
      <c r="H184" s="8" t="str">
        <f>Raw!G184</f>
        <v>LL08070159</v>
      </c>
      <c r="I184" s="8" t="str">
        <f>Raw!H184</f>
        <v>PGEUp</v>
      </c>
      <c r="J184" s="8" t="str">
        <f>Raw!I184</f>
        <v>Lodging</v>
      </c>
      <c r="K184" s="8" t="str">
        <f>Raw!J184</f>
        <v>Guest Rooms</v>
      </c>
      <c r="L184" s="8">
        <f>Raw!K184*A184</f>
        <v>13</v>
      </c>
      <c r="M184" s="8">
        <f>Raw!L184*A184</f>
        <v>60</v>
      </c>
      <c r="N184" s="8">
        <f>Raw!M184*A184</f>
        <v>3901.5240248298182</v>
      </c>
      <c r="O184" s="6">
        <f t="shared" si="8"/>
        <v>650</v>
      </c>
      <c r="P184" s="11">
        <f t="shared" si="9"/>
        <v>50719.812322787635</v>
      </c>
      <c r="Q184" s="6">
        <f t="shared" si="10"/>
        <v>3000</v>
      </c>
      <c r="R184" s="11">
        <f t="shared" si="11"/>
        <v>234091.44148978908</v>
      </c>
      <c r="S184" s="8" t="str">
        <f>Raw!N184</f>
        <v>UpstreamCompactFluorescent13</v>
      </c>
      <c r="T184" s="8" t="str">
        <f>Raw!O184</f>
        <v>CFL05to13</v>
      </c>
      <c r="U184" s="8">
        <f>Raw!P184*A184</f>
        <v>1</v>
      </c>
      <c r="V184" s="8" t="str">
        <f>Raw!Q184</f>
        <v>Incan</v>
      </c>
    </row>
    <row r="185" spans="1:22">
      <c r="A185" s="8">
        <f>IF(Raw!C185="CF",0,1)</f>
        <v>1</v>
      </c>
      <c r="B185" s="8" t="str">
        <f>Raw!A185</f>
        <v>PGE_1961384005</v>
      </c>
      <c r="C185" s="8" t="str">
        <f>Raw!B185</f>
        <v>Upstream Compact Fluorescent</v>
      </c>
      <c r="D185" s="8" t="str">
        <f>Raw!C185</f>
        <v>I</v>
      </c>
      <c r="E185" s="8">
        <f>Raw!D185*A185</f>
        <v>56</v>
      </c>
      <c r="F185" s="8" t="str">
        <f>Raw!E185</f>
        <v>PGE</v>
      </c>
      <c r="G185" s="8" t="str">
        <f>Raw!F185</f>
        <v>UPCFL</v>
      </c>
      <c r="H185" s="8" t="str">
        <f>Raw!G185</f>
        <v>LL08070166</v>
      </c>
      <c r="I185" s="8" t="str">
        <f>Raw!H185</f>
        <v>PGEUp</v>
      </c>
      <c r="J185" s="8" t="str">
        <f>Raw!I185</f>
        <v>Lodging</v>
      </c>
      <c r="K185" s="8" t="str">
        <f>Raw!J185</f>
        <v>Restrooms</v>
      </c>
      <c r="L185" s="8">
        <f>Raw!K185*A185</f>
        <v>13</v>
      </c>
      <c r="M185" s="8">
        <f>Raw!L185*A185</f>
        <v>60</v>
      </c>
      <c r="N185" s="8">
        <f>Raw!M185*A185</f>
        <v>4369.7069078093964</v>
      </c>
      <c r="O185" s="6">
        <f t="shared" si="8"/>
        <v>728</v>
      </c>
      <c r="P185" s="11">
        <f t="shared" si="9"/>
        <v>56806.189801522152</v>
      </c>
      <c r="Q185" s="6">
        <f t="shared" si="10"/>
        <v>3360</v>
      </c>
      <c r="R185" s="11">
        <f t="shared" si="11"/>
        <v>262182.4144685638</v>
      </c>
      <c r="S185" s="8" t="str">
        <f>Raw!N185</f>
        <v>UpstreamCompactFluorescent13</v>
      </c>
      <c r="T185" s="8" t="str">
        <f>Raw!O185</f>
        <v>CFL05to13</v>
      </c>
      <c r="U185" s="8">
        <f>Raw!P185*A185</f>
        <v>1</v>
      </c>
      <c r="V185" s="8" t="str">
        <f>Raw!Q185</f>
        <v>Incan</v>
      </c>
    </row>
    <row r="186" spans="1:22">
      <c r="A186" s="8">
        <f>IF(Raw!C186="CF",0,1)</f>
        <v>1</v>
      </c>
      <c r="B186" s="8" t="str">
        <f>Raw!A186</f>
        <v>PGE_1961384005</v>
      </c>
      <c r="C186" s="8" t="str">
        <f>Raw!B186</f>
        <v>Upstream Compact Fluorescent</v>
      </c>
      <c r="D186" s="8" t="str">
        <f>Raw!C186</f>
        <v>I</v>
      </c>
      <c r="E186" s="8">
        <f>Raw!D186*A186</f>
        <v>50</v>
      </c>
      <c r="F186" s="8" t="str">
        <f>Raw!E186</f>
        <v>PGE</v>
      </c>
      <c r="G186" s="8" t="str">
        <f>Raw!F186</f>
        <v>UPCFL</v>
      </c>
      <c r="H186" s="8" t="str">
        <f>Raw!G186</f>
        <v>LL08090281</v>
      </c>
      <c r="I186" s="8" t="str">
        <f>Raw!H186</f>
        <v>PGEUp</v>
      </c>
      <c r="J186" s="8" t="str">
        <f>Raw!I186</f>
        <v>Lodging</v>
      </c>
      <c r="K186" s="8" t="str">
        <f>Raw!J186</f>
        <v>Restrooms</v>
      </c>
      <c r="L186" s="8">
        <f>Raw!K186*A186</f>
        <v>26</v>
      </c>
      <c r="M186" s="8">
        <f>Raw!L186*A186</f>
        <v>65</v>
      </c>
      <c r="N186" s="8">
        <f>Raw!M186*A186</f>
        <v>3901.5240248298182</v>
      </c>
      <c r="O186" s="6">
        <f t="shared" si="8"/>
        <v>1300</v>
      </c>
      <c r="P186" s="11">
        <f t="shared" si="9"/>
        <v>101439.62464557527</v>
      </c>
      <c r="Q186" s="6">
        <f t="shared" si="10"/>
        <v>3250</v>
      </c>
      <c r="R186" s="11">
        <f t="shared" si="11"/>
        <v>253599.06161393819</v>
      </c>
      <c r="S186" s="8" t="str">
        <f>Raw!N186</f>
        <v>UpstreamCompactFluorescent26</v>
      </c>
      <c r="T186" s="8" t="str">
        <f>Raw!O186</f>
        <v>CFL14to26</v>
      </c>
      <c r="U186" s="8">
        <f>Raw!P186*A186</f>
        <v>1</v>
      </c>
      <c r="V186" s="8" t="str">
        <f>Raw!Q186</f>
        <v>Incan</v>
      </c>
    </row>
    <row r="187" spans="1:22">
      <c r="A187" s="8">
        <f>IF(Raw!C187="CF",0,1)</f>
        <v>0</v>
      </c>
      <c r="B187" s="8" t="str">
        <f>Raw!A187</f>
        <v>PGE_1962426005</v>
      </c>
      <c r="C187" s="8" t="str">
        <f>Raw!B187</f>
        <v>Upstream Compact Fluorescent</v>
      </c>
      <c r="D187" s="8" t="str">
        <f>Raw!C187</f>
        <v>CF</v>
      </c>
      <c r="E187" s="8">
        <f>Raw!D187*A187</f>
        <v>0</v>
      </c>
      <c r="F187" s="8" t="str">
        <f>Raw!E187</f>
        <v>PGE</v>
      </c>
      <c r="G187" s="8" t="str">
        <f>Raw!F187</f>
        <v>UPCFL</v>
      </c>
      <c r="H187" s="8" t="str">
        <f>Raw!G187</f>
        <v>LC09040269</v>
      </c>
      <c r="I187" s="8" t="str">
        <f>Raw!H187</f>
        <v>PGEUp</v>
      </c>
      <c r="J187" s="8" t="str">
        <f>Raw!I187</f>
        <v>Health/Medical - Clinic</v>
      </c>
      <c r="K187" s="8" t="str">
        <f>Raw!J187</f>
        <v>HallwayLobby</v>
      </c>
      <c r="L187" s="8">
        <f>Raw!K187*A187</f>
        <v>0</v>
      </c>
      <c r="M187" s="8">
        <f>Raw!L187*A187</f>
        <v>0</v>
      </c>
      <c r="N187" s="8">
        <f>Raw!M187*A187</f>
        <v>0</v>
      </c>
      <c r="O187" s="6">
        <f t="shared" si="8"/>
        <v>0</v>
      </c>
      <c r="P187" s="11">
        <f t="shared" si="9"/>
        <v>0</v>
      </c>
      <c r="Q187" s="6">
        <f t="shared" si="10"/>
        <v>0</v>
      </c>
      <c r="R187" s="11">
        <f t="shared" si="11"/>
        <v>0</v>
      </c>
      <c r="S187" s="8" t="str">
        <f>Raw!N187</f>
        <v>UpstreamCompactFluorescent23</v>
      </c>
      <c r="T187" s="8" t="str">
        <f>Raw!O187</f>
        <v>CFL14to26</v>
      </c>
      <c r="U187" s="8">
        <f>Raw!P187*A187</f>
        <v>0</v>
      </c>
      <c r="V187" s="8" t="str">
        <f>Raw!Q187</f>
        <v>CFL</v>
      </c>
    </row>
    <row r="188" spans="1:22">
      <c r="A188" s="8">
        <f>IF(Raw!C188="CF",0,1)</f>
        <v>0</v>
      </c>
      <c r="B188" s="8" t="str">
        <f>Raw!A188</f>
        <v>PGE_1962426005</v>
      </c>
      <c r="C188" s="8" t="str">
        <f>Raw!B188</f>
        <v>Upstream Compact Fluorescent</v>
      </c>
      <c r="D188" s="8" t="str">
        <f>Raw!C188</f>
        <v>CF</v>
      </c>
      <c r="E188" s="8">
        <f>Raw!D188*A188</f>
        <v>0</v>
      </c>
      <c r="F188" s="8" t="str">
        <f>Raw!E188</f>
        <v>PGE</v>
      </c>
      <c r="G188" s="8" t="str">
        <f>Raw!F188</f>
        <v>UPCFL</v>
      </c>
      <c r="H188" s="8" t="str">
        <f>Raw!G188</f>
        <v>LL08060382</v>
      </c>
      <c r="I188" s="8" t="str">
        <f>Raw!H188</f>
        <v>PGEUp</v>
      </c>
      <c r="J188" s="8" t="str">
        <f>Raw!I188</f>
        <v>Health/Medical - Clinic</v>
      </c>
      <c r="K188" s="8" t="str">
        <f>Raw!J188</f>
        <v>Office</v>
      </c>
      <c r="L188" s="8">
        <f>Raw!K188*A188</f>
        <v>0</v>
      </c>
      <c r="M188" s="8">
        <f>Raw!L188*A188</f>
        <v>0</v>
      </c>
      <c r="N188" s="8">
        <f>Raw!M188*A188</f>
        <v>0</v>
      </c>
      <c r="O188" s="6">
        <f t="shared" si="8"/>
        <v>0</v>
      </c>
      <c r="P188" s="11">
        <f t="shared" si="9"/>
        <v>0</v>
      </c>
      <c r="Q188" s="6">
        <f t="shared" si="10"/>
        <v>0</v>
      </c>
      <c r="R188" s="11">
        <f t="shared" si="11"/>
        <v>0</v>
      </c>
      <c r="S188" s="8" t="str">
        <f>Raw!N188</f>
        <v>UpstreamCompactFluorescent13</v>
      </c>
      <c r="T188" s="8" t="str">
        <f>Raw!O188</f>
        <v>CFL05to13</v>
      </c>
      <c r="U188" s="8">
        <f>Raw!P188*A188</f>
        <v>0</v>
      </c>
      <c r="V188" s="8" t="str">
        <f>Raw!Q188</f>
        <v>CFL</v>
      </c>
    </row>
    <row r="189" spans="1:22">
      <c r="A189" s="8">
        <f>IF(Raw!C189="CF",0,1)</f>
        <v>1</v>
      </c>
      <c r="B189" s="8" t="str">
        <f>Raw!A189</f>
        <v>PGE_1962426005</v>
      </c>
      <c r="C189" s="8" t="str">
        <f>Raw!B189</f>
        <v>Upstream Compact Fluorescent</v>
      </c>
      <c r="D189" s="8" t="str">
        <f>Raw!C189</f>
        <v>I</v>
      </c>
      <c r="E189" s="8">
        <f>Raw!D189*A189</f>
        <v>4</v>
      </c>
      <c r="F189" s="8" t="str">
        <f>Raw!E189</f>
        <v>PGE</v>
      </c>
      <c r="G189" s="8" t="str">
        <f>Raw!F189</f>
        <v>UPCFL</v>
      </c>
      <c r="H189" s="8" t="str">
        <f>Raw!G189</f>
        <v>LC09040090</v>
      </c>
      <c r="I189" s="8" t="str">
        <f>Raw!H189</f>
        <v>PGEUp</v>
      </c>
      <c r="J189" s="8" t="str">
        <f>Raw!I189</f>
        <v>Health/Medical - Clinic</v>
      </c>
      <c r="K189" s="8" t="str">
        <f>Raw!J189</f>
        <v>Office</v>
      </c>
      <c r="L189" s="8">
        <f>Raw!K189*A189</f>
        <v>26</v>
      </c>
      <c r="M189" s="8">
        <f>Raw!L189*A189</f>
        <v>60</v>
      </c>
      <c r="N189" s="8">
        <f>Raw!M189*A189</f>
        <v>2941.3007082412378</v>
      </c>
      <c r="O189" s="6">
        <f t="shared" si="8"/>
        <v>104</v>
      </c>
      <c r="P189" s="11">
        <f t="shared" si="9"/>
        <v>76473.818414272188</v>
      </c>
      <c r="Q189" s="6">
        <f t="shared" si="10"/>
        <v>240</v>
      </c>
      <c r="R189" s="11">
        <f t="shared" si="11"/>
        <v>176478.04249447427</v>
      </c>
      <c r="S189" s="8" t="str">
        <f>Raw!N189</f>
        <v>UpstreamCompactFluorescent26</v>
      </c>
      <c r="T189" s="8" t="str">
        <f>Raw!O189</f>
        <v>CFL14to26</v>
      </c>
      <c r="U189" s="8">
        <f>Raw!P189*A189</f>
        <v>1</v>
      </c>
      <c r="V189" s="8" t="str">
        <f>Raw!Q189</f>
        <v>Incan</v>
      </c>
    </row>
    <row r="190" spans="1:22">
      <c r="A190" s="8">
        <f>IF(Raw!C190="CF",0,1)</f>
        <v>1</v>
      </c>
      <c r="B190" s="8" t="str">
        <f>Raw!A190</f>
        <v>PGE_1962426005</v>
      </c>
      <c r="C190" s="8" t="str">
        <f>Raw!B190</f>
        <v>Upstream Compact Fluorescent</v>
      </c>
      <c r="D190" s="8" t="str">
        <f>Raw!C190</f>
        <v>I</v>
      </c>
      <c r="E190" s="8">
        <f>Raw!D190*A190</f>
        <v>1</v>
      </c>
      <c r="F190" s="8" t="str">
        <f>Raw!E190</f>
        <v>PGE</v>
      </c>
      <c r="G190" s="8" t="str">
        <f>Raw!F190</f>
        <v>UPCFL</v>
      </c>
      <c r="H190" s="8" t="str">
        <f>Raw!G190</f>
        <v>LL08100103</v>
      </c>
      <c r="I190" s="8" t="str">
        <f>Raw!H190</f>
        <v>PGEUp</v>
      </c>
      <c r="J190" s="8" t="str">
        <f>Raw!I190</f>
        <v>Health/Medical - Clinic</v>
      </c>
      <c r="K190" s="8" t="str">
        <f>Raw!J190</f>
        <v>Office</v>
      </c>
      <c r="L190" s="8">
        <f>Raw!K190*A190</f>
        <v>20</v>
      </c>
      <c r="M190" s="8">
        <f>Raw!L190*A190</f>
        <v>60</v>
      </c>
      <c r="N190" s="8">
        <f>Raw!M190*A190</f>
        <v>735.32517706030944</v>
      </c>
      <c r="O190" s="6">
        <f t="shared" si="8"/>
        <v>20</v>
      </c>
      <c r="P190" s="11">
        <f t="shared" si="9"/>
        <v>14706.503541206188</v>
      </c>
      <c r="Q190" s="6">
        <f t="shared" si="10"/>
        <v>60</v>
      </c>
      <c r="R190" s="11">
        <f t="shared" si="11"/>
        <v>44119.510623618567</v>
      </c>
      <c r="S190" s="8" t="str">
        <f>Raw!N190</f>
        <v>UpstreamCompactFluorescent20</v>
      </c>
      <c r="T190" s="8" t="str">
        <f>Raw!O190</f>
        <v>CFL14to26</v>
      </c>
      <c r="U190" s="8">
        <f>Raw!P190*A190</f>
        <v>1</v>
      </c>
      <c r="V190" s="8" t="str">
        <f>Raw!Q190</f>
        <v>Incan</v>
      </c>
    </row>
    <row r="191" spans="1:22">
      <c r="A191" s="8">
        <f>IF(Raw!C191="CF",0,1)</f>
        <v>1</v>
      </c>
      <c r="B191" s="8" t="str">
        <f>Raw!A191</f>
        <v>PGE_2051958005</v>
      </c>
      <c r="C191" s="8" t="str">
        <f>Raw!B191</f>
        <v>Upstream Compact Fluorescent</v>
      </c>
      <c r="D191" s="8" t="str">
        <f>Raw!C191</f>
        <v>I</v>
      </c>
      <c r="E191" s="8">
        <f>Raw!D191*A191</f>
        <v>2</v>
      </c>
      <c r="F191" s="8" t="str">
        <f>Raw!E191</f>
        <v>PGE</v>
      </c>
      <c r="G191" s="8" t="str">
        <f>Raw!F191</f>
        <v>UPCFL</v>
      </c>
      <c r="H191" s="8" t="str">
        <f>Raw!G191</f>
        <v>LL08060327</v>
      </c>
      <c r="I191" s="8" t="str">
        <f>Raw!H191</f>
        <v>PGEUp</v>
      </c>
      <c r="J191" s="8" t="str">
        <f>Raw!I191</f>
        <v>Retail - Small</v>
      </c>
      <c r="K191" s="8" t="str">
        <f>Raw!J191</f>
        <v>RetailSales</v>
      </c>
      <c r="L191" s="8">
        <f>Raw!K191*A191</f>
        <v>14</v>
      </c>
      <c r="M191" s="8">
        <f>Raw!L191*A191</f>
        <v>40</v>
      </c>
      <c r="N191" s="8">
        <f>Raw!M191*A191</f>
        <v>1486.1803507253094</v>
      </c>
      <c r="O191" s="6">
        <f t="shared" si="8"/>
        <v>28</v>
      </c>
      <c r="P191" s="11">
        <f t="shared" si="9"/>
        <v>20806.52491015433</v>
      </c>
      <c r="Q191" s="6">
        <f t="shared" si="10"/>
        <v>80</v>
      </c>
      <c r="R191" s="11">
        <f t="shared" si="11"/>
        <v>59447.214029012379</v>
      </c>
      <c r="S191" s="8" t="str">
        <f>Raw!N191</f>
        <v>UpstreamCompactFluorescent14</v>
      </c>
      <c r="T191" s="8" t="str">
        <f>Raw!O191</f>
        <v>CFL14to26</v>
      </c>
      <c r="U191" s="8">
        <f>Raw!P191*A191</f>
        <v>1</v>
      </c>
      <c r="V191" s="8" t="str">
        <f>Raw!Q191</f>
        <v>Incan</v>
      </c>
    </row>
    <row r="192" spans="1:22">
      <c r="A192" s="8">
        <f>IF(Raw!C192="CF",0,1)</f>
        <v>1</v>
      </c>
      <c r="B192" s="8" t="str">
        <f>Raw!A192</f>
        <v>PGE_2051958005</v>
      </c>
      <c r="C192" s="8" t="str">
        <f>Raw!B192</f>
        <v>Upstream Compact Fluorescent</v>
      </c>
      <c r="D192" s="8" t="str">
        <f>Raw!C192</f>
        <v>I</v>
      </c>
      <c r="E192" s="8">
        <f>Raw!D192*A192</f>
        <v>3</v>
      </c>
      <c r="F192" s="8" t="str">
        <f>Raw!E192</f>
        <v>PGE</v>
      </c>
      <c r="G192" s="8" t="str">
        <f>Raw!F192</f>
        <v>UPCFL</v>
      </c>
      <c r="H192" s="8" t="str">
        <f>Raw!G192</f>
        <v>LL08060365</v>
      </c>
      <c r="I192" s="8" t="str">
        <f>Raw!H192</f>
        <v>PGEUp</v>
      </c>
      <c r="J192" s="8" t="str">
        <f>Raw!I192</f>
        <v>Retail - Small</v>
      </c>
      <c r="K192" s="8" t="str">
        <f>Raw!J192</f>
        <v>RetailSales</v>
      </c>
      <c r="L192" s="8">
        <f>Raw!K192*A192</f>
        <v>13</v>
      </c>
      <c r="M192" s="8">
        <f>Raw!L192*A192</f>
        <v>40</v>
      </c>
      <c r="N192" s="8">
        <f>Raw!M192*A192</f>
        <v>2229.2705260879638</v>
      </c>
      <c r="O192" s="6">
        <f t="shared" si="8"/>
        <v>39</v>
      </c>
      <c r="P192" s="11">
        <f t="shared" si="9"/>
        <v>28980.516839143529</v>
      </c>
      <c r="Q192" s="6">
        <f t="shared" si="10"/>
        <v>120</v>
      </c>
      <c r="R192" s="11">
        <f t="shared" si="11"/>
        <v>89170.821043518547</v>
      </c>
      <c r="S192" s="8" t="str">
        <f>Raw!N192</f>
        <v>UpstreamCompactFluorescent13</v>
      </c>
      <c r="T192" s="8" t="str">
        <f>Raw!O192</f>
        <v>CFL05to13</v>
      </c>
      <c r="U192" s="8">
        <f>Raw!P192*A192</f>
        <v>1</v>
      </c>
      <c r="V192" s="8" t="str">
        <f>Raw!Q192</f>
        <v>Incan</v>
      </c>
    </row>
    <row r="193" spans="1:22">
      <c r="A193" s="8">
        <f>IF(Raw!C193="CF",0,1)</f>
        <v>1</v>
      </c>
      <c r="B193" s="8" t="str">
        <f>Raw!A193</f>
        <v>PGE_2051958005</v>
      </c>
      <c r="C193" s="8" t="str">
        <f>Raw!B193</f>
        <v>Upstream Compact Fluorescent</v>
      </c>
      <c r="D193" s="8" t="str">
        <f>Raw!C193</f>
        <v>I</v>
      </c>
      <c r="E193" s="8">
        <f>Raw!D193*A193</f>
        <v>2</v>
      </c>
      <c r="F193" s="8" t="str">
        <f>Raw!E193</f>
        <v>PGE</v>
      </c>
      <c r="G193" s="8" t="str">
        <f>Raw!F193</f>
        <v>UPCFL</v>
      </c>
      <c r="H193" s="8" t="str">
        <f>Raw!G193</f>
        <v>LL08060316</v>
      </c>
      <c r="I193" s="8" t="str">
        <f>Raw!H193</f>
        <v>PGEUp</v>
      </c>
      <c r="J193" s="8" t="str">
        <f>Raw!I193</f>
        <v>Retail - Small</v>
      </c>
      <c r="K193" s="8" t="str">
        <f>Raw!J193</f>
        <v>RetailSales</v>
      </c>
      <c r="L193" s="8">
        <f>Raw!K193*A193</f>
        <v>15</v>
      </c>
      <c r="M193" s="8">
        <f>Raw!L193*A193</f>
        <v>60</v>
      </c>
      <c r="N193" s="8">
        <f>Raw!M193*A193</f>
        <v>1486.1803507253094</v>
      </c>
      <c r="O193" s="6">
        <f t="shared" si="8"/>
        <v>30</v>
      </c>
      <c r="P193" s="11">
        <f t="shared" si="9"/>
        <v>22292.70526087964</v>
      </c>
      <c r="Q193" s="6">
        <f t="shared" si="10"/>
        <v>120</v>
      </c>
      <c r="R193" s="11">
        <f t="shared" si="11"/>
        <v>89170.821043518561</v>
      </c>
      <c r="S193" s="8" t="str">
        <f>Raw!N193</f>
        <v>UpstreamCompactFluorescent15</v>
      </c>
      <c r="T193" s="8" t="str">
        <f>Raw!O193</f>
        <v>CFL14to26</v>
      </c>
      <c r="U193" s="8">
        <f>Raw!P193*A193</f>
        <v>1</v>
      </c>
      <c r="V193" s="8" t="str">
        <f>Raw!Q193</f>
        <v>Incan</v>
      </c>
    </row>
    <row r="194" spans="1:22">
      <c r="A194" s="8">
        <f>IF(Raw!C194="CF",0,1)</f>
        <v>1</v>
      </c>
      <c r="B194" s="8" t="str">
        <f>Raw!A194</f>
        <v>PGE_2057372005</v>
      </c>
      <c r="C194" s="8" t="str">
        <f>Raw!B194</f>
        <v>Upstream Compact Fluorescent</v>
      </c>
      <c r="D194" s="8" t="str">
        <f>Raw!C194</f>
        <v>I</v>
      </c>
      <c r="E194" s="8">
        <f>Raw!D194*A194</f>
        <v>1</v>
      </c>
      <c r="F194" s="8" t="str">
        <f>Raw!E194</f>
        <v>PGE</v>
      </c>
      <c r="G194" s="8" t="str">
        <f>Raw!F194</f>
        <v>UPCFL</v>
      </c>
      <c r="H194" s="8" t="str">
        <f>Raw!G194</f>
        <v>LL08090033</v>
      </c>
      <c r="I194" s="8" t="str">
        <f>Raw!H194</f>
        <v>PGEUp</v>
      </c>
      <c r="J194" s="8" t="str">
        <f>Raw!I194</f>
        <v>Other</v>
      </c>
      <c r="K194" s="8" t="str">
        <f>Raw!J194</f>
        <v>Storage</v>
      </c>
      <c r="L194" s="8">
        <f>Raw!K194*A194</f>
        <v>23</v>
      </c>
      <c r="M194" s="8">
        <f>Raw!L194*A194</f>
        <v>100</v>
      </c>
      <c r="N194" s="8">
        <f>Raw!M194*A194</f>
        <v>440.51869386552534</v>
      </c>
      <c r="O194" s="6">
        <f t="shared" si="8"/>
        <v>23</v>
      </c>
      <c r="P194" s="11">
        <f t="shared" si="9"/>
        <v>10131.929958907083</v>
      </c>
      <c r="Q194" s="6">
        <f t="shared" si="10"/>
        <v>100</v>
      </c>
      <c r="R194" s="11">
        <f t="shared" si="11"/>
        <v>44051.869386552535</v>
      </c>
      <c r="S194" s="8" t="str">
        <f>Raw!N194</f>
        <v>UpstreamCompactFluorescent23</v>
      </c>
      <c r="T194" s="8" t="str">
        <f>Raw!O194</f>
        <v>CFL14to26</v>
      </c>
      <c r="U194" s="8">
        <f>Raw!P194*A194</f>
        <v>1</v>
      </c>
      <c r="V194" s="8" t="str">
        <f>Raw!Q194</f>
        <v>Incan</v>
      </c>
    </row>
    <row r="195" spans="1:22">
      <c r="A195" s="8">
        <f>IF(Raw!C195="CF",0,1)</f>
        <v>1</v>
      </c>
      <c r="B195" s="8" t="str">
        <f>Raw!A195</f>
        <v>PGE_2057372005</v>
      </c>
      <c r="C195" s="8" t="str">
        <f>Raw!B195</f>
        <v>Upstream Compact Fluorescent</v>
      </c>
      <c r="D195" s="8" t="str">
        <f>Raw!C195</f>
        <v>I</v>
      </c>
      <c r="E195" s="8">
        <f>Raw!D195*A195</f>
        <v>1</v>
      </c>
      <c r="F195" s="8" t="str">
        <f>Raw!E195</f>
        <v>PGE</v>
      </c>
      <c r="G195" s="8" t="str">
        <f>Raw!F195</f>
        <v>UPCFL</v>
      </c>
      <c r="H195" s="8" t="str">
        <f>Raw!G195</f>
        <v>NO_LOGGER_2</v>
      </c>
      <c r="I195" s="8" t="str">
        <f>Raw!H195</f>
        <v>PGEUp</v>
      </c>
      <c r="J195" s="8" t="str">
        <f>Raw!I195</f>
        <v>Other</v>
      </c>
      <c r="K195" s="8" t="str">
        <f>Raw!J195</f>
        <v>Restrooms</v>
      </c>
      <c r="L195" s="8">
        <f>Raw!K195*A195</f>
        <v>13</v>
      </c>
      <c r="M195" s="8">
        <f>Raw!L195*A195</f>
        <v>100</v>
      </c>
      <c r="N195" s="8">
        <f>Raw!M195*A195</f>
        <v>440.51869386552534</v>
      </c>
      <c r="O195" s="6">
        <f t="shared" ref="O195:O258" si="12">L195*E195</f>
        <v>13</v>
      </c>
      <c r="P195" s="11">
        <f t="shared" ref="P195:P258" si="13">N195*L195</f>
        <v>5726.743020251829</v>
      </c>
      <c r="Q195" s="6">
        <f t="shared" ref="Q195:Q258" si="14">M195*E195</f>
        <v>100</v>
      </c>
      <c r="R195" s="11">
        <f t="shared" ref="R195:R258" si="15">N195*M195</f>
        <v>44051.869386552535</v>
      </c>
      <c r="S195" s="8" t="str">
        <f>Raw!N195</f>
        <v>UpstreamCompactFluorescent13</v>
      </c>
      <c r="T195" s="8" t="str">
        <f>Raw!O195</f>
        <v>CFL05to13</v>
      </c>
      <c r="U195" s="8">
        <f>Raw!P195*A195</f>
        <v>1</v>
      </c>
      <c r="V195" s="8" t="str">
        <f>Raw!Q195</f>
        <v>Incan</v>
      </c>
    </row>
    <row r="196" spans="1:22">
      <c r="A196" s="8">
        <f>IF(Raw!C196="CF",0,1)</f>
        <v>1</v>
      </c>
      <c r="B196" s="8" t="str">
        <f>Raw!A196</f>
        <v>PGE_2072231406</v>
      </c>
      <c r="C196" s="8" t="str">
        <f>Raw!B196</f>
        <v>Upstream Compact Fluorescent</v>
      </c>
      <c r="D196" s="8" t="str">
        <f>Raw!C196</f>
        <v>I</v>
      </c>
      <c r="E196" s="8">
        <f>Raw!D196*A196</f>
        <v>8</v>
      </c>
      <c r="F196" s="8" t="str">
        <f>Raw!E196</f>
        <v>PGE</v>
      </c>
      <c r="G196" s="8" t="str">
        <f>Raw!F196</f>
        <v>UPCFL</v>
      </c>
      <c r="H196" s="8" t="str">
        <f>Raw!G196</f>
        <v>LL08070016</v>
      </c>
      <c r="I196" s="8" t="str">
        <f>Raw!H196</f>
        <v>PGEUp</v>
      </c>
      <c r="J196" s="8" t="str">
        <f>Raw!I196</f>
        <v>Retail - Small</v>
      </c>
      <c r="K196" s="8" t="str">
        <f>Raw!J196</f>
        <v>RetailSales</v>
      </c>
      <c r="L196" s="8">
        <f>Raw!K196*A196</f>
        <v>13</v>
      </c>
      <c r="M196" s="8">
        <f>Raw!L196*A196</f>
        <v>60</v>
      </c>
      <c r="N196" s="8">
        <f>Raw!M196*A196</f>
        <v>5944.7214029012375</v>
      </c>
      <c r="O196" s="6">
        <f t="shared" si="12"/>
        <v>104</v>
      </c>
      <c r="P196" s="11">
        <f t="shared" si="13"/>
        <v>77281.378237716082</v>
      </c>
      <c r="Q196" s="6">
        <f t="shared" si="14"/>
        <v>480</v>
      </c>
      <c r="R196" s="11">
        <f t="shared" si="15"/>
        <v>356683.28417407424</v>
      </c>
      <c r="S196" s="8" t="str">
        <f>Raw!N196</f>
        <v>UpstreamCompactFluorescent13</v>
      </c>
      <c r="T196" s="8" t="str">
        <f>Raw!O196</f>
        <v>CFL05to13</v>
      </c>
      <c r="U196" s="8">
        <f>Raw!P196*A196</f>
        <v>1</v>
      </c>
      <c r="V196" s="8" t="str">
        <f>Raw!Q196</f>
        <v>Incan</v>
      </c>
    </row>
    <row r="197" spans="1:22">
      <c r="A197" s="8">
        <f>IF(Raw!C197="CF",0,1)</f>
        <v>1</v>
      </c>
      <c r="B197" s="8" t="str">
        <f>Raw!A197</f>
        <v>PGE_2230915035</v>
      </c>
      <c r="C197" s="8" t="str">
        <f>Raw!B197</f>
        <v>Upstream Compact Fluorescent</v>
      </c>
      <c r="D197" s="8" t="str">
        <f>Raw!C197</f>
        <v>I</v>
      </c>
      <c r="E197" s="8">
        <f>Raw!D197*A197</f>
        <v>18</v>
      </c>
      <c r="F197" s="8" t="str">
        <f>Raw!E197</f>
        <v>PGE</v>
      </c>
      <c r="G197" s="8" t="str">
        <f>Raw!F197</f>
        <v>UPCFL</v>
      </c>
      <c r="H197" s="8" t="str">
        <f>Raw!G197</f>
        <v>LC09040325</v>
      </c>
      <c r="I197" s="8" t="str">
        <f>Raw!H197</f>
        <v>PGEUp</v>
      </c>
      <c r="J197" s="8" t="str">
        <f>Raw!I197</f>
        <v>Other</v>
      </c>
      <c r="K197" s="8" t="str">
        <f>Raw!J197</f>
        <v>Storage</v>
      </c>
      <c r="L197" s="8">
        <f>Raw!K197*A197</f>
        <v>23</v>
      </c>
      <c r="M197" s="8">
        <f>Raw!L197*A197</f>
        <v>60</v>
      </c>
      <c r="N197" s="8">
        <f>Raw!M197*A197</f>
        <v>46193.147470590033</v>
      </c>
      <c r="O197" s="6">
        <f t="shared" si="12"/>
        <v>414</v>
      </c>
      <c r="P197" s="11">
        <f t="shared" si="13"/>
        <v>1062442.3918235707</v>
      </c>
      <c r="Q197" s="6">
        <f t="shared" si="14"/>
        <v>1080</v>
      </c>
      <c r="R197" s="11">
        <f t="shared" si="15"/>
        <v>2771588.8482354018</v>
      </c>
      <c r="S197" s="8" t="str">
        <f>Raw!N197</f>
        <v>UpstreamCompactFluorescent23</v>
      </c>
      <c r="T197" s="8" t="str">
        <f>Raw!O197</f>
        <v>CFL14to26</v>
      </c>
      <c r="U197" s="8">
        <f>Raw!P197*A197</f>
        <v>1</v>
      </c>
      <c r="V197" s="8" t="str">
        <f>Raw!Q197</f>
        <v>Incan</v>
      </c>
    </row>
    <row r="198" spans="1:22">
      <c r="A198" s="8">
        <f>IF(Raw!C198="CF",0,1)</f>
        <v>1</v>
      </c>
      <c r="B198" s="8" t="str">
        <f>Raw!A198</f>
        <v>PGE_2230915035</v>
      </c>
      <c r="C198" s="8" t="str">
        <f>Raw!B198</f>
        <v>Upstream Compact Fluorescent</v>
      </c>
      <c r="D198" s="8" t="str">
        <f>Raw!C198</f>
        <v>I</v>
      </c>
      <c r="E198" s="8">
        <f>Raw!D198*A198</f>
        <v>12</v>
      </c>
      <c r="F198" s="8" t="str">
        <f>Raw!E198</f>
        <v>PGE</v>
      </c>
      <c r="G198" s="8" t="str">
        <f>Raw!F198</f>
        <v>UPCFL</v>
      </c>
      <c r="H198" s="8" t="str">
        <f>Raw!G198</f>
        <v>NO_LOGGER_2</v>
      </c>
      <c r="I198" s="8" t="str">
        <f>Raw!H198</f>
        <v>PGEUp</v>
      </c>
      <c r="J198" s="8" t="str">
        <f>Raw!I198</f>
        <v>Other</v>
      </c>
      <c r="K198" s="8" t="str">
        <f>Raw!J198</f>
        <v>Outdoor</v>
      </c>
      <c r="L198" s="8">
        <f>Raw!K198*A198</f>
        <v>23</v>
      </c>
      <c r="M198" s="8">
        <f>Raw!L198*A198</f>
        <v>60</v>
      </c>
      <c r="N198" s="8">
        <f>Raw!M198*A198</f>
        <v>30795.431647060024</v>
      </c>
      <c r="O198" s="6">
        <f t="shared" si="12"/>
        <v>276</v>
      </c>
      <c r="P198" s="11">
        <f t="shared" si="13"/>
        <v>708294.92788238055</v>
      </c>
      <c r="Q198" s="6">
        <f t="shared" si="14"/>
        <v>720</v>
      </c>
      <c r="R198" s="11">
        <f t="shared" si="15"/>
        <v>1847725.8988236014</v>
      </c>
      <c r="S198" s="8" t="str">
        <f>Raw!N198</f>
        <v>UpstreamCompactFluorescent23</v>
      </c>
      <c r="T198" s="8" t="str">
        <f>Raw!O198</f>
        <v>CFL14to26</v>
      </c>
      <c r="U198" s="8">
        <f>Raw!P198*A198</f>
        <v>1</v>
      </c>
      <c r="V198" s="8" t="str">
        <f>Raw!Q198</f>
        <v>Incan</v>
      </c>
    </row>
    <row r="199" spans="1:22">
      <c r="A199" s="8">
        <f>IF(Raw!C199="CF",0,1)</f>
        <v>1</v>
      </c>
      <c r="B199" s="8" t="str">
        <f>Raw!A199</f>
        <v>PGE_2307244770</v>
      </c>
      <c r="C199" s="8" t="str">
        <f>Raw!B199</f>
        <v>Upstream Compact Fluorescent</v>
      </c>
      <c r="D199" s="8" t="str">
        <f>Raw!C199</f>
        <v>I</v>
      </c>
      <c r="E199" s="8">
        <f>Raw!D199*A199</f>
        <v>2</v>
      </c>
      <c r="F199" s="8" t="str">
        <f>Raw!E199</f>
        <v>PGE</v>
      </c>
      <c r="G199" s="8" t="str">
        <f>Raw!F199</f>
        <v>UPCFL</v>
      </c>
      <c r="H199" s="8" t="str">
        <f>Raw!G199</f>
        <v>LL09040264</v>
      </c>
      <c r="I199" s="8" t="str">
        <f>Raw!H199</f>
        <v>PGEUp</v>
      </c>
      <c r="J199" s="8" t="str">
        <f>Raw!I199</f>
        <v>Lodging</v>
      </c>
      <c r="K199" s="8" t="str">
        <f>Raw!J199</f>
        <v>HallwayLobby</v>
      </c>
      <c r="L199" s="8">
        <f>Raw!K199*A199</f>
        <v>14</v>
      </c>
      <c r="M199" s="8">
        <f>Raw!L199*A199</f>
        <v>60</v>
      </c>
      <c r="N199" s="8">
        <f>Raw!M199*A199</f>
        <v>156.06096099319274</v>
      </c>
      <c r="O199" s="6">
        <f t="shared" si="12"/>
        <v>28</v>
      </c>
      <c r="P199" s="11">
        <f t="shared" si="13"/>
        <v>2184.8534539046982</v>
      </c>
      <c r="Q199" s="6">
        <f t="shared" si="14"/>
        <v>120</v>
      </c>
      <c r="R199" s="11">
        <f t="shared" si="15"/>
        <v>9363.6576595915649</v>
      </c>
      <c r="S199" s="8" t="str">
        <f>Raw!N199</f>
        <v>UpstreamCompactFluorescent14</v>
      </c>
      <c r="T199" s="8" t="str">
        <f>Raw!O199</f>
        <v>CFL14to26</v>
      </c>
      <c r="U199" s="8">
        <f>Raw!P199*A199</f>
        <v>1</v>
      </c>
      <c r="V199" s="8" t="str">
        <f>Raw!Q199</f>
        <v>Incan</v>
      </c>
    </row>
    <row r="200" spans="1:22">
      <c r="A200" s="8">
        <f>IF(Raw!C200="CF",0,1)</f>
        <v>1</v>
      </c>
      <c r="B200" s="8" t="str">
        <f>Raw!A200</f>
        <v>PGE_2307244770</v>
      </c>
      <c r="C200" s="8" t="str">
        <f>Raw!B200</f>
        <v>Upstream Compact Fluorescent</v>
      </c>
      <c r="D200" s="8" t="str">
        <f>Raw!C200</f>
        <v>I</v>
      </c>
      <c r="E200" s="8">
        <f>Raw!D200*A200</f>
        <v>2</v>
      </c>
      <c r="F200" s="8" t="str">
        <f>Raw!E200</f>
        <v>PGE</v>
      </c>
      <c r="G200" s="8" t="str">
        <f>Raw!F200</f>
        <v>UPCFL</v>
      </c>
      <c r="H200" s="8" t="str">
        <f>Raw!G200</f>
        <v>LL09040436</v>
      </c>
      <c r="I200" s="8" t="str">
        <f>Raw!H200</f>
        <v>PGEUp</v>
      </c>
      <c r="J200" s="8" t="str">
        <f>Raw!I200</f>
        <v>Lodging</v>
      </c>
      <c r="K200" s="8" t="str">
        <f>Raw!J200</f>
        <v>HallwayLobby</v>
      </c>
      <c r="L200" s="8">
        <f>Raw!K200*A200</f>
        <v>14</v>
      </c>
      <c r="M200" s="8">
        <f>Raw!L200*A200</f>
        <v>75</v>
      </c>
      <c r="N200" s="8">
        <f>Raw!M200*A200</f>
        <v>156.06096099319274</v>
      </c>
      <c r="O200" s="6">
        <f t="shared" si="12"/>
        <v>28</v>
      </c>
      <c r="P200" s="11">
        <f t="shared" si="13"/>
        <v>2184.8534539046982</v>
      </c>
      <c r="Q200" s="6">
        <f t="shared" si="14"/>
        <v>150</v>
      </c>
      <c r="R200" s="11">
        <f t="shared" si="15"/>
        <v>11704.572074489455</v>
      </c>
      <c r="S200" s="8" t="str">
        <f>Raw!N200</f>
        <v>UpstreamCompactFluorescent14</v>
      </c>
      <c r="T200" s="8" t="str">
        <f>Raw!O200</f>
        <v>CFL14to26</v>
      </c>
      <c r="U200" s="8">
        <f>Raw!P200*A200</f>
        <v>1</v>
      </c>
      <c r="V200" s="8" t="str">
        <f>Raw!Q200</f>
        <v>Incan</v>
      </c>
    </row>
    <row r="201" spans="1:22">
      <c r="A201" s="8">
        <f>IF(Raw!C201="CF",0,1)</f>
        <v>1</v>
      </c>
      <c r="B201" s="8" t="str">
        <f>Raw!A201</f>
        <v>PGE_2351840005</v>
      </c>
      <c r="C201" s="8" t="str">
        <f>Raw!B201</f>
        <v>Upstream Compact Fluorescent</v>
      </c>
      <c r="D201" s="8" t="str">
        <f>Raw!C201</f>
        <v>I</v>
      </c>
      <c r="E201" s="8">
        <f>Raw!D201*A201</f>
        <v>21</v>
      </c>
      <c r="F201" s="8" t="str">
        <f>Raw!E201</f>
        <v>PGE</v>
      </c>
      <c r="G201" s="8" t="str">
        <f>Raw!F201</f>
        <v>UPCFL</v>
      </c>
      <c r="H201" s="8" t="str">
        <f>Raw!G201</f>
        <v>LL08070086</v>
      </c>
      <c r="I201" s="8" t="str">
        <f>Raw!H201</f>
        <v>PGEUp</v>
      </c>
      <c r="J201" s="8" t="str">
        <f>Raw!I201</f>
        <v>Lodging</v>
      </c>
      <c r="K201" s="8" t="str">
        <f>Raw!J201</f>
        <v>Guest Rooms</v>
      </c>
      <c r="L201" s="8">
        <f>Raw!K201*A201</f>
        <v>23</v>
      </c>
      <c r="M201" s="8">
        <f>Raw!L201*A201</f>
        <v>60</v>
      </c>
      <c r="N201" s="8">
        <f>Raw!M201*A201</f>
        <v>1638.6400904285238</v>
      </c>
      <c r="O201" s="6">
        <f t="shared" si="12"/>
        <v>483</v>
      </c>
      <c r="P201" s="11">
        <f t="shared" si="13"/>
        <v>37688.722079856045</v>
      </c>
      <c r="Q201" s="6">
        <f t="shared" si="14"/>
        <v>1260</v>
      </c>
      <c r="R201" s="11">
        <f t="shared" si="15"/>
        <v>98318.405425711419</v>
      </c>
      <c r="S201" s="8" t="str">
        <f>Raw!N201</f>
        <v>UpstreamCompactFluorescent23</v>
      </c>
      <c r="T201" s="8" t="str">
        <f>Raw!O201</f>
        <v>CFL14to26</v>
      </c>
      <c r="U201" s="8">
        <f>Raw!P201*A201</f>
        <v>1</v>
      </c>
      <c r="V201" s="8" t="str">
        <f>Raw!Q201</f>
        <v>Incan</v>
      </c>
    </row>
    <row r="202" spans="1:22">
      <c r="A202" s="8">
        <f>IF(Raw!C202="CF",0,1)</f>
        <v>1</v>
      </c>
      <c r="B202" s="8" t="str">
        <f>Raw!A202</f>
        <v>PGE_2351840005</v>
      </c>
      <c r="C202" s="8" t="str">
        <f>Raw!B202</f>
        <v>Upstream Compact Fluorescent</v>
      </c>
      <c r="D202" s="8" t="str">
        <f>Raw!C202</f>
        <v>I</v>
      </c>
      <c r="E202" s="8">
        <f>Raw!D202*A202</f>
        <v>21</v>
      </c>
      <c r="F202" s="8" t="str">
        <f>Raw!E202</f>
        <v>PGE</v>
      </c>
      <c r="G202" s="8" t="str">
        <f>Raw!F202</f>
        <v>UPCFL</v>
      </c>
      <c r="H202" s="8" t="str">
        <f>Raw!G202</f>
        <v>LL08070099</v>
      </c>
      <c r="I202" s="8" t="str">
        <f>Raw!H202</f>
        <v>PGEUp</v>
      </c>
      <c r="J202" s="8" t="str">
        <f>Raw!I202</f>
        <v>Lodging</v>
      </c>
      <c r="K202" s="8" t="str">
        <f>Raw!J202</f>
        <v>Guest Rooms</v>
      </c>
      <c r="L202" s="8">
        <f>Raw!K202*A202</f>
        <v>23</v>
      </c>
      <c r="M202" s="8">
        <f>Raw!L202*A202</f>
        <v>60</v>
      </c>
      <c r="N202" s="8">
        <f>Raw!M202*A202</f>
        <v>1638.6400904285238</v>
      </c>
      <c r="O202" s="6">
        <f t="shared" si="12"/>
        <v>483</v>
      </c>
      <c r="P202" s="11">
        <f t="shared" si="13"/>
        <v>37688.722079856045</v>
      </c>
      <c r="Q202" s="6">
        <f t="shared" si="14"/>
        <v>1260</v>
      </c>
      <c r="R202" s="11">
        <f t="shared" si="15"/>
        <v>98318.405425711419</v>
      </c>
      <c r="S202" s="8" t="str">
        <f>Raw!N202</f>
        <v>UpstreamCompactFluorescent23</v>
      </c>
      <c r="T202" s="8" t="str">
        <f>Raw!O202</f>
        <v>CFL14to26</v>
      </c>
      <c r="U202" s="8">
        <f>Raw!P202*A202</f>
        <v>1</v>
      </c>
      <c r="V202" s="8" t="str">
        <f>Raw!Q202</f>
        <v>Incan</v>
      </c>
    </row>
    <row r="203" spans="1:22">
      <c r="A203" s="8">
        <f>IF(Raw!C203="CF",0,1)</f>
        <v>1</v>
      </c>
      <c r="B203" s="8" t="str">
        <f>Raw!A203</f>
        <v>PGE_2351840005</v>
      </c>
      <c r="C203" s="8" t="str">
        <f>Raw!B203</f>
        <v>Upstream Compact Fluorescent</v>
      </c>
      <c r="D203" s="8" t="str">
        <f>Raw!C203</f>
        <v>I</v>
      </c>
      <c r="E203" s="8">
        <f>Raw!D203*A203</f>
        <v>63</v>
      </c>
      <c r="F203" s="8" t="str">
        <f>Raw!E203</f>
        <v>PGE</v>
      </c>
      <c r="G203" s="8" t="str">
        <f>Raw!F203</f>
        <v>UPCFL</v>
      </c>
      <c r="H203" s="8" t="str">
        <f>Raw!G203</f>
        <v>LL08070115</v>
      </c>
      <c r="I203" s="8" t="str">
        <f>Raw!H203</f>
        <v>PGEUp</v>
      </c>
      <c r="J203" s="8" t="str">
        <f>Raw!I203</f>
        <v>Lodging</v>
      </c>
      <c r="K203" s="8" t="str">
        <f>Raw!J203</f>
        <v>Guest Rooms</v>
      </c>
      <c r="L203" s="8">
        <f>Raw!K203*A203</f>
        <v>23</v>
      </c>
      <c r="M203" s="8">
        <f>Raw!L203*A203</f>
        <v>60</v>
      </c>
      <c r="N203" s="8">
        <f>Raw!M203*A203</f>
        <v>4915.9202712855713</v>
      </c>
      <c r="O203" s="6">
        <f t="shared" si="12"/>
        <v>1449</v>
      </c>
      <c r="P203" s="11">
        <f t="shared" si="13"/>
        <v>113066.16623956813</v>
      </c>
      <c r="Q203" s="6">
        <f t="shared" si="14"/>
        <v>3780</v>
      </c>
      <c r="R203" s="11">
        <f t="shared" si="15"/>
        <v>294955.21627713426</v>
      </c>
      <c r="S203" s="8" t="str">
        <f>Raw!N203</f>
        <v>UpstreamCompactFluorescent23</v>
      </c>
      <c r="T203" s="8" t="str">
        <f>Raw!O203</f>
        <v>CFL14to26</v>
      </c>
      <c r="U203" s="8">
        <f>Raw!P203*A203</f>
        <v>1</v>
      </c>
      <c r="V203" s="8" t="str">
        <f>Raw!Q203</f>
        <v>Incan</v>
      </c>
    </row>
    <row r="204" spans="1:22">
      <c r="A204" s="8">
        <f>IF(Raw!C204="CF",0,1)</f>
        <v>1</v>
      </c>
      <c r="B204" s="8" t="str">
        <f>Raw!A204</f>
        <v>PGE_2351840005</v>
      </c>
      <c r="C204" s="8" t="str">
        <f>Raw!B204</f>
        <v>Upstream Compact Fluorescent</v>
      </c>
      <c r="D204" s="8" t="str">
        <f>Raw!C204</f>
        <v>I</v>
      </c>
      <c r="E204" s="8">
        <f>Raw!D204*A204</f>
        <v>10</v>
      </c>
      <c r="F204" s="8" t="str">
        <f>Raw!E204</f>
        <v>PGE</v>
      </c>
      <c r="G204" s="8" t="str">
        <f>Raw!F204</f>
        <v>UPCFL</v>
      </c>
      <c r="H204" s="8" t="str">
        <f>Raw!G204</f>
        <v>LL08070116</v>
      </c>
      <c r="I204" s="8" t="str">
        <f>Raw!H204</f>
        <v>PGEUp</v>
      </c>
      <c r="J204" s="8" t="str">
        <f>Raw!I204</f>
        <v>Lodging</v>
      </c>
      <c r="K204" s="8" t="str">
        <f>Raw!J204</f>
        <v>Mechanical/Electrical Room</v>
      </c>
      <c r="L204" s="8">
        <f>Raw!K204*A204</f>
        <v>24</v>
      </c>
      <c r="M204" s="8">
        <f>Raw!L204*A204</f>
        <v>60</v>
      </c>
      <c r="N204" s="8">
        <f>Raw!M204*A204</f>
        <v>780.30480496596374</v>
      </c>
      <c r="O204" s="6">
        <f t="shared" si="12"/>
        <v>240</v>
      </c>
      <c r="P204" s="11">
        <f t="shared" si="13"/>
        <v>18727.31531918313</v>
      </c>
      <c r="Q204" s="6">
        <f t="shared" si="14"/>
        <v>600</v>
      </c>
      <c r="R204" s="11">
        <f t="shared" si="15"/>
        <v>46818.288297957828</v>
      </c>
      <c r="S204" s="8" t="str">
        <f>Raw!N204</f>
        <v>UpstreamCompactFluorescent24</v>
      </c>
      <c r="T204" s="8" t="str">
        <f>Raw!O204</f>
        <v>CFL14to26</v>
      </c>
      <c r="U204" s="8">
        <f>Raw!P204*A204</f>
        <v>1</v>
      </c>
      <c r="V204" s="8" t="str">
        <f>Raw!Q204</f>
        <v>Incan</v>
      </c>
    </row>
    <row r="205" spans="1:22">
      <c r="A205" s="8">
        <f>IF(Raw!C205="CF",0,1)</f>
        <v>1</v>
      </c>
      <c r="B205" s="8" t="str">
        <f>Raw!A205</f>
        <v>PGE_2351840005</v>
      </c>
      <c r="C205" s="8" t="str">
        <f>Raw!B205</f>
        <v>Upstream Compact Fluorescent</v>
      </c>
      <c r="D205" s="8" t="str">
        <f>Raw!C205</f>
        <v>I</v>
      </c>
      <c r="E205" s="8">
        <f>Raw!D205*A205</f>
        <v>1</v>
      </c>
      <c r="F205" s="8" t="str">
        <f>Raw!E205</f>
        <v>PGE</v>
      </c>
      <c r="G205" s="8" t="str">
        <f>Raw!F205</f>
        <v>UPCFL</v>
      </c>
      <c r="H205" s="8" t="str">
        <f>Raw!G205</f>
        <v>LL08070120</v>
      </c>
      <c r="I205" s="8" t="str">
        <f>Raw!H205</f>
        <v>PGEUp</v>
      </c>
      <c r="J205" s="8" t="str">
        <f>Raw!I205</f>
        <v>Lodging</v>
      </c>
      <c r="K205" s="8" t="str">
        <f>Raw!J205</f>
        <v>Mechanical/Electrical Room</v>
      </c>
      <c r="L205" s="8">
        <f>Raw!K205*A205</f>
        <v>13</v>
      </c>
      <c r="M205" s="8">
        <f>Raw!L205*A205</f>
        <v>60</v>
      </c>
      <c r="N205" s="8">
        <f>Raw!M205*A205</f>
        <v>78.030480496596368</v>
      </c>
      <c r="O205" s="6">
        <f t="shared" si="12"/>
        <v>13</v>
      </c>
      <c r="P205" s="11">
        <f t="shared" si="13"/>
        <v>1014.3962464557528</v>
      </c>
      <c r="Q205" s="6">
        <f t="shared" si="14"/>
        <v>60</v>
      </c>
      <c r="R205" s="11">
        <f t="shared" si="15"/>
        <v>4681.8288297957824</v>
      </c>
      <c r="S205" s="8" t="str">
        <f>Raw!N205</f>
        <v>UpstreamCompactFluorescent13</v>
      </c>
      <c r="T205" s="8" t="str">
        <f>Raw!O205</f>
        <v>CFL05to13</v>
      </c>
      <c r="U205" s="8">
        <f>Raw!P205*A205</f>
        <v>1</v>
      </c>
      <c r="V205" s="8" t="str">
        <f>Raw!Q205</f>
        <v>Incan</v>
      </c>
    </row>
    <row r="206" spans="1:22">
      <c r="A206" s="8">
        <f>IF(Raw!C206="CF",0,1)</f>
        <v>1</v>
      </c>
      <c r="B206" s="8" t="str">
        <f>Raw!A206</f>
        <v>PGE_2351840005</v>
      </c>
      <c r="C206" s="8" t="str">
        <f>Raw!B206</f>
        <v>Upstream Compact Fluorescent</v>
      </c>
      <c r="D206" s="8" t="str">
        <f>Raw!C206</f>
        <v>I</v>
      </c>
      <c r="E206" s="8">
        <f>Raw!D206*A206</f>
        <v>1</v>
      </c>
      <c r="F206" s="8" t="str">
        <f>Raw!E206</f>
        <v>PGE</v>
      </c>
      <c r="G206" s="8" t="str">
        <f>Raw!F206</f>
        <v>UPCFL</v>
      </c>
      <c r="H206" s="8" t="str">
        <f>Raw!G206</f>
        <v>LL08070123</v>
      </c>
      <c r="I206" s="8" t="str">
        <f>Raw!H206</f>
        <v>PGEUp</v>
      </c>
      <c r="J206" s="8" t="str">
        <f>Raw!I206</f>
        <v>Lodging</v>
      </c>
      <c r="K206" s="8" t="str">
        <f>Raw!J206</f>
        <v>Mechanical/Electrical Room</v>
      </c>
      <c r="L206" s="8">
        <f>Raw!K206*A206</f>
        <v>23</v>
      </c>
      <c r="M206" s="8">
        <f>Raw!L206*A206</f>
        <v>60</v>
      </c>
      <c r="N206" s="8">
        <f>Raw!M206*A206</f>
        <v>78.030480496596368</v>
      </c>
      <c r="O206" s="6">
        <f t="shared" si="12"/>
        <v>23</v>
      </c>
      <c r="P206" s="11">
        <f t="shared" si="13"/>
        <v>1794.7010514217166</v>
      </c>
      <c r="Q206" s="6">
        <f t="shared" si="14"/>
        <v>60</v>
      </c>
      <c r="R206" s="11">
        <f t="shared" si="15"/>
        <v>4681.8288297957824</v>
      </c>
      <c r="S206" s="8" t="str">
        <f>Raw!N206</f>
        <v>UpstreamCompactFluorescent23</v>
      </c>
      <c r="T206" s="8" t="str">
        <f>Raw!O206</f>
        <v>CFL14to26</v>
      </c>
      <c r="U206" s="8">
        <f>Raw!P206*A206</f>
        <v>1</v>
      </c>
      <c r="V206" s="8" t="str">
        <f>Raw!Q206</f>
        <v>Incan</v>
      </c>
    </row>
    <row r="207" spans="1:22">
      <c r="A207" s="8">
        <f>IF(Raw!C207="CF",0,1)</f>
        <v>1</v>
      </c>
      <c r="B207" s="8" t="str">
        <f>Raw!A207</f>
        <v>PGE_2351840005</v>
      </c>
      <c r="C207" s="8" t="str">
        <f>Raw!B207</f>
        <v>Upstream Compact Fluorescent</v>
      </c>
      <c r="D207" s="8" t="str">
        <f>Raw!C207</f>
        <v>I</v>
      </c>
      <c r="E207" s="8">
        <f>Raw!D207*A207</f>
        <v>21</v>
      </c>
      <c r="F207" s="8" t="str">
        <f>Raw!E207</f>
        <v>PGE</v>
      </c>
      <c r="G207" s="8" t="str">
        <f>Raw!F207</f>
        <v>UPCFL</v>
      </c>
      <c r="H207" s="8" t="str">
        <f>Raw!G207</f>
        <v>LL08100247</v>
      </c>
      <c r="I207" s="8" t="str">
        <f>Raw!H207</f>
        <v>PGEUp</v>
      </c>
      <c r="J207" s="8" t="str">
        <f>Raw!I207</f>
        <v>Lodging</v>
      </c>
      <c r="K207" s="8" t="str">
        <f>Raw!J207</f>
        <v>Guest Rooms</v>
      </c>
      <c r="L207" s="8">
        <f>Raw!K207*A207</f>
        <v>23</v>
      </c>
      <c r="M207" s="8">
        <f>Raw!L207*A207</f>
        <v>60</v>
      </c>
      <c r="N207" s="8">
        <f>Raw!M207*A207</f>
        <v>1638.6400904285238</v>
      </c>
      <c r="O207" s="6">
        <f t="shared" si="12"/>
        <v>483</v>
      </c>
      <c r="P207" s="11">
        <f t="shared" si="13"/>
        <v>37688.722079856045</v>
      </c>
      <c r="Q207" s="6">
        <f t="shared" si="14"/>
        <v>1260</v>
      </c>
      <c r="R207" s="11">
        <f t="shared" si="15"/>
        <v>98318.405425711419</v>
      </c>
      <c r="S207" s="8" t="str">
        <f>Raw!N207</f>
        <v>UpstreamCompactFluorescent23</v>
      </c>
      <c r="T207" s="8" t="str">
        <f>Raw!O207</f>
        <v>CFL14to26</v>
      </c>
      <c r="U207" s="8">
        <f>Raw!P207*A207</f>
        <v>1</v>
      </c>
      <c r="V207" s="8" t="str">
        <f>Raw!Q207</f>
        <v>Incan</v>
      </c>
    </row>
    <row r="208" spans="1:22">
      <c r="A208" s="8">
        <f>IF(Raw!C208="CF",0,1)</f>
        <v>1</v>
      </c>
      <c r="B208" s="8" t="str">
        <f>Raw!A208</f>
        <v>PGE_2351840005</v>
      </c>
      <c r="C208" s="8" t="str">
        <f>Raw!B208</f>
        <v>Upstream Compact Fluorescent</v>
      </c>
      <c r="D208" s="8" t="str">
        <f>Raw!C208</f>
        <v>I</v>
      </c>
      <c r="E208" s="8">
        <f>Raw!D208*A208</f>
        <v>42</v>
      </c>
      <c r="F208" s="8" t="str">
        <f>Raw!E208</f>
        <v>PGE</v>
      </c>
      <c r="G208" s="8" t="str">
        <f>Raw!F208</f>
        <v>UPCFL</v>
      </c>
      <c r="H208" s="8" t="str">
        <f>Raw!G208</f>
        <v>LL08100254</v>
      </c>
      <c r="I208" s="8" t="str">
        <f>Raw!H208</f>
        <v>PGEUp</v>
      </c>
      <c r="J208" s="8" t="str">
        <f>Raw!I208</f>
        <v>Lodging</v>
      </c>
      <c r="K208" s="8" t="str">
        <f>Raw!J208</f>
        <v>Guest Rooms</v>
      </c>
      <c r="L208" s="8">
        <f>Raw!K208*A208</f>
        <v>23</v>
      </c>
      <c r="M208" s="8">
        <f>Raw!L208*A208</f>
        <v>60</v>
      </c>
      <c r="N208" s="8">
        <f>Raw!M208*A208</f>
        <v>3277.2801808570475</v>
      </c>
      <c r="O208" s="6">
        <f t="shared" si="12"/>
        <v>966</v>
      </c>
      <c r="P208" s="11">
        <f t="shared" si="13"/>
        <v>75377.444159712089</v>
      </c>
      <c r="Q208" s="6">
        <f t="shared" si="14"/>
        <v>2520</v>
      </c>
      <c r="R208" s="11">
        <f t="shared" si="15"/>
        <v>196636.81085142284</v>
      </c>
      <c r="S208" s="8" t="str">
        <f>Raw!N208</f>
        <v>UpstreamCompactFluorescent23</v>
      </c>
      <c r="T208" s="8" t="str">
        <f>Raw!O208</f>
        <v>CFL14to26</v>
      </c>
      <c r="U208" s="8">
        <f>Raw!P208*A208</f>
        <v>1</v>
      </c>
      <c r="V208" s="8" t="str">
        <f>Raw!Q208</f>
        <v>Incan</v>
      </c>
    </row>
    <row r="209" spans="1:22">
      <c r="A209" s="8">
        <f>IF(Raw!C209="CF",0,1)</f>
        <v>1</v>
      </c>
      <c r="B209" s="8" t="str">
        <f>Raw!A209</f>
        <v>PGE_2351840005</v>
      </c>
      <c r="C209" s="8" t="str">
        <f>Raw!B209</f>
        <v>Upstream Compact Fluorescent</v>
      </c>
      <c r="D209" s="8" t="str">
        <f>Raw!C209</f>
        <v>I</v>
      </c>
      <c r="E209" s="8">
        <f>Raw!D209*A209</f>
        <v>3</v>
      </c>
      <c r="F209" s="8" t="str">
        <f>Raw!E209</f>
        <v>PGE</v>
      </c>
      <c r="G209" s="8" t="str">
        <f>Raw!F209</f>
        <v>UPCFL</v>
      </c>
      <c r="H209" s="8" t="str">
        <f>Raw!G209</f>
        <v>LL08100305</v>
      </c>
      <c r="I209" s="8" t="str">
        <f>Raw!H209</f>
        <v>PGEUp</v>
      </c>
      <c r="J209" s="8" t="str">
        <f>Raw!I209</f>
        <v>Lodging</v>
      </c>
      <c r="K209" s="8" t="str">
        <f>Raw!J209</f>
        <v>Guest Rooms</v>
      </c>
      <c r="L209" s="8">
        <f>Raw!K209*A209</f>
        <v>13</v>
      </c>
      <c r="M209" s="8">
        <f>Raw!L209*A209</f>
        <v>60</v>
      </c>
      <c r="N209" s="8">
        <f>Raw!M209*A209</f>
        <v>234.0914414897891</v>
      </c>
      <c r="O209" s="6">
        <f t="shared" si="12"/>
        <v>39</v>
      </c>
      <c r="P209" s="11">
        <f t="shared" si="13"/>
        <v>3043.1887393672582</v>
      </c>
      <c r="Q209" s="6">
        <f t="shared" si="14"/>
        <v>180</v>
      </c>
      <c r="R209" s="11">
        <f t="shared" si="15"/>
        <v>14045.486489387346</v>
      </c>
      <c r="S209" s="8" t="str">
        <f>Raw!N209</f>
        <v>UpstreamCompactFluorescent13</v>
      </c>
      <c r="T209" s="8" t="str">
        <f>Raw!O209</f>
        <v>CFL05to13</v>
      </c>
      <c r="U209" s="8">
        <f>Raw!P209*A209</f>
        <v>1</v>
      </c>
      <c r="V209" s="8" t="str">
        <f>Raw!Q209</f>
        <v>Incan</v>
      </c>
    </row>
    <row r="210" spans="1:22">
      <c r="A210" s="8">
        <f>IF(Raw!C210="CF",0,1)</f>
        <v>1</v>
      </c>
      <c r="B210" s="8" t="str">
        <f>Raw!A210</f>
        <v>PGE_2484816005</v>
      </c>
      <c r="C210" s="8" t="str">
        <f>Raw!B210</f>
        <v>Upstream Compact Fluorescent</v>
      </c>
      <c r="D210" s="8" t="str">
        <f>Raw!C210</f>
        <v>I</v>
      </c>
      <c r="E210" s="8">
        <f>Raw!D210*A210</f>
        <v>1</v>
      </c>
      <c r="F210" s="8" t="str">
        <f>Raw!E210</f>
        <v>PGE</v>
      </c>
      <c r="G210" s="8" t="str">
        <f>Raw!F210</f>
        <v>UPCFL</v>
      </c>
      <c r="H210" s="8" t="str">
        <f>Raw!G210</f>
        <v>LL09040623</v>
      </c>
      <c r="I210" s="8" t="str">
        <f>Raw!H210</f>
        <v>PGEUp</v>
      </c>
      <c r="J210" s="8" t="str">
        <f>Raw!I210</f>
        <v>Other</v>
      </c>
      <c r="K210" s="8" t="str">
        <f>Raw!J210</f>
        <v>OtherMisc</v>
      </c>
      <c r="L210" s="8">
        <f>Raw!K210*A210</f>
        <v>15</v>
      </c>
      <c r="M210" s="8">
        <f>Raw!L210*A210</f>
        <v>60</v>
      </c>
      <c r="N210" s="8">
        <f>Raw!M210*A210</f>
        <v>534.18268019951495</v>
      </c>
      <c r="O210" s="6">
        <f t="shared" si="12"/>
        <v>15</v>
      </c>
      <c r="P210" s="11">
        <f t="shared" si="13"/>
        <v>8012.7402029927243</v>
      </c>
      <c r="Q210" s="6">
        <f t="shared" si="14"/>
        <v>60</v>
      </c>
      <c r="R210" s="11">
        <f t="shared" si="15"/>
        <v>32050.960811970897</v>
      </c>
      <c r="S210" s="8" t="str">
        <f>Raw!N210</f>
        <v>UpstreamCompactFluorescent15</v>
      </c>
      <c r="T210" s="8" t="str">
        <f>Raw!O210</f>
        <v>CFL14to26</v>
      </c>
      <c r="U210" s="8">
        <f>Raw!P210*A210</f>
        <v>1</v>
      </c>
      <c r="V210" s="8" t="str">
        <f>Raw!Q210</f>
        <v>Incan</v>
      </c>
    </row>
    <row r="211" spans="1:22">
      <c r="A211" s="8">
        <f>IF(Raw!C211="CF",0,1)</f>
        <v>1</v>
      </c>
      <c r="B211" s="8" t="str">
        <f>Raw!A211</f>
        <v>PGE_2484816005</v>
      </c>
      <c r="C211" s="8" t="str">
        <f>Raw!B211</f>
        <v>Upstream Compact Fluorescent</v>
      </c>
      <c r="D211" s="8" t="str">
        <f>Raw!C211</f>
        <v>I</v>
      </c>
      <c r="E211" s="8">
        <f>Raw!D211*A211</f>
        <v>1</v>
      </c>
      <c r="F211" s="8" t="str">
        <f>Raw!E211</f>
        <v>PGE</v>
      </c>
      <c r="G211" s="8" t="str">
        <f>Raw!F211</f>
        <v>UPCFL</v>
      </c>
      <c r="H211" s="8" t="str">
        <f>Raw!G211</f>
        <v>LL09040647</v>
      </c>
      <c r="I211" s="8" t="str">
        <f>Raw!H211</f>
        <v>PGEUp</v>
      </c>
      <c r="J211" s="8" t="str">
        <f>Raw!I211</f>
        <v>Other</v>
      </c>
      <c r="K211" s="8" t="str">
        <f>Raw!J211</f>
        <v>Office</v>
      </c>
      <c r="L211" s="8">
        <f>Raw!K211*A211</f>
        <v>15</v>
      </c>
      <c r="M211" s="8">
        <f>Raw!L211*A211</f>
        <v>75</v>
      </c>
      <c r="N211" s="8">
        <f>Raw!M211*A211</f>
        <v>534.18268019951495</v>
      </c>
      <c r="O211" s="6">
        <f t="shared" si="12"/>
        <v>15</v>
      </c>
      <c r="P211" s="11">
        <f t="shared" si="13"/>
        <v>8012.7402029927243</v>
      </c>
      <c r="Q211" s="6">
        <f t="shared" si="14"/>
        <v>75</v>
      </c>
      <c r="R211" s="11">
        <f t="shared" si="15"/>
        <v>40063.701014963619</v>
      </c>
      <c r="S211" s="8" t="str">
        <f>Raw!N211</f>
        <v>UpstreamCompactFluorescent15</v>
      </c>
      <c r="T211" s="8" t="str">
        <f>Raw!O211</f>
        <v>CFL14to26</v>
      </c>
      <c r="U211" s="8">
        <f>Raw!P211*A211</f>
        <v>1</v>
      </c>
      <c r="V211" s="8" t="str">
        <f>Raw!Q211</f>
        <v>Incan</v>
      </c>
    </row>
    <row r="212" spans="1:22">
      <c r="A212" s="8">
        <f>IF(Raw!C212="CF",0,1)</f>
        <v>1</v>
      </c>
      <c r="B212" s="8" t="str">
        <f>Raw!A212</f>
        <v>PGE_2522590065</v>
      </c>
      <c r="C212" s="8" t="str">
        <f>Raw!B212</f>
        <v>CFL INT INTEGRAL - 14 WATT - SCREW-IN</v>
      </c>
      <c r="D212" s="8" t="str">
        <f>Raw!C212</f>
        <v>I</v>
      </c>
      <c r="E212" s="8">
        <f>Raw!D212*A212</f>
        <v>1</v>
      </c>
      <c r="F212" s="8" t="str">
        <f>Raw!E212</f>
        <v>PGE</v>
      </c>
      <c r="G212" s="8" t="str">
        <f>Raw!F212</f>
        <v>CFL</v>
      </c>
      <c r="H212" s="8" t="str">
        <f>Raw!G212</f>
        <v>LL08090269</v>
      </c>
      <c r="I212" s="8" t="str">
        <f>Raw!H212</f>
        <v>PGE2054</v>
      </c>
      <c r="J212" s="8" t="str">
        <f>Raw!I212</f>
        <v>Retail - Small</v>
      </c>
      <c r="K212" s="8" t="str">
        <f>Raw!J212</f>
        <v>Restrooms</v>
      </c>
      <c r="L212" s="8">
        <f>Raw!K212*A212</f>
        <v>14</v>
      </c>
      <c r="M212" s="8">
        <f>Raw!L212*A212</f>
        <v>60</v>
      </c>
      <c r="N212" s="8">
        <f>Raw!M212*A212</f>
        <v>39.635528815706145</v>
      </c>
      <c r="O212" s="6">
        <f t="shared" si="12"/>
        <v>14</v>
      </c>
      <c r="P212" s="11">
        <f t="shared" si="13"/>
        <v>554.89740341988602</v>
      </c>
      <c r="Q212" s="6">
        <f t="shared" si="14"/>
        <v>60</v>
      </c>
      <c r="R212" s="11">
        <f t="shared" si="15"/>
        <v>2378.1317289423687</v>
      </c>
      <c r="S212" s="8" t="str">
        <f>Raw!N212</f>
        <v>SCREW-IN CFL LAMPS - 14 WATTS</v>
      </c>
      <c r="T212" s="8" t="str">
        <f>Raw!O212</f>
        <v>CFL14to26</v>
      </c>
      <c r="U212" s="8">
        <f>Raw!P212*A212</f>
        <v>1</v>
      </c>
      <c r="V212" s="8" t="str">
        <f>Raw!Q212</f>
        <v>Incan</v>
      </c>
    </row>
    <row r="213" spans="1:22">
      <c r="A213" s="8">
        <f>IF(Raw!C213="CF",0,1)</f>
        <v>1</v>
      </c>
      <c r="B213" s="8" t="str">
        <f>Raw!A213</f>
        <v>PGE_2542461005</v>
      </c>
      <c r="C213" s="8" t="str">
        <f>Raw!B213</f>
        <v>Upstream Compact Fluorescent</v>
      </c>
      <c r="D213" s="8" t="str">
        <f>Raw!C213</f>
        <v>I</v>
      </c>
      <c r="E213" s="8">
        <f>Raw!D213*A213</f>
        <v>3</v>
      </c>
      <c r="F213" s="8" t="str">
        <f>Raw!E213</f>
        <v>PGE</v>
      </c>
      <c r="G213" s="8" t="str">
        <f>Raw!F213</f>
        <v>UPCFL</v>
      </c>
      <c r="H213" s="8" t="str">
        <f>Raw!G213</f>
        <v>LL08060339</v>
      </c>
      <c r="I213" s="8" t="str">
        <f>Raw!H213</f>
        <v>PGEUp</v>
      </c>
      <c r="J213" s="8" t="str">
        <f>Raw!I213</f>
        <v>Restaurant</v>
      </c>
      <c r="K213" s="8" t="str">
        <f>Raw!J213</f>
        <v>Dining</v>
      </c>
      <c r="L213" s="8">
        <f>Raw!K213*A213</f>
        <v>13</v>
      </c>
      <c r="M213" s="8">
        <f>Raw!L213*A213</f>
        <v>40</v>
      </c>
      <c r="N213" s="8">
        <f>Raw!M213*A213</f>
        <v>2241.0991661239627</v>
      </c>
      <c r="O213" s="6">
        <f t="shared" si="12"/>
        <v>39</v>
      </c>
      <c r="P213" s="11">
        <f t="shared" si="13"/>
        <v>29134.289159611515</v>
      </c>
      <c r="Q213" s="6">
        <f t="shared" si="14"/>
        <v>120</v>
      </c>
      <c r="R213" s="11">
        <f t="shared" si="15"/>
        <v>89643.966644958506</v>
      </c>
      <c r="S213" s="8" t="str">
        <f>Raw!N213</f>
        <v>UpstreamCompactFluorescent13</v>
      </c>
      <c r="T213" s="8" t="str">
        <f>Raw!O213</f>
        <v>CFL05to13</v>
      </c>
      <c r="U213" s="8">
        <f>Raw!P213*A213</f>
        <v>1</v>
      </c>
      <c r="V213" s="8" t="str">
        <f>Raw!Q213</f>
        <v>Incan</v>
      </c>
    </row>
    <row r="214" spans="1:22">
      <c r="A214" s="8">
        <f>IF(Raw!C214="CF",0,1)</f>
        <v>1</v>
      </c>
      <c r="B214" s="8" t="str">
        <f>Raw!A214</f>
        <v>PGE_2542461005</v>
      </c>
      <c r="C214" s="8" t="str">
        <f>Raw!B214</f>
        <v>Upstream Compact Fluorescent</v>
      </c>
      <c r="D214" s="8" t="str">
        <f>Raw!C214</f>
        <v>I</v>
      </c>
      <c r="E214" s="8">
        <f>Raw!D214*A214</f>
        <v>1</v>
      </c>
      <c r="F214" s="8" t="str">
        <f>Raw!E214</f>
        <v>PGE</v>
      </c>
      <c r="G214" s="8" t="str">
        <f>Raw!F214</f>
        <v>UPCFL</v>
      </c>
      <c r="H214" s="8" t="str">
        <f>Raw!G214</f>
        <v>LL08060335</v>
      </c>
      <c r="I214" s="8" t="str">
        <f>Raw!H214</f>
        <v>PGEUp</v>
      </c>
      <c r="J214" s="8" t="str">
        <f>Raw!I214</f>
        <v>Restaurant</v>
      </c>
      <c r="K214" s="8" t="str">
        <f>Raw!J214</f>
        <v>Restrooms</v>
      </c>
      <c r="L214" s="8">
        <f>Raw!K214*A214</f>
        <v>18</v>
      </c>
      <c r="M214" s="8">
        <f>Raw!L214*A214</f>
        <v>60</v>
      </c>
      <c r="N214" s="8">
        <f>Raw!M214*A214</f>
        <v>747.03305537465428</v>
      </c>
      <c r="O214" s="6">
        <f t="shared" si="12"/>
        <v>18</v>
      </c>
      <c r="P214" s="11">
        <f t="shared" si="13"/>
        <v>13446.594996743777</v>
      </c>
      <c r="Q214" s="6">
        <f t="shared" si="14"/>
        <v>60</v>
      </c>
      <c r="R214" s="11">
        <f t="shared" si="15"/>
        <v>44821.98332247926</v>
      </c>
      <c r="S214" s="8" t="str">
        <f>Raw!N214</f>
        <v>UpstreamCompactFluorescent18</v>
      </c>
      <c r="T214" s="8" t="str">
        <f>Raw!O214</f>
        <v>CFL14to26</v>
      </c>
      <c r="U214" s="8">
        <f>Raw!P214*A214</f>
        <v>1</v>
      </c>
      <c r="V214" s="8" t="str">
        <f>Raw!Q214</f>
        <v>Incan</v>
      </c>
    </row>
    <row r="215" spans="1:22">
      <c r="A215" s="8">
        <f>IF(Raw!C215="CF",0,1)</f>
        <v>1</v>
      </c>
      <c r="B215" s="8" t="str">
        <f>Raw!A215</f>
        <v>PGE_2542461005</v>
      </c>
      <c r="C215" s="8" t="str">
        <f>Raw!B215</f>
        <v>Upstream Compact Fluorescent</v>
      </c>
      <c r="D215" s="8" t="str">
        <f>Raw!C215</f>
        <v>I</v>
      </c>
      <c r="E215" s="8">
        <f>Raw!D215*A215</f>
        <v>1</v>
      </c>
      <c r="F215" s="8" t="str">
        <f>Raw!E215</f>
        <v>PGE</v>
      </c>
      <c r="G215" s="8" t="str">
        <f>Raw!F215</f>
        <v>UPCFL</v>
      </c>
      <c r="H215" s="8" t="str">
        <f>Raw!G215</f>
        <v>LL08060490</v>
      </c>
      <c r="I215" s="8" t="str">
        <f>Raw!H215</f>
        <v>PGEUp</v>
      </c>
      <c r="J215" s="8" t="str">
        <f>Raw!I215</f>
        <v>Restaurant</v>
      </c>
      <c r="K215" s="8" t="str">
        <f>Raw!J215</f>
        <v>Storage</v>
      </c>
      <c r="L215" s="8">
        <f>Raw!K215*A215</f>
        <v>23</v>
      </c>
      <c r="M215" s="8">
        <f>Raw!L215*A215</f>
        <v>60</v>
      </c>
      <c r="N215" s="8">
        <f>Raw!M215*A215</f>
        <v>747.03305537465428</v>
      </c>
      <c r="O215" s="6">
        <f t="shared" si="12"/>
        <v>23</v>
      </c>
      <c r="P215" s="11">
        <f t="shared" si="13"/>
        <v>17181.760273617048</v>
      </c>
      <c r="Q215" s="6">
        <f t="shared" si="14"/>
        <v>60</v>
      </c>
      <c r="R215" s="11">
        <f t="shared" si="15"/>
        <v>44821.98332247926</v>
      </c>
      <c r="S215" s="8" t="str">
        <f>Raw!N215</f>
        <v>UpstreamCompactFluorescent23</v>
      </c>
      <c r="T215" s="8" t="str">
        <f>Raw!O215</f>
        <v>CFL14to26</v>
      </c>
      <c r="U215" s="8">
        <f>Raw!P215*A215</f>
        <v>1</v>
      </c>
      <c r="V215" s="8" t="str">
        <f>Raw!Q215</f>
        <v>Incan</v>
      </c>
    </row>
    <row r="216" spans="1:22">
      <c r="A216" s="8">
        <f>IF(Raw!C216="CF",0,1)</f>
        <v>1</v>
      </c>
      <c r="B216" s="8" t="str">
        <f>Raw!A216</f>
        <v>PGE_2549732005</v>
      </c>
      <c r="C216" s="8" t="str">
        <f>Raw!B216</f>
        <v>Upstream Compact Fluorescent</v>
      </c>
      <c r="D216" s="8" t="str">
        <f>Raw!C216</f>
        <v>I</v>
      </c>
      <c r="E216" s="8">
        <f>Raw!D216*A216</f>
        <v>2</v>
      </c>
      <c r="F216" s="8" t="str">
        <f>Raw!E216</f>
        <v>PGE</v>
      </c>
      <c r="G216" s="8" t="str">
        <f>Raw!F216</f>
        <v>UPCFL</v>
      </c>
      <c r="H216" s="8" t="str">
        <f>Raw!G216</f>
        <v>LL09040437</v>
      </c>
      <c r="I216" s="8" t="str">
        <f>Raw!H216</f>
        <v>PGEUp</v>
      </c>
      <c r="J216" s="8" t="str">
        <f>Raw!I216</f>
        <v>Assembly</v>
      </c>
      <c r="K216" s="8" t="str">
        <f>Raw!J216</f>
        <v>HallwayLobby</v>
      </c>
      <c r="L216" s="8">
        <f>Raw!K216*A216</f>
        <v>19</v>
      </c>
      <c r="M216" s="8">
        <f>Raw!L216*A216</f>
        <v>60</v>
      </c>
      <c r="N216" s="8">
        <f>Raw!M216*A216</f>
        <v>851.05281303853144</v>
      </c>
      <c r="O216" s="6">
        <f t="shared" si="12"/>
        <v>38</v>
      </c>
      <c r="P216" s="11">
        <f t="shared" si="13"/>
        <v>16170.003447732097</v>
      </c>
      <c r="Q216" s="6">
        <f t="shared" si="14"/>
        <v>120</v>
      </c>
      <c r="R216" s="11">
        <f t="shared" si="15"/>
        <v>51063.168782311885</v>
      </c>
      <c r="S216" s="8" t="str">
        <f>Raw!N216</f>
        <v>UpstreamCompactFluorescent19</v>
      </c>
      <c r="T216" s="8" t="str">
        <f>Raw!O216</f>
        <v>CFL14to26</v>
      </c>
      <c r="U216" s="8">
        <f>Raw!P216*A216</f>
        <v>1</v>
      </c>
      <c r="V216" s="8" t="str">
        <f>Raw!Q216</f>
        <v>Incan</v>
      </c>
    </row>
    <row r="217" spans="1:22">
      <c r="A217" s="8">
        <f>IF(Raw!C217="CF",0,1)</f>
        <v>1</v>
      </c>
      <c r="B217" s="8" t="str">
        <f>Raw!A217</f>
        <v>PGE_2549732005</v>
      </c>
      <c r="C217" s="8" t="str">
        <f>Raw!B217</f>
        <v>Upstream Compact Fluorescent</v>
      </c>
      <c r="D217" s="8" t="str">
        <f>Raw!C217</f>
        <v>I</v>
      </c>
      <c r="E217" s="8">
        <f>Raw!D217*A217</f>
        <v>6</v>
      </c>
      <c r="F217" s="8" t="str">
        <f>Raw!E217</f>
        <v>PGE</v>
      </c>
      <c r="G217" s="8" t="str">
        <f>Raw!F217</f>
        <v>UPCFL</v>
      </c>
      <c r="H217" s="8" t="str">
        <f>Raw!G217</f>
        <v>LL09040438</v>
      </c>
      <c r="I217" s="8" t="str">
        <f>Raw!H217</f>
        <v>PGEUp</v>
      </c>
      <c r="J217" s="8" t="str">
        <f>Raw!I217</f>
        <v>Assembly</v>
      </c>
      <c r="K217" s="8" t="str">
        <f>Raw!J217</f>
        <v>Assembly</v>
      </c>
      <c r="L217" s="8">
        <f>Raw!K217*A217</f>
        <v>23</v>
      </c>
      <c r="M217" s="8">
        <f>Raw!L217*A217</f>
        <v>150</v>
      </c>
      <c r="N217" s="8">
        <f>Raw!M217*A217</f>
        <v>2553.1584391155943</v>
      </c>
      <c r="O217" s="6">
        <f t="shared" si="12"/>
        <v>138</v>
      </c>
      <c r="P217" s="11">
        <f t="shared" si="13"/>
        <v>58722.644099658668</v>
      </c>
      <c r="Q217" s="6">
        <f t="shared" si="14"/>
        <v>900</v>
      </c>
      <c r="R217" s="11">
        <f t="shared" si="15"/>
        <v>382973.76586733916</v>
      </c>
      <c r="S217" s="8" t="str">
        <f>Raw!N217</f>
        <v>UpstreamCompactFluorescent23</v>
      </c>
      <c r="T217" s="8" t="str">
        <f>Raw!O217</f>
        <v>CFL14to26</v>
      </c>
      <c r="U217" s="8">
        <f>Raw!P217*A217</f>
        <v>1</v>
      </c>
      <c r="V217" s="8" t="str">
        <f>Raw!Q217</f>
        <v>Incan</v>
      </c>
    </row>
    <row r="218" spans="1:22">
      <c r="A218" s="8">
        <f>IF(Raw!C218="CF",0,1)</f>
        <v>1</v>
      </c>
      <c r="B218" s="8" t="str">
        <f>Raw!A218</f>
        <v>PGE_2549732005</v>
      </c>
      <c r="C218" s="8" t="str">
        <f>Raw!B218</f>
        <v>Upstream Compact Fluorescent</v>
      </c>
      <c r="D218" s="8" t="str">
        <f>Raw!C218</f>
        <v>I</v>
      </c>
      <c r="E218" s="8">
        <f>Raw!D218*A218</f>
        <v>6</v>
      </c>
      <c r="F218" s="8" t="str">
        <f>Raw!E218</f>
        <v>PGE</v>
      </c>
      <c r="G218" s="8" t="str">
        <f>Raw!F218</f>
        <v>UPCFL</v>
      </c>
      <c r="H218" s="8" t="str">
        <f>Raw!G218</f>
        <v>LL09040439</v>
      </c>
      <c r="I218" s="8" t="str">
        <f>Raw!H218</f>
        <v>PGEUp</v>
      </c>
      <c r="J218" s="8" t="str">
        <f>Raw!I218</f>
        <v>Assembly</v>
      </c>
      <c r="K218" s="8" t="str">
        <f>Raw!J218</f>
        <v>Assembly</v>
      </c>
      <c r="L218" s="8">
        <f>Raw!K218*A218</f>
        <v>23</v>
      </c>
      <c r="M218" s="8">
        <f>Raw!L218*A218</f>
        <v>150</v>
      </c>
      <c r="N218" s="8">
        <f>Raw!M218*A218</f>
        <v>2553.1584391155943</v>
      </c>
      <c r="O218" s="6">
        <f t="shared" si="12"/>
        <v>138</v>
      </c>
      <c r="P218" s="11">
        <f t="shared" si="13"/>
        <v>58722.644099658668</v>
      </c>
      <c r="Q218" s="6">
        <f t="shared" si="14"/>
        <v>900</v>
      </c>
      <c r="R218" s="11">
        <f t="shared" si="15"/>
        <v>382973.76586733916</v>
      </c>
      <c r="S218" s="8" t="str">
        <f>Raw!N218</f>
        <v>UpstreamCompactFluorescent23</v>
      </c>
      <c r="T218" s="8" t="str">
        <f>Raw!O218</f>
        <v>CFL14to26</v>
      </c>
      <c r="U218" s="8">
        <f>Raw!P218*A218</f>
        <v>1</v>
      </c>
      <c r="V218" s="8" t="str">
        <f>Raw!Q218</f>
        <v>Incan</v>
      </c>
    </row>
    <row r="219" spans="1:22">
      <c r="A219" s="8">
        <f>IF(Raw!C219="CF",0,1)</f>
        <v>0</v>
      </c>
      <c r="B219" s="8" t="str">
        <f>Raw!A219</f>
        <v>PGE_2623402667</v>
      </c>
      <c r="C219" s="8" t="str">
        <f>Raw!B219</f>
        <v>Upstream Compact Fluorescent</v>
      </c>
      <c r="D219" s="8" t="str">
        <f>Raw!C219</f>
        <v>CF</v>
      </c>
      <c r="E219" s="8">
        <f>Raw!D219*A219</f>
        <v>0</v>
      </c>
      <c r="F219" s="8" t="str">
        <f>Raw!E219</f>
        <v>PGE</v>
      </c>
      <c r="G219" s="8" t="str">
        <f>Raw!F219</f>
        <v>UPCFL</v>
      </c>
      <c r="H219" s="8" t="str">
        <f>Raw!G219</f>
        <v>LL08090459</v>
      </c>
      <c r="I219" s="8" t="str">
        <f>Raw!H219</f>
        <v>PGEUp</v>
      </c>
      <c r="J219" s="8" t="str">
        <f>Raw!I219</f>
        <v>Assembly</v>
      </c>
      <c r="K219" s="8" t="str">
        <f>Raw!J219</f>
        <v>OtherMisc</v>
      </c>
      <c r="L219" s="8">
        <f>Raw!K219*A219</f>
        <v>0</v>
      </c>
      <c r="M219" s="8">
        <f>Raw!L219*A219</f>
        <v>0</v>
      </c>
      <c r="N219" s="8">
        <f>Raw!M219*A219</f>
        <v>0</v>
      </c>
      <c r="O219" s="6">
        <f t="shared" si="12"/>
        <v>0</v>
      </c>
      <c r="P219" s="11">
        <f t="shared" si="13"/>
        <v>0</v>
      </c>
      <c r="Q219" s="6">
        <f t="shared" si="14"/>
        <v>0</v>
      </c>
      <c r="R219" s="11">
        <f t="shared" si="15"/>
        <v>0</v>
      </c>
      <c r="S219" s="8" t="str">
        <f>Raw!N219</f>
        <v>UpstreamCompactFluorescent23</v>
      </c>
      <c r="T219" s="8" t="str">
        <f>Raw!O219</f>
        <v>CFL14to26</v>
      </c>
      <c r="U219" s="8">
        <f>Raw!P219*A219</f>
        <v>0</v>
      </c>
      <c r="V219" s="8" t="str">
        <f>Raw!Q219</f>
        <v>CFL</v>
      </c>
    </row>
    <row r="220" spans="1:22">
      <c r="A220" s="8">
        <f>IF(Raw!C220="CF",0,1)</f>
        <v>1</v>
      </c>
      <c r="B220" s="8" t="str">
        <f>Raw!A220</f>
        <v>PGE_2623402667</v>
      </c>
      <c r="C220" s="8" t="str">
        <f>Raw!B220</f>
        <v>Upstream Compact Fluorescent</v>
      </c>
      <c r="D220" s="8" t="str">
        <f>Raw!C220</f>
        <v>I</v>
      </c>
      <c r="E220" s="8">
        <f>Raw!D220*A220</f>
        <v>1</v>
      </c>
      <c r="F220" s="8" t="str">
        <f>Raw!E220</f>
        <v>PGE</v>
      </c>
      <c r="G220" s="8" t="str">
        <f>Raw!F220</f>
        <v>UPCFL</v>
      </c>
      <c r="H220" s="8" t="str">
        <f>Raw!G220</f>
        <v>LL09040479</v>
      </c>
      <c r="I220" s="8" t="str">
        <f>Raw!H220</f>
        <v>PGEUp</v>
      </c>
      <c r="J220" s="8" t="str">
        <f>Raw!I220</f>
        <v>Assembly</v>
      </c>
      <c r="K220" s="8" t="str">
        <f>Raw!J220</f>
        <v>OtherMisc</v>
      </c>
      <c r="L220" s="8">
        <f>Raw!K220*A220</f>
        <v>20</v>
      </c>
      <c r="M220" s="8">
        <f>Raw!L220*A220</f>
        <v>13</v>
      </c>
      <c r="N220" s="8">
        <f>Raw!M220*A220</f>
        <v>534.18268019951495</v>
      </c>
      <c r="O220" s="6">
        <f t="shared" si="12"/>
        <v>20</v>
      </c>
      <c r="P220" s="11">
        <f t="shared" si="13"/>
        <v>10683.653603990299</v>
      </c>
      <c r="Q220" s="6">
        <f t="shared" si="14"/>
        <v>13</v>
      </c>
      <c r="R220" s="11">
        <f t="shared" si="15"/>
        <v>6944.3748425936947</v>
      </c>
      <c r="S220" s="8" t="str">
        <f>Raw!N220</f>
        <v>UpstreamCompactFluorescent20</v>
      </c>
      <c r="T220" s="8" t="str">
        <f>Raw!O220</f>
        <v>CFL14to26</v>
      </c>
      <c r="U220" s="8">
        <f>Raw!P220*A220</f>
        <v>1</v>
      </c>
      <c r="V220" s="8" t="str">
        <f>Raw!Q220</f>
        <v>Incan</v>
      </c>
    </row>
    <row r="221" spans="1:22">
      <c r="A221" s="8">
        <f>IF(Raw!C221="CF",0,1)</f>
        <v>1</v>
      </c>
      <c r="B221" s="8" t="str">
        <f>Raw!A221</f>
        <v>PGE_2623402667</v>
      </c>
      <c r="C221" s="8" t="str">
        <f>Raw!B221</f>
        <v>Upstream Compact Fluorescent</v>
      </c>
      <c r="D221" s="8" t="str">
        <f>Raw!C221</f>
        <v>I</v>
      </c>
      <c r="E221" s="8">
        <f>Raw!D221*A221</f>
        <v>1</v>
      </c>
      <c r="F221" s="8" t="str">
        <f>Raw!E221</f>
        <v>PGE</v>
      </c>
      <c r="G221" s="8" t="str">
        <f>Raw!F221</f>
        <v>UPCFL</v>
      </c>
      <c r="H221" s="8" t="str">
        <f>Raw!G221</f>
        <v>LL08060250</v>
      </c>
      <c r="I221" s="8" t="str">
        <f>Raw!H221</f>
        <v>PGEUp</v>
      </c>
      <c r="J221" s="8" t="str">
        <f>Raw!I221</f>
        <v>Assembly</v>
      </c>
      <c r="K221" s="8" t="str">
        <f>Raw!J221</f>
        <v>OtherMisc</v>
      </c>
      <c r="L221" s="8">
        <f>Raw!K221*A221</f>
        <v>13</v>
      </c>
      <c r="M221" s="8">
        <f>Raw!L221*A221</f>
        <v>60</v>
      </c>
      <c r="N221" s="8">
        <f>Raw!M221*A221</f>
        <v>534.18268019951495</v>
      </c>
      <c r="O221" s="6">
        <f t="shared" si="12"/>
        <v>13</v>
      </c>
      <c r="P221" s="11">
        <f t="shared" si="13"/>
        <v>6944.3748425936947</v>
      </c>
      <c r="Q221" s="6">
        <f t="shared" si="14"/>
        <v>60</v>
      </c>
      <c r="R221" s="11">
        <f t="shared" si="15"/>
        <v>32050.960811970897</v>
      </c>
      <c r="S221" s="8" t="str">
        <f>Raw!N221</f>
        <v>UpstreamCompactFluorescent13</v>
      </c>
      <c r="T221" s="8" t="str">
        <f>Raw!O221</f>
        <v>CFL05to13</v>
      </c>
      <c r="U221" s="8">
        <f>Raw!P221*A221</f>
        <v>1</v>
      </c>
      <c r="V221" s="8" t="str">
        <f>Raw!Q221</f>
        <v>Incan</v>
      </c>
    </row>
    <row r="222" spans="1:22">
      <c r="A222" s="8">
        <f>IF(Raw!C222="CF",0,1)</f>
        <v>1</v>
      </c>
      <c r="B222" s="8" t="str">
        <f>Raw!A222</f>
        <v>PGE_2724027005</v>
      </c>
      <c r="C222" s="8" t="str">
        <f>Raw!B222</f>
        <v>Upstream Compact Fluorescent</v>
      </c>
      <c r="D222" s="8" t="str">
        <f>Raw!C222</f>
        <v>I</v>
      </c>
      <c r="E222" s="8">
        <f>Raw!D222*A222</f>
        <v>1</v>
      </c>
      <c r="F222" s="8" t="str">
        <f>Raw!E222</f>
        <v>PGE</v>
      </c>
      <c r="G222" s="8" t="str">
        <f>Raw!F222</f>
        <v>UPCFL</v>
      </c>
      <c r="H222" s="8" t="str">
        <f>Raw!G222</f>
        <v>LL08060417</v>
      </c>
      <c r="I222" s="8" t="str">
        <f>Raw!H222</f>
        <v>PGEUp</v>
      </c>
      <c r="J222" s="8" t="str">
        <f>Raw!I222</f>
        <v>Retail - Small</v>
      </c>
      <c r="K222" s="8" t="str">
        <f>Raw!J222</f>
        <v>RetailSales</v>
      </c>
      <c r="L222" s="8">
        <f>Raw!K222*A222</f>
        <v>14</v>
      </c>
      <c r="M222" s="8">
        <f>Raw!L222*A222</f>
        <v>60</v>
      </c>
      <c r="N222" s="8">
        <f>Raw!M222*A222</f>
        <v>743.09017536265469</v>
      </c>
      <c r="O222" s="6">
        <f t="shared" si="12"/>
        <v>14</v>
      </c>
      <c r="P222" s="11">
        <f t="shared" si="13"/>
        <v>10403.262455077165</v>
      </c>
      <c r="Q222" s="6">
        <f t="shared" si="14"/>
        <v>60</v>
      </c>
      <c r="R222" s="11">
        <f t="shared" si="15"/>
        <v>44585.410521759281</v>
      </c>
      <c r="S222" s="8" t="str">
        <f>Raw!N222</f>
        <v>UpstreamCompactFluorescent14</v>
      </c>
      <c r="T222" s="8" t="str">
        <f>Raw!O222</f>
        <v>CFL14to26</v>
      </c>
      <c r="U222" s="8">
        <f>Raw!P222*A222</f>
        <v>1</v>
      </c>
      <c r="V222" s="8" t="str">
        <f>Raw!Q222</f>
        <v>Incan</v>
      </c>
    </row>
    <row r="223" spans="1:22">
      <c r="A223" s="8">
        <f>IF(Raw!C223="CF",0,1)</f>
        <v>1</v>
      </c>
      <c r="B223" s="8" t="str">
        <f>Raw!A223</f>
        <v>PGE_2724027005</v>
      </c>
      <c r="C223" s="8" t="str">
        <f>Raw!B223</f>
        <v>Upstream Compact Fluorescent</v>
      </c>
      <c r="D223" s="8" t="str">
        <f>Raw!C223</f>
        <v>I</v>
      </c>
      <c r="E223" s="8">
        <f>Raw!D223*A223</f>
        <v>1</v>
      </c>
      <c r="F223" s="8" t="str">
        <f>Raw!E223</f>
        <v>PGE</v>
      </c>
      <c r="G223" s="8" t="str">
        <f>Raw!F223</f>
        <v>UPCFL</v>
      </c>
      <c r="H223" s="8" t="str">
        <f>Raw!G223</f>
        <v>LL08070058</v>
      </c>
      <c r="I223" s="8" t="str">
        <f>Raw!H223</f>
        <v>PGEUp</v>
      </c>
      <c r="J223" s="8" t="str">
        <f>Raw!I223</f>
        <v>Retail - Small</v>
      </c>
      <c r="K223" s="8" t="str">
        <f>Raw!J223</f>
        <v>RetailSales</v>
      </c>
      <c r="L223" s="8">
        <f>Raw!K223*A223</f>
        <v>14</v>
      </c>
      <c r="M223" s="8">
        <f>Raw!L223*A223</f>
        <v>60</v>
      </c>
      <c r="N223" s="8">
        <f>Raw!M223*A223</f>
        <v>743.09017536265469</v>
      </c>
      <c r="O223" s="6">
        <f t="shared" si="12"/>
        <v>14</v>
      </c>
      <c r="P223" s="11">
        <f t="shared" si="13"/>
        <v>10403.262455077165</v>
      </c>
      <c r="Q223" s="6">
        <f t="shared" si="14"/>
        <v>60</v>
      </c>
      <c r="R223" s="11">
        <f t="shared" si="15"/>
        <v>44585.410521759281</v>
      </c>
      <c r="S223" s="8" t="str">
        <f>Raw!N223</f>
        <v>UpstreamCompactFluorescent14</v>
      </c>
      <c r="T223" s="8" t="str">
        <f>Raw!O223</f>
        <v>CFL14to26</v>
      </c>
      <c r="U223" s="8">
        <f>Raw!P223*A223</f>
        <v>1</v>
      </c>
      <c r="V223" s="8" t="str">
        <f>Raw!Q223</f>
        <v>Incan</v>
      </c>
    </row>
    <row r="224" spans="1:22">
      <c r="A224" s="8">
        <f>IF(Raw!C224="CF",0,1)</f>
        <v>1</v>
      </c>
      <c r="B224" s="8" t="str">
        <f>Raw!A224</f>
        <v>PGE_2881327191</v>
      </c>
      <c r="C224" s="8" t="str">
        <f>Raw!B224</f>
        <v>Upstream Compact Fluorescent</v>
      </c>
      <c r="D224" s="8" t="str">
        <f>Raw!C224</f>
        <v>I</v>
      </c>
      <c r="E224" s="8">
        <f>Raw!D224*A224</f>
        <v>1</v>
      </c>
      <c r="F224" s="8" t="str">
        <f>Raw!E224</f>
        <v>PGE</v>
      </c>
      <c r="G224" s="8" t="str">
        <f>Raw!F224</f>
        <v>UPCFL</v>
      </c>
      <c r="H224" s="8" t="str">
        <f>Raw!G224</f>
        <v>LC09040207</v>
      </c>
      <c r="I224" s="8" t="str">
        <f>Raw!H224</f>
        <v>PGEUp</v>
      </c>
      <c r="J224" s="8" t="str">
        <f>Raw!I224</f>
        <v>Restaurant</v>
      </c>
      <c r="K224" s="8" t="str">
        <f>Raw!J224</f>
        <v>Restrooms</v>
      </c>
      <c r="L224" s="8">
        <f>Raw!K224*A224</f>
        <v>23</v>
      </c>
      <c r="M224" s="8">
        <f>Raw!L224*A224</f>
        <v>60</v>
      </c>
      <c r="N224" s="8">
        <f>Raw!M224*A224</f>
        <v>747.03305537465428</v>
      </c>
      <c r="O224" s="6">
        <f t="shared" si="12"/>
        <v>23</v>
      </c>
      <c r="P224" s="11">
        <f t="shared" si="13"/>
        <v>17181.760273617048</v>
      </c>
      <c r="Q224" s="6">
        <f t="shared" si="14"/>
        <v>60</v>
      </c>
      <c r="R224" s="11">
        <f t="shared" si="15"/>
        <v>44821.98332247926</v>
      </c>
      <c r="S224" s="8" t="str">
        <f>Raw!N224</f>
        <v>UpstreamCompactFluorescent23</v>
      </c>
      <c r="T224" s="8" t="str">
        <f>Raw!O224</f>
        <v>CFL14to26</v>
      </c>
      <c r="U224" s="8">
        <f>Raw!P224*A224</f>
        <v>1</v>
      </c>
      <c r="V224" s="8" t="str">
        <f>Raw!Q224</f>
        <v>Incan</v>
      </c>
    </row>
    <row r="225" spans="1:22">
      <c r="A225" s="8">
        <f>IF(Raw!C225="CF",0,1)</f>
        <v>1</v>
      </c>
      <c r="B225" s="8" t="str">
        <f>Raw!A225</f>
        <v>PGE_2881327191</v>
      </c>
      <c r="C225" s="8" t="str">
        <f>Raw!B225</f>
        <v>Upstream Compact Fluorescent</v>
      </c>
      <c r="D225" s="8" t="str">
        <f>Raw!C225</f>
        <v>I</v>
      </c>
      <c r="E225" s="8">
        <f>Raw!D225*A225</f>
        <v>3</v>
      </c>
      <c r="F225" s="8" t="str">
        <f>Raw!E225</f>
        <v>PGE</v>
      </c>
      <c r="G225" s="8" t="str">
        <f>Raw!F225</f>
        <v>UPCFL</v>
      </c>
      <c r="H225" s="8" t="str">
        <f>Raw!G225</f>
        <v>LL08060106</v>
      </c>
      <c r="I225" s="8" t="str">
        <f>Raw!H225</f>
        <v>PGEUp</v>
      </c>
      <c r="J225" s="8" t="str">
        <f>Raw!I225</f>
        <v>Restaurant</v>
      </c>
      <c r="K225" s="8" t="str">
        <f>Raw!J225</f>
        <v>Restrooms</v>
      </c>
      <c r="L225" s="8">
        <f>Raw!K225*A225</f>
        <v>26</v>
      </c>
      <c r="M225" s="8">
        <f>Raw!L225*A225</f>
        <v>60</v>
      </c>
      <c r="N225" s="8">
        <f>Raw!M225*A225</f>
        <v>2241.0991661239627</v>
      </c>
      <c r="O225" s="6">
        <f t="shared" si="12"/>
        <v>78</v>
      </c>
      <c r="P225" s="11">
        <f t="shared" si="13"/>
        <v>58268.57831922303</v>
      </c>
      <c r="Q225" s="6">
        <f t="shared" si="14"/>
        <v>180</v>
      </c>
      <c r="R225" s="11">
        <f t="shared" si="15"/>
        <v>134465.94996743777</v>
      </c>
      <c r="S225" s="8" t="str">
        <f>Raw!N225</f>
        <v>UpstreamCompactFluorescent26</v>
      </c>
      <c r="T225" s="8" t="str">
        <f>Raw!O225</f>
        <v>CFL14to26</v>
      </c>
      <c r="U225" s="8">
        <f>Raw!P225*A225</f>
        <v>1</v>
      </c>
      <c r="V225" s="8" t="str">
        <f>Raw!Q225</f>
        <v>Incan</v>
      </c>
    </row>
    <row r="226" spans="1:22">
      <c r="A226" s="8">
        <f>IF(Raw!C226="CF",0,1)</f>
        <v>1</v>
      </c>
      <c r="B226" s="8" t="str">
        <f>Raw!A226</f>
        <v>PGE_2881327191</v>
      </c>
      <c r="C226" s="8" t="str">
        <f>Raw!B226</f>
        <v>Upstream Compact Fluorescent</v>
      </c>
      <c r="D226" s="8" t="str">
        <f>Raw!C226</f>
        <v>I</v>
      </c>
      <c r="E226" s="8">
        <f>Raw!D226*A226</f>
        <v>2</v>
      </c>
      <c r="F226" s="8" t="str">
        <f>Raw!E226</f>
        <v>PGE</v>
      </c>
      <c r="G226" s="8" t="str">
        <f>Raw!F226</f>
        <v>UPCFL</v>
      </c>
      <c r="H226" s="8" t="str">
        <f>Raw!G226</f>
        <v>LL08090434</v>
      </c>
      <c r="I226" s="8" t="str">
        <f>Raw!H226</f>
        <v>PGEUp</v>
      </c>
      <c r="J226" s="8" t="str">
        <f>Raw!I226</f>
        <v>Restaurant</v>
      </c>
      <c r="K226" s="8" t="str">
        <f>Raw!J226</f>
        <v>Dining</v>
      </c>
      <c r="L226" s="8">
        <f>Raw!K226*A226</f>
        <v>19</v>
      </c>
      <c r="M226" s="8">
        <f>Raw!L226*A226</f>
        <v>60</v>
      </c>
      <c r="N226" s="8">
        <f>Raw!M226*A226</f>
        <v>1494.0661107493086</v>
      </c>
      <c r="O226" s="6">
        <f t="shared" si="12"/>
        <v>38</v>
      </c>
      <c r="P226" s="11">
        <f t="shared" si="13"/>
        <v>28387.256104236862</v>
      </c>
      <c r="Q226" s="6">
        <f t="shared" si="14"/>
        <v>120</v>
      </c>
      <c r="R226" s="11">
        <f t="shared" si="15"/>
        <v>89643.96664495852</v>
      </c>
      <c r="S226" s="8" t="str">
        <f>Raw!N226</f>
        <v>UpstreamCompactFluorescent19</v>
      </c>
      <c r="T226" s="8" t="str">
        <f>Raw!O226</f>
        <v>CFL14to26</v>
      </c>
      <c r="U226" s="8">
        <f>Raw!P226*A226</f>
        <v>1</v>
      </c>
      <c r="V226" s="8" t="str">
        <f>Raw!Q226</f>
        <v>Incan</v>
      </c>
    </row>
    <row r="227" spans="1:22">
      <c r="A227" s="8">
        <f>IF(Raw!C227="CF",0,1)</f>
        <v>1</v>
      </c>
      <c r="B227" s="8" t="str">
        <f>Raw!A227</f>
        <v>PGE_2881327191</v>
      </c>
      <c r="C227" s="8" t="str">
        <f>Raw!B227</f>
        <v>Upstream Compact Fluorescent</v>
      </c>
      <c r="D227" s="8" t="str">
        <f>Raw!C227</f>
        <v>I</v>
      </c>
      <c r="E227" s="8">
        <f>Raw!D227*A227</f>
        <v>1</v>
      </c>
      <c r="F227" s="8" t="str">
        <f>Raw!E227</f>
        <v>PGE</v>
      </c>
      <c r="G227" s="8" t="str">
        <f>Raw!F227</f>
        <v>UPCFL</v>
      </c>
      <c r="H227" s="8" t="str">
        <f>Raw!G227</f>
        <v>NO_LOGGER_4</v>
      </c>
      <c r="I227" s="8" t="str">
        <f>Raw!H227</f>
        <v>PGEUp</v>
      </c>
      <c r="J227" s="8" t="str">
        <f>Raw!I227</f>
        <v>Restaurant</v>
      </c>
      <c r="K227" s="8" t="str">
        <f>Raw!J227</f>
        <v>Outdoor</v>
      </c>
      <c r="L227" s="8">
        <f>Raw!K227*A227</f>
        <v>14</v>
      </c>
      <c r="M227" s="8">
        <f>Raw!L227*A227</f>
        <v>60</v>
      </c>
      <c r="N227" s="8">
        <f>Raw!M227*A227</f>
        <v>747.03305537465428</v>
      </c>
      <c r="O227" s="6">
        <f t="shared" si="12"/>
        <v>14</v>
      </c>
      <c r="P227" s="11">
        <f t="shared" si="13"/>
        <v>10458.46277524516</v>
      </c>
      <c r="Q227" s="6">
        <f t="shared" si="14"/>
        <v>60</v>
      </c>
      <c r="R227" s="11">
        <f t="shared" si="15"/>
        <v>44821.98332247926</v>
      </c>
      <c r="S227" s="8" t="str">
        <f>Raw!N227</f>
        <v>UpstreamCompactFluorescent14</v>
      </c>
      <c r="T227" s="8" t="str">
        <f>Raw!O227</f>
        <v>CFL14to26</v>
      </c>
      <c r="U227" s="8">
        <f>Raw!P227*A227</f>
        <v>1</v>
      </c>
      <c r="V227" s="8" t="str">
        <f>Raw!Q227</f>
        <v>Incan</v>
      </c>
    </row>
    <row r="228" spans="1:22">
      <c r="A228" s="8">
        <f>IF(Raw!C228="CF",0,1)</f>
        <v>1</v>
      </c>
      <c r="B228" s="8" t="str">
        <f>Raw!A228</f>
        <v>PGE_2987491413</v>
      </c>
      <c r="C228" s="8" t="str">
        <f>Raw!B228</f>
        <v>Upstream Compact Fluorescent</v>
      </c>
      <c r="D228" s="8" t="str">
        <f>Raw!C228</f>
        <v>I</v>
      </c>
      <c r="E228" s="8">
        <f>Raw!D228*A228</f>
        <v>2</v>
      </c>
      <c r="F228" s="8" t="str">
        <f>Raw!E228</f>
        <v>PGE</v>
      </c>
      <c r="G228" s="8" t="str">
        <f>Raw!F228</f>
        <v>UPCFL</v>
      </c>
      <c r="H228" s="8" t="str">
        <f>Raw!G228</f>
        <v>LL08060384</v>
      </c>
      <c r="I228" s="8" t="str">
        <f>Raw!H228</f>
        <v>PGEUp</v>
      </c>
      <c r="J228" s="8" t="str">
        <f>Raw!I228</f>
        <v>Assembly</v>
      </c>
      <c r="K228" s="8" t="str">
        <f>Raw!J228</f>
        <v>Storage</v>
      </c>
      <c r="L228" s="8">
        <f>Raw!K228*A228</f>
        <v>23</v>
      </c>
      <c r="M228" s="8">
        <f>Raw!L228*A228</f>
        <v>60</v>
      </c>
      <c r="N228" s="8">
        <f>Raw!M228*A228</f>
        <v>851.05281303853144</v>
      </c>
      <c r="O228" s="6">
        <f t="shared" si="12"/>
        <v>46</v>
      </c>
      <c r="P228" s="11">
        <f t="shared" si="13"/>
        <v>19574.214699886223</v>
      </c>
      <c r="Q228" s="6">
        <f t="shared" si="14"/>
        <v>120</v>
      </c>
      <c r="R228" s="11">
        <f t="shared" si="15"/>
        <v>51063.168782311885</v>
      </c>
      <c r="S228" s="8" t="str">
        <f>Raw!N228</f>
        <v>UpstreamCompactFluorescent23</v>
      </c>
      <c r="T228" s="8" t="str">
        <f>Raw!O228</f>
        <v>CFL14to26</v>
      </c>
      <c r="U228" s="8">
        <f>Raw!P228*A228</f>
        <v>1</v>
      </c>
      <c r="V228" s="8" t="str">
        <f>Raw!Q228</f>
        <v>Incan</v>
      </c>
    </row>
    <row r="229" spans="1:22">
      <c r="A229" s="8">
        <f>IF(Raw!C229="CF",0,1)</f>
        <v>1</v>
      </c>
      <c r="B229" s="8" t="str">
        <f>Raw!A229</f>
        <v>PGE_2987491413</v>
      </c>
      <c r="C229" s="8" t="str">
        <f>Raw!B229</f>
        <v>Upstream Compact Fluorescent</v>
      </c>
      <c r="D229" s="8" t="str">
        <f>Raw!C229</f>
        <v>I</v>
      </c>
      <c r="E229" s="8">
        <f>Raw!D229*A229</f>
        <v>2</v>
      </c>
      <c r="F229" s="8" t="str">
        <f>Raw!E229</f>
        <v>PGE</v>
      </c>
      <c r="G229" s="8" t="str">
        <f>Raw!F229</f>
        <v>UPCFL</v>
      </c>
      <c r="H229" s="8" t="str">
        <f>Raw!G229</f>
        <v>LL08060540</v>
      </c>
      <c r="I229" s="8" t="str">
        <f>Raw!H229</f>
        <v>PGEUp</v>
      </c>
      <c r="J229" s="8" t="str">
        <f>Raw!I229</f>
        <v>Assembly</v>
      </c>
      <c r="K229" s="8" t="str">
        <f>Raw!J229</f>
        <v>Storage</v>
      </c>
      <c r="L229" s="8">
        <f>Raw!K229*A229</f>
        <v>13</v>
      </c>
      <c r="M229" s="8">
        <f>Raw!L229*A229</f>
        <v>60</v>
      </c>
      <c r="N229" s="8">
        <f>Raw!M229*A229</f>
        <v>851.05281303853144</v>
      </c>
      <c r="O229" s="6">
        <f t="shared" si="12"/>
        <v>26</v>
      </c>
      <c r="P229" s="11">
        <f t="shared" si="13"/>
        <v>11063.686569500909</v>
      </c>
      <c r="Q229" s="6">
        <f t="shared" si="14"/>
        <v>120</v>
      </c>
      <c r="R229" s="11">
        <f t="shared" si="15"/>
        <v>51063.168782311885</v>
      </c>
      <c r="S229" s="8" t="str">
        <f>Raw!N229</f>
        <v>UpstreamCompactFluorescent13</v>
      </c>
      <c r="T229" s="8" t="str">
        <f>Raw!O229</f>
        <v>CFL05to13</v>
      </c>
      <c r="U229" s="8">
        <f>Raw!P229*A229</f>
        <v>1</v>
      </c>
      <c r="V229" s="8" t="str">
        <f>Raw!Q229</f>
        <v>Incan</v>
      </c>
    </row>
    <row r="230" spans="1:22">
      <c r="A230" s="8">
        <f>IF(Raw!C230="CF",0,1)</f>
        <v>1</v>
      </c>
      <c r="B230" s="8" t="str">
        <f>Raw!A230</f>
        <v>PGE_2987491413</v>
      </c>
      <c r="C230" s="8" t="str">
        <f>Raw!B230</f>
        <v>Upstream Compact Fluorescent</v>
      </c>
      <c r="D230" s="8" t="str">
        <f>Raw!C230</f>
        <v>I</v>
      </c>
      <c r="E230" s="8">
        <f>Raw!D230*A230</f>
        <v>2</v>
      </c>
      <c r="F230" s="8" t="str">
        <f>Raw!E230</f>
        <v>PGE</v>
      </c>
      <c r="G230" s="8" t="str">
        <f>Raw!F230</f>
        <v>UPCFL</v>
      </c>
      <c r="H230" s="8" t="str">
        <f>Raw!G230</f>
        <v>LL08100265</v>
      </c>
      <c r="I230" s="8" t="str">
        <f>Raw!H230</f>
        <v>PGEUp</v>
      </c>
      <c r="J230" s="8" t="str">
        <f>Raw!I230</f>
        <v>Assembly</v>
      </c>
      <c r="K230" s="8" t="str">
        <f>Raw!J230</f>
        <v>OtherMisc</v>
      </c>
      <c r="L230" s="8">
        <f>Raw!K230*A230</f>
        <v>13</v>
      </c>
      <c r="M230" s="8">
        <f>Raw!L230*A230</f>
        <v>60</v>
      </c>
      <c r="N230" s="8">
        <f>Raw!M230*A230</f>
        <v>851.05281303853144</v>
      </c>
      <c r="O230" s="6">
        <f t="shared" si="12"/>
        <v>26</v>
      </c>
      <c r="P230" s="11">
        <f t="shared" si="13"/>
        <v>11063.686569500909</v>
      </c>
      <c r="Q230" s="6">
        <f t="shared" si="14"/>
        <v>120</v>
      </c>
      <c r="R230" s="11">
        <f t="shared" si="15"/>
        <v>51063.168782311885</v>
      </c>
      <c r="S230" s="8" t="str">
        <f>Raw!N230</f>
        <v>UpstreamCompactFluorescent13</v>
      </c>
      <c r="T230" s="8" t="str">
        <f>Raw!O230</f>
        <v>CFL05to13</v>
      </c>
      <c r="U230" s="8">
        <f>Raw!P230*A230</f>
        <v>1</v>
      </c>
      <c r="V230" s="8" t="str">
        <f>Raw!Q230</f>
        <v>Incan</v>
      </c>
    </row>
    <row r="231" spans="1:22">
      <c r="A231" s="8">
        <f>IF(Raw!C231="CF",0,1)</f>
        <v>1</v>
      </c>
      <c r="B231" s="8" t="str">
        <f>Raw!A231</f>
        <v>PGE_2987491413</v>
      </c>
      <c r="C231" s="8" t="str">
        <f>Raw!B231</f>
        <v>Upstream Compact Fluorescent</v>
      </c>
      <c r="D231" s="8" t="str">
        <f>Raw!C231</f>
        <v>I</v>
      </c>
      <c r="E231" s="8">
        <f>Raw!D231*A231</f>
        <v>1</v>
      </c>
      <c r="F231" s="8" t="str">
        <f>Raw!E231</f>
        <v>PGE</v>
      </c>
      <c r="G231" s="8" t="str">
        <f>Raw!F231</f>
        <v>UPCFL</v>
      </c>
      <c r="H231" s="8" t="str">
        <f>Raw!G231</f>
        <v>LL09040083</v>
      </c>
      <c r="I231" s="8" t="str">
        <f>Raw!H231</f>
        <v>PGEUp</v>
      </c>
      <c r="J231" s="8" t="str">
        <f>Raw!I231</f>
        <v>Assembly</v>
      </c>
      <c r="K231" s="8" t="str">
        <f>Raw!J231</f>
        <v>Storage</v>
      </c>
      <c r="L231" s="8">
        <f>Raw!K231*A231</f>
        <v>23</v>
      </c>
      <c r="M231" s="8">
        <f>Raw!L231*A231</f>
        <v>60</v>
      </c>
      <c r="N231" s="8">
        <f>Raw!M231*A231</f>
        <v>425.52640651926572</v>
      </c>
      <c r="O231" s="6">
        <f t="shared" si="12"/>
        <v>23</v>
      </c>
      <c r="P231" s="11">
        <f t="shared" si="13"/>
        <v>9787.1073499431113</v>
      </c>
      <c r="Q231" s="6">
        <f t="shared" si="14"/>
        <v>60</v>
      </c>
      <c r="R231" s="11">
        <f t="shared" si="15"/>
        <v>25531.584391155942</v>
      </c>
      <c r="S231" s="8" t="str">
        <f>Raw!N231</f>
        <v>UpstreamCompactFluorescent23</v>
      </c>
      <c r="T231" s="8" t="str">
        <f>Raw!O231</f>
        <v>CFL14to26</v>
      </c>
      <c r="U231" s="8">
        <f>Raw!P231*A231</f>
        <v>1</v>
      </c>
      <c r="V231" s="8" t="str">
        <f>Raw!Q231</f>
        <v>Incan</v>
      </c>
    </row>
    <row r="232" spans="1:22">
      <c r="A232" s="8">
        <f>IF(Raw!C232="CF",0,1)</f>
        <v>1</v>
      </c>
      <c r="B232" s="8" t="str">
        <f>Raw!A232</f>
        <v>PGE_2987491413</v>
      </c>
      <c r="C232" s="8" t="str">
        <f>Raw!B232</f>
        <v>Upstream Compact Fluorescent</v>
      </c>
      <c r="D232" s="8" t="str">
        <f>Raw!C232</f>
        <v>I</v>
      </c>
      <c r="E232" s="8">
        <f>Raw!D232*A232</f>
        <v>3</v>
      </c>
      <c r="F232" s="8" t="str">
        <f>Raw!E232</f>
        <v>PGE</v>
      </c>
      <c r="G232" s="8" t="str">
        <f>Raw!F232</f>
        <v>UPCFL</v>
      </c>
      <c r="H232" s="8" t="str">
        <f>Raw!G232</f>
        <v>LL09040447</v>
      </c>
      <c r="I232" s="8" t="str">
        <f>Raw!H232</f>
        <v>PGEUp</v>
      </c>
      <c r="J232" s="8" t="str">
        <f>Raw!I232</f>
        <v>Assembly</v>
      </c>
      <c r="K232" s="8" t="str">
        <f>Raw!J232</f>
        <v>Restrooms</v>
      </c>
      <c r="L232" s="8">
        <f>Raw!K232*A232</f>
        <v>13</v>
      </c>
      <c r="M232" s="8">
        <f>Raw!L232*A232</f>
        <v>60</v>
      </c>
      <c r="N232" s="8">
        <f>Raw!M232*A232</f>
        <v>1276.5792195577972</v>
      </c>
      <c r="O232" s="6">
        <f t="shared" si="12"/>
        <v>39</v>
      </c>
      <c r="P232" s="11">
        <f t="shared" si="13"/>
        <v>16595.529854251363</v>
      </c>
      <c r="Q232" s="6">
        <f t="shared" si="14"/>
        <v>180</v>
      </c>
      <c r="R232" s="11">
        <f t="shared" si="15"/>
        <v>76594.753173467834</v>
      </c>
      <c r="S232" s="8" t="str">
        <f>Raw!N232</f>
        <v>UpstreamCompactFluorescent13</v>
      </c>
      <c r="T232" s="8" t="str">
        <f>Raw!O232</f>
        <v>CFL05to13</v>
      </c>
      <c r="U232" s="8">
        <f>Raw!P232*A232</f>
        <v>1</v>
      </c>
      <c r="V232" s="8" t="str">
        <f>Raw!Q232</f>
        <v>Incan</v>
      </c>
    </row>
    <row r="233" spans="1:22">
      <c r="A233" s="8">
        <f>IF(Raw!C233="CF",0,1)</f>
        <v>1</v>
      </c>
      <c r="B233" s="8" t="str">
        <f>Raw!A233</f>
        <v>PGE_2987491413</v>
      </c>
      <c r="C233" s="8" t="str">
        <f>Raw!B233</f>
        <v>Upstream Compact Fluorescent</v>
      </c>
      <c r="D233" s="8" t="str">
        <f>Raw!C233</f>
        <v>I</v>
      </c>
      <c r="E233" s="8">
        <f>Raw!D233*A233</f>
        <v>2</v>
      </c>
      <c r="F233" s="8" t="str">
        <f>Raw!E233</f>
        <v>PGE</v>
      </c>
      <c r="G233" s="8" t="str">
        <f>Raw!F233</f>
        <v>UPCFL</v>
      </c>
      <c r="H233" s="8" t="str">
        <f>Raw!G233</f>
        <v>NO_LOGGER_9</v>
      </c>
      <c r="I233" s="8" t="str">
        <f>Raw!H233</f>
        <v>PGEUp</v>
      </c>
      <c r="J233" s="8" t="str">
        <f>Raw!I233</f>
        <v>Assembly</v>
      </c>
      <c r="K233" s="8" t="str">
        <f>Raw!J233</f>
        <v>Restrooms</v>
      </c>
      <c r="L233" s="8">
        <f>Raw!K233*A233</f>
        <v>13</v>
      </c>
      <c r="M233" s="8">
        <f>Raw!L233*A233</f>
        <v>60</v>
      </c>
      <c r="N233" s="8">
        <f>Raw!M233*A233</f>
        <v>851.05281303853144</v>
      </c>
      <c r="O233" s="6">
        <f t="shared" si="12"/>
        <v>26</v>
      </c>
      <c r="P233" s="11">
        <f t="shared" si="13"/>
        <v>11063.686569500909</v>
      </c>
      <c r="Q233" s="6">
        <f t="shared" si="14"/>
        <v>120</v>
      </c>
      <c r="R233" s="11">
        <f t="shared" si="15"/>
        <v>51063.168782311885</v>
      </c>
      <c r="S233" s="8" t="str">
        <f>Raw!N233</f>
        <v>UpstreamCompactFluorescent13</v>
      </c>
      <c r="T233" s="8" t="str">
        <f>Raw!O233</f>
        <v>CFL05to13</v>
      </c>
      <c r="U233" s="8">
        <f>Raw!P233*A233</f>
        <v>1</v>
      </c>
      <c r="V233" s="8" t="str">
        <f>Raw!Q233</f>
        <v>Incan</v>
      </c>
    </row>
    <row r="234" spans="1:22">
      <c r="A234" s="8">
        <f>IF(Raw!C234="CF",0,1)</f>
        <v>1</v>
      </c>
      <c r="B234" s="8" t="str">
        <f>Raw!A234</f>
        <v>PGE_3013931005</v>
      </c>
      <c r="C234" s="8" t="str">
        <f>Raw!B234</f>
        <v>Upstream Compact Fluorescent</v>
      </c>
      <c r="D234" s="8" t="str">
        <f>Raw!C234</f>
        <v>I</v>
      </c>
      <c r="E234" s="8">
        <f>Raw!D234*A234</f>
        <v>2</v>
      </c>
      <c r="F234" s="8" t="str">
        <f>Raw!E234</f>
        <v>PGE</v>
      </c>
      <c r="G234" s="8" t="str">
        <f>Raw!F234</f>
        <v>UPCFL</v>
      </c>
      <c r="H234" s="8" t="str">
        <f>Raw!G234</f>
        <v>NO_LOGGER_1</v>
      </c>
      <c r="I234" s="8" t="str">
        <f>Raw!H234</f>
        <v>PGEUp</v>
      </c>
      <c r="J234" s="8" t="str">
        <f>Raw!I234</f>
        <v>Restaurant</v>
      </c>
      <c r="K234" s="8" t="str">
        <f>Raw!J234</f>
        <v>Dining</v>
      </c>
      <c r="L234" s="8">
        <f>Raw!K234*A234</f>
        <v>18</v>
      </c>
      <c r="M234" s="8">
        <f>Raw!L234*A234</f>
        <v>60</v>
      </c>
      <c r="N234" s="8">
        <f>Raw!M234*A234</f>
        <v>1494.0661107493086</v>
      </c>
      <c r="O234" s="6">
        <f t="shared" si="12"/>
        <v>36</v>
      </c>
      <c r="P234" s="11">
        <f t="shared" si="13"/>
        <v>26893.189993487555</v>
      </c>
      <c r="Q234" s="6">
        <f t="shared" si="14"/>
        <v>120</v>
      </c>
      <c r="R234" s="11">
        <f t="shared" si="15"/>
        <v>89643.96664495852</v>
      </c>
      <c r="S234" s="8" t="str">
        <f>Raw!N234</f>
        <v>UpstreamCompactFluorescent18</v>
      </c>
      <c r="T234" s="8" t="str">
        <f>Raw!O234</f>
        <v>CFL14to26</v>
      </c>
      <c r="U234" s="8">
        <f>Raw!P234*A234</f>
        <v>1</v>
      </c>
      <c r="V234" s="8" t="str">
        <f>Raw!Q234</f>
        <v>Incan</v>
      </c>
    </row>
    <row r="235" spans="1:22">
      <c r="A235" s="8">
        <f>IF(Raw!C235="CF",0,1)</f>
        <v>1</v>
      </c>
      <c r="B235" s="8" t="str">
        <f>Raw!A235</f>
        <v>PGE_3026986005</v>
      </c>
      <c r="C235" s="8" t="str">
        <f>Raw!B235</f>
        <v>Upstream Compact Fluorescent</v>
      </c>
      <c r="D235" s="8" t="str">
        <f>Raw!C235</f>
        <v>I</v>
      </c>
      <c r="E235" s="8">
        <f>Raw!D235*A235</f>
        <v>1</v>
      </c>
      <c r="F235" s="8" t="str">
        <f>Raw!E235</f>
        <v>PGE</v>
      </c>
      <c r="G235" s="8" t="str">
        <f>Raw!F235</f>
        <v>UPCFL</v>
      </c>
      <c r="H235" s="8" t="str">
        <f>Raw!G235</f>
        <v>LL09040412</v>
      </c>
      <c r="I235" s="8" t="str">
        <f>Raw!H235</f>
        <v>PGEUp</v>
      </c>
      <c r="J235" s="8" t="str">
        <f>Raw!I235</f>
        <v>Health/Medical - Clinic</v>
      </c>
      <c r="K235" s="8" t="str">
        <f>Raw!J235</f>
        <v>OtherMisc</v>
      </c>
      <c r="L235" s="8">
        <f>Raw!K235*A235</f>
        <v>20</v>
      </c>
      <c r="M235" s="8">
        <f>Raw!L235*A235</f>
        <v>75</v>
      </c>
      <c r="N235" s="8">
        <f>Raw!M235*A235</f>
        <v>444.96349118892579</v>
      </c>
      <c r="O235" s="6">
        <f t="shared" si="12"/>
        <v>20</v>
      </c>
      <c r="P235" s="11">
        <f t="shared" si="13"/>
        <v>8899.2698237785153</v>
      </c>
      <c r="Q235" s="6">
        <f t="shared" si="14"/>
        <v>75</v>
      </c>
      <c r="R235" s="11">
        <f t="shared" si="15"/>
        <v>33372.261839169434</v>
      </c>
      <c r="S235" s="8" t="str">
        <f>Raw!N235</f>
        <v>UpstreamCompactFluorescent20</v>
      </c>
      <c r="T235" s="8" t="str">
        <f>Raw!O235</f>
        <v>CFL14to26</v>
      </c>
      <c r="U235" s="8">
        <f>Raw!P235*A235</f>
        <v>1</v>
      </c>
      <c r="V235" s="8" t="str">
        <f>Raw!Q235</f>
        <v>Incan</v>
      </c>
    </row>
    <row r="236" spans="1:22">
      <c r="A236" s="8">
        <f>IF(Raw!C236="CF",0,1)</f>
        <v>1</v>
      </c>
      <c r="B236" s="8" t="str">
        <f>Raw!A236</f>
        <v>PGE_3026986005</v>
      </c>
      <c r="C236" s="8" t="str">
        <f>Raw!B236</f>
        <v>Upstream Compact Fluorescent</v>
      </c>
      <c r="D236" s="8" t="str">
        <f>Raw!C236</f>
        <v>I</v>
      </c>
      <c r="E236" s="8">
        <f>Raw!D236*A236</f>
        <v>3</v>
      </c>
      <c r="F236" s="8" t="str">
        <f>Raw!E236</f>
        <v>PGE</v>
      </c>
      <c r="G236" s="8" t="str">
        <f>Raw!F236</f>
        <v>UPCFL</v>
      </c>
      <c r="H236" s="8" t="str">
        <f>Raw!G236</f>
        <v>LL09040413</v>
      </c>
      <c r="I236" s="8" t="str">
        <f>Raw!H236</f>
        <v>PGEUp</v>
      </c>
      <c r="J236" s="8" t="str">
        <f>Raw!I236</f>
        <v>Health/Medical - Clinic</v>
      </c>
      <c r="K236" s="8" t="str">
        <f>Raw!J236</f>
        <v>Office</v>
      </c>
      <c r="L236" s="8">
        <f>Raw!K236*A236</f>
        <v>23</v>
      </c>
      <c r="M236" s="8">
        <f>Raw!L236*A236</f>
        <v>75</v>
      </c>
      <c r="N236" s="8">
        <f>Raw!M236*A236</f>
        <v>1334.8904735667775</v>
      </c>
      <c r="O236" s="6">
        <f t="shared" si="12"/>
        <v>69</v>
      </c>
      <c r="P236" s="11">
        <f t="shared" si="13"/>
        <v>30702.480892035881</v>
      </c>
      <c r="Q236" s="6">
        <f t="shared" si="14"/>
        <v>225</v>
      </c>
      <c r="R236" s="11">
        <f t="shared" si="15"/>
        <v>100116.78551750831</v>
      </c>
      <c r="S236" s="8" t="str">
        <f>Raw!N236</f>
        <v>UpstreamCompactFluorescent23</v>
      </c>
      <c r="T236" s="8" t="str">
        <f>Raw!O236</f>
        <v>CFL14to26</v>
      </c>
      <c r="U236" s="8">
        <f>Raw!P236*A236</f>
        <v>1</v>
      </c>
      <c r="V236" s="8" t="str">
        <f>Raw!Q236</f>
        <v>Incan</v>
      </c>
    </row>
    <row r="237" spans="1:22">
      <c r="A237" s="8">
        <f>IF(Raw!C237="CF",0,1)</f>
        <v>1</v>
      </c>
      <c r="B237" s="8" t="str">
        <f>Raw!A237</f>
        <v>PGE_3043111005</v>
      </c>
      <c r="C237" s="8" t="str">
        <f>Raw!B237</f>
        <v>Upstream Compact Fluorescent</v>
      </c>
      <c r="D237" s="8" t="str">
        <f>Raw!C237</f>
        <v>I</v>
      </c>
      <c r="E237" s="8">
        <f>Raw!D237*A237</f>
        <v>20</v>
      </c>
      <c r="F237" s="8" t="str">
        <f>Raw!E237</f>
        <v>PGE</v>
      </c>
      <c r="G237" s="8" t="str">
        <f>Raw!F237</f>
        <v>UPCFL</v>
      </c>
      <c r="H237" s="8" t="str">
        <f>Raw!G237</f>
        <v>CT07090038</v>
      </c>
      <c r="I237" s="8" t="str">
        <f>Raw!H237</f>
        <v>PGEUp</v>
      </c>
      <c r="J237" s="8" t="str">
        <f>Raw!I237</f>
        <v>Lodging</v>
      </c>
      <c r="K237" s="8" t="str">
        <f>Raw!J237</f>
        <v>Guest Rooms</v>
      </c>
      <c r="L237" s="8">
        <f>Raw!K237*A237</f>
        <v>23</v>
      </c>
      <c r="M237" s="8">
        <f>Raw!L237*A237</f>
        <v>60</v>
      </c>
      <c r="N237" s="8">
        <f>Raw!M237*A237</f>
        <v>1560.6096099319275</v>
      </c>
      <c r="O237" s="6">
        <f t="shared" si="12"/>
        <v>460</v>
      </c>
      <c r="P237" s="11">
        <f t="shared" si="13"/>
        <v>35894.021028434334</v>
      </c>
      <c r="Q237" s="6">
        <f t="shared" si="14"/>
        <v>1200</v>
      </c>
      <c r="R237" s="11">
        <f t="shared" si="15"/>
        <v>93636.576595915656</v>
      </c>
      <c r="S237" s="8" t="str">
        <f>Raw!N237</f>
        <v>UpstreamCompactFluorescent23</v>
      </c>
      <c r="T237" s="8" t="str">
        <f>Raw!O237</f>
        <v>CFL14to26</v>
      </c>
      <c r="U237" s="8">
        <f>Raw!P237*A237</f>
        <v>1</v>
      </c>
      <c r="V237" s="8" t="str">
        <f>Raw!Q237</f>
        <v>Incan</v>
      </c>
    </row>
    <row r="238" spans="1:22">
      <c r="A238" s="8">
        <f>IF(Raw!C238="CF",0,1)</f>
        <v>1</v>
      </c>
      <c r="B238" s="8" t="str">
        <f>Raw!A238</f>
        <v>PGE_3043111005</v>
      </c>
      <c r="C238" s="8" t="str">
        <f>Raw!B238</f>
        <v>Upstream Compact Fluorescent</v>
      </c>
      <c r="D238" s="8" t="str">
        <f>Raw!C238</f>
        <v>I</v>
      </c>
      <c r="E238" s="8">
        <f>Raw!D238*A238</f>
        <v>19</v>
      </c>
      <c r="F238" s="8" t="str">
        <f>Raw!E238</f>
        <v>PGE</v>
      </c>
      <c r="G238" s="8" t="str">
        <f>Raw!F238</f>
        <v>UPCFL</v>
      </c>
      <c r="H238" s="8" t="str">
        <f>Raw!G238</f>
        <v>CT09010049</v>
      </c>
      <c r="I238" s="8" t="str">
        <f>Raw!H238</f>
        <v>PGEUp</v>
      </c>
      <c r="J238" s="8" t="str">
        <f>Raw!I238</f>
        <v>Lodging</v>
      </c>
      <c r="K238" s="8" t="str">
        <f>Raw!J238</f>
        <v>Guest Rooms</v>
      </c>
      <c r="L238" s="8">
        <f>Raw!K238*A238</f>
        <v>13</v>
      </c>
      <c r="M238" s="8">
        <f>Raw!L238*A238</f>
        <v>60</v>
      </c>
      <c r="N238" s="8">
        <f>Raw!M238*A238</f>
        <v>1482.579129435331</v>
      </c>
      <c r="O238" s="6">
        <f t="shared" si="12"/>
        <v>247</v>
      </c>
      <c r="P238" s="11">
        <f t="shared" si="13"/>
        <v>19273.528682659304</v>
      </c>
      <c r="Q238" s="6">
        <f t="shared" si="14"/>
        <v>1140</v>
      </c>
      <c r="R238" s="11">
        <f t="shared" si="15"/>
        <v>88954.747766119865</v>
      </c>
      <c r="S238" s="8" t="str">
        <f>Raw!N238</f>
        <v>UpstreamCompactFluorescent13</v>
      </c>
      <c r="T238" s="8" t="str">
        <f>Raw!O238</f>
        <v>CFL05to13</v>
      </c>
      <c r="U238" s="8">
        <f>Raw!P238*A238</f>
        <v>1</v>
      </c>
      <c r="V238" s="8" t="str">
        <f>Raw!Q238</f>
        <v>Incan</v>
      </c>
    </row>
    <row r="239" spans="1:22">
      <c r="A239" s="8">
        <f>IF(Raw!C239="CF",0,1)</f>
        <v>1</v>
      </c>
      <c r="B239" s="8" t="str">
        <f>Raw!A239</f>
        <v>PGE_3043111005</v>
      </c>
      <c r="C239" s="8" t="str">
        <f>Raw!B239</f>
        <v>Upstream Compact Fluorescent</v>
      </c>
      <c r="D239" s="8" t="str">
        <f>Raw!C239</f>
        <v>I</v>
      </c>
      <c r="E239" s="8">
        <f>Raw!D239*A239</f>
        <v>120</v>
      </c>
      <c r="F239" s="8" t="str">
        <f>Raw!E239</f>
        <v>PGE</v>
      </c>
      <c r="G239" s="8" t="str">
        <f>Raw!F239</f>
        <v>UPCFL</v>
      </c>
      <c r="H239" s="8" t="str">
        <f>Raw!G239</f>
        <v>LL08060434</v>
      </c>
      <c r="I239" s="8" t="str">
        <f>Raw!H239</f>
        <v>PGEUp</v>
      </c>
      <c r="J239" s="8" t="str">
        <f>Raw!I239</f>
        <v>Lodging</v>
      </c>
      <c r="K239" s="8" t="str">
        <f>Raw!J239</f>
        <v>Guest Rooms</v>
      </c>
      <c r="L239" s="8">
        <f>Raw!K239*A239</f>
        <v>13</v>
      </c>
      <c r="M239" s="8">
        <f>Raw!L239*A239</f>
        <v>60</v>
      </c>
      <c r="N239" s="8">
        <f>Raw!M239*A239</f>
        <v>9363.6576595915649</v>
      </c>
      <c r="O239" s="6">
        <f t="shared" si="12"/>
        <v>1560</v>
      </c>
      <c r="P239" s="11">
        <f t="shared" si="13"/>
        <v>121727.54957469035</v>
      </c>
      <c r="Q239" s="6">
        <f t="shared" si="14"/>
        <v>7200</v>
      </c>
      <c r="R239" s="11">
        <f t="shared" si="15"/>
        <v>561819.45957549394</v>
      </c>
      <c r="S239" s="8" t="str">
        <f>Raw!N239</f>
        <v>UpstreamCompactFluorescent13</v>
      </c>
      <c r="T239" s="8" t="str">
        <f>Raw!O239</f>
        <v>CFL05to13</v>
      </c>
      <c r="U239" s="8">
        <f>Raw!P239*A239</f>
        <v>1</v>
      </c>
      <c r="V239" s="8" t="str">
        <f>Raw!Q239</f>
        <v>Incan</v>
      </c>
    </row>
    <row r="240" spans="1:22">
      <c r="A240" s="8">
        <f>IF(Raw!C240="CF",0,1)</f>
        <v>1</v>
      </c>
      <c r="B240" s="8" t="str">
        <f>Raw!A240</f>
        <v>PGE_3043111005</v>
      </c>
      <c r="C240" s="8" t="str">
        <f>Raw!B240</f>
        <v>Upstream Compact Fluorescent</v>
      </c>
      <c r="D240" s="8" t="str">
        <f>Raw!C240</f>
        <v>I</v>
      </c>
      <c r="E240" s="8">
        <f>Raw!D240*A240</f>
        <v>16</v>
      </c>
      <c r="F240" s="8" t="str">
        <f>Raw!E240</f>
        <v>PGE</v>
      </c>
      <c r="G240" s="8" t="str">
        <f>Raw!F240</f>
        <v>UPCFL</v>
      </c>
      <c r="H240" s="8" t="str">
        <f>Raw!G240</f>
        <v>LL08070183</v>
      </c>
      <c r="I240" s="8" t="str">
        <f>Raw!H240</f>
        <v>PGEUp</v>
      </c>
      <c r="J240" s="8" t="str">
        <f>Raw!I240</f>
        <v>Lodging</v>
      </c>
      <c r="K240" s="8" t="str">
        <f>Raw!J240</f>
        <v>Guest Rooms</v>
      </c>
      <c r="L240" s="8">
        <f>Raw!K240*A240</f>
        <v>13</v>
      </c>
      <c r="M240" s="8">
        <f>Raw!L240*A240</f>
        <v>60</v>
      </c>
      <c r="N240" s="8">
        <f>Raw!M240*A240</f>
        <v>1248.4876879455419</v>
      </c>
      <c r="O240" s="6">
        <f t="shared" si="12"/>
        <v>208</v>
      </c>
      <c r="P240" s="11">
        <f t="shared" si="13"/>
        <v>16230.339943292045</v>
      </c>
      <c r="Q240" s="6">
        <f t="shared" si="14"/>
        <v>960</v>
      </c>
      <c r="R240" s="11">
        <f t="shared" si="15"/>
        <v>74909.261276732519</v>
      </c>
      <c r="S240" s="8" t="str">
        <f>Raw!N240</f>
        <v>UpstreamCompactFluorescent13</v>
      </c>
      <c r="T240" s="8" t="str">
        <f>Raw!O240</f>
        <v>CFL05to13</v>
      </c>
      <c r="U240" s="8">
        <f>Raw!P240*A240</f>
        <v>1</v>
      </c>
      <c r="V240" s="8" t="str">
        <f>Raw!Q240</f>
        <v>Incan</v>
      </c>
    </row>
    <row r="241" spans="1:22">
      <c r="A241" s="8">
        <f>IF(Raw!C241="CF",0,1)</f>
        <v>1</v>
      </c>
      <c r="B241" s="8" t="str">
        <f>Raw!A241</f>
        <v>PGE_3043111005</v>
      </c>
      <c r="C241" s="8" t="str">
        <f>Raw!B241</f>
        <v>Upstream Compact Fluorescent</v>
      </c>
      <c r="D241" s="8" t="str">
        <f>Raw!C241</f>
        <v>I</v>
      </c>
      <c r="E241" s="8">
        <f>Raw!D241*A241</f>
        <v>19</v>
      </c>
      <c r="F241" s="8" t="str">
        <f>Raw!E241</f>
        <v>PGE</v>
      </c>
      <c r="G241" s="8" t="str">
        <f>Raw!F241</f>
        <v>UPCFL</v>
      </c>
      <c r="H241" s="8" t="str">
        <f>Raw!G241</f>
        <v>LL08090198</v>
      </c>
      <c r="I241" s="8" t="str">
        <f>Raw!H241</f>
        <v>PGEUp</v>
      </c>
      <c r="J241" s="8" t="str">
        <f>Raw!I241</f>
        <v>Lodging</v>
      </c>
      <c r="K241" s="8" t="str">
        <f>Raw!J241</f>
        <v>Guest Rooms</v>
      </c>
      <c r="L241" s="8">
        <f>Raw!K241*A241</f>
        <v>13</v>
      </c>
      <c r="M241" s="8">
        <f>Raw!L241*A241</f>
        <v>60</v>
      </c>
      <c r="N241" s="8">
        <f>Raw!M241*A241</f>
        <v>1482.579129435331</v>
      </c>
      <c r="O241" s="6">
        <f t="shared" si="12"/>
        <v>247</v>
      </c>
      <c r="P241" s="11">
        <f t="shared" si="13"/>
        <v>19273.528682659304</v>
      </c>
      <c r="Q241" s="6">
        <f t="shared" si="14"/>
        <v>1140</v>
      </c>
      <c r="R241" s="11">
        <f t="shared" si="15"/>
        <v>88954.747766119865</v>
      </c>
      <c r="S241" s="8" t="str">
        <f>Raw!N241</f>
        <v>UpstreamCompactFluorescent13</v>
      </c>
      <c r="T241" s="8" t="str">
        <f>Raw!O241</f>
        <v>CFL05to13</v>
      </c>
      <c r="U241" s="8">
        <f>Raw!P241*A241</f>
        <v>1</v>
      </c>
      <c r="V241" s="8" t="str">
        <f>Raw!Q241</f>
        <v>Incan</v>
      </c>
    </row>
    <row r="242" spans="1:22">
      <c r="A242" s="8">
        <f>IF(Raw!C242="CF",0,1)</f>
        <v>1</v>
      </c>
      <c r="B242" s="8" t="str">
        <f>Raw!A242</f>
        <v>PGE_3043111005</v>
      </c>
      <c r="C242" s="8" t="str">
        <f>Raw!B242</f>
        <v>Upstream Compact Fluorescent</v>
      </c>
      <c r="D242" s="8" t="str">
        <f>Raw!C242</f>
        <v>I</v>
      </c>
      <c r="E242" s="8">
        <f>Raw!D242*A242</f>
        <v>19</v>
      </c>
      <c r="F242" s="8" t="str">
        <f>Raw!E242</f>
        <v>PGE</v>
      </c>
      <c r="G242" s="8" t="str">
        <f>Raw!F242</f>
        <v>UPCFL</v>
      </c>
      <c r="H242" s="8" t="str">
        <f>Raw!G242</f>
        <v>NO_LOGGER_12</v>
      </c>
      <c r="I242" s="8" t="str">
        <f>Raw!H242</f>
        <v>PGEUp</v>
      </c>
      <c r="J242" s="8" t="str">
        <f>Raw!I242</f>
        <v>Lodging</v>
      </c>
      <c r="K242" s="8" t="str">
        <f>Raw!J242</f>
        <v>Guest Rooms</v>
      </c>
      <c r="L242" s="8">
        <f>Raw!K242*A242</f>
        <v>13</v>
      </c>
      <c r="M242" s="8">
        <f>Raw!L242*A242</f>
        <v>60</v>
      </c>
      <c r="N242" s="8">
        <f>Raw!M242*A242</f>
        <v>1482.579129435331</v>
      </c>
      <c r="O242" s="6">
        <f t="shared" si="12"/>
        <v>247</v>
      </c>
      <c r="P242" s="11">
        <f t="shared" si="13"/>
        <v>19273.528682659304</v>
      </c>
      <c r="Q242" s="6">
        <f t="shared" si="14"/>
        <v>1140</v>
      </c>
      <c r="R242" s="11">
        <f t="shared" si="15"/>
        <v>88954.747766119865</v>
      </c>
      <c r="S242" s="8" t="str">
        <f>Raw!N242</f>
        <v>UpstreamCompactFluorescent13</v>
      </c>
      <c r="T242" s="8" t="str">
        <f>Raw!O242</f>
        <v>CFL05to13</v>
      </c>
      <c r="U242" s="8">
        <f>Raw!P242*A242</f>
        <v>1</v>
      </c>
      <c r="V242" s="8" t="str">
        <f>Raw!Q242</f>
        <v>Incan</v>
      </c>
    </row>
    <row r="243" spans="1:22">
      <c r="A243" s="8">
        <f>IF(Raw!C243="CF",0,1)</f>
        <v>1</v>
      </c>
      <c r="B243" s="8" t="str">
        <f>Raw!A243</f>
        <v>PGE_3043111005</v>
      </c>
      <c r="C243" s="8" t="str">
        <f>Raw!B243</f>
        <v>Upstream Compact Fluorescent</v>
      </c>
      <c r="D243" s="8" t="str">
        <f>Raw!C243</f>
        <v>I</v>
      </c>
      <c r="E243" s="8">
        <f>Raw!D243*A243</f>
        <v>19</v>
      </c>
      <c r="F243" s="8" t="str">
        <f>Raw!E243</f>
        <v>PGE</v>
      </c>
      <c r="G243" s="8" t="str">
        <f>Raw!F243</f>
        <v>UPCFL</v>
      </c>
      <c r="H243" s="8" t="str">
        <f>Raw!G243</f>
        <v>NO_LOGGER_13</v>
      </c>
      <c r="I243" s="8" t="str">
        <f>Raw!H243</f>
        <v>PGEUp</v>
      </c>
      <c r="J243" s="8" t="str">
        <f>Raw!I243</f>
        <v>Lodging</v>
      </c>
      <c r="K243" s="8" t="str">
        <f>Raw!J243</f>
        <v>Guest Rooms</v>
      </c>
      <c r="L243" s="8">
        <f>Raw!K243*A243</f>
        <v>13</v>
      </c>
      <c r="M243" s="8">
        <f>Raw!L243*A243</f>
        <v>60</v>
      </c>
      <c r="N243" s="8">
        <f>Raw!M243*A243</f>
        <v>1482.579129435331</v>
      </c>
      <c r="O243" s="6">
        <f t="shared" si="12"/>
        <v>247</v>
      </c>
      <c r="P243" s="11">
        <f t="shared" si="13"/>
        <v>19273.528682659304</v>
      </c>
      <c r="Q243" s="6">
        <f t="shared" si="14"/>
        <v>1140</v>
      </c>
      <c r="R243" s="11">
        <f t="shared" si="15"/>
        <v>88954.747766119865</v>
      </c>
      <c r="S243" s="8" t="str">
        <f>Raw!N243</f>
        <v>UpstreamCompactFluorescent13</v>
      </c>
      <c r="T243" s="8" t="str">
        <f>Raw!O243</f>
        <v>CFL05to13</v>
      </c>
      <c r="U243" s="8">
        <f>Raw!P243*A243</f>
        <v>1</v>
      </c>
      <c r="V243" s="8" t="str">
        <f>Raw!Q243</f>
        <v>Incan</v>
      </c>
    </row>
    <row r="244" spans="1:22">
      <c r="A244" s="8">
        <f>IF(Raw!C244="CF",0,1)</f>
        <v>1</v>
      </c>
      <c r="B244" s="8" t="str">
        <f>Raw!A244</f>
        <v>PGE_3043111005</v>
      </c>
      <c r="C244" s="8" t="str">
        <f>Raw!B244</f>
        <v>Upstream Compact Fluorescent</v>
      </c>
      <c r="D244" s="8" t="str">
        <f>Raw!C244</f>
        <v>I</v>
      </c>
      <c r="E244" s="8">
        <f>Raw!D244*A244</f>
        <v>8</v>
      </c>
      <c r="F244" s="8" t="str">
        <f>Raw!E244</f>
        <v>PGE</v>
      </c>
      <c r="G244" s="8" t="str">
        <f>Raw!F244</f>
        <v>UPCFL</v>
      </c>
      <c r="H244" s="8" t="str">
        <f>Raw!G244</f>
        <v>NO_LOGGER_5</v>
      </c>
      <c r="I244" s="8" t="str">
        <f>Raw!H244</f>
        <v>PGEUp</v>
      </c>
      <c r="J244" s="8" t="str">
        <f>Raw!I244</f>
        <v>Lodging</v>
      </c>
      <c r="K244" s="8" t="str">
        <f>Raw!J244</f>
        <v>HallwayLobby</v>
      </c>
      <c r="L244" s="8">
        <f>Raw!K244*A244</f>
        <v>23</v>
      </c>
      <c r="M244" s="8">
        <f>Raw!L244*A244</f>
        <v>100</v>
      </c>
      <c r="N244" s="8">
        <f>Raw!M244*A244</f>
        <v>624.24384397277095</v>
      </c>
      <c r="O244" s="6">
        <f t="shared" si="12"/>
        <v>184</v>
      </c>
      <c r="P244" s="11">
        <f t="shared" si="13"/>
        <v>14357.608411373732</v>
      </c>
      <c r="Q244" s="6">
        <f t="shared" si="14"/>
        <v>800</v>
      </c>
      <c r="R244" s="11">
        <f t="shared" si="15"/>
        <v>62424.384397277092</v>
      </c>
      <c r="S244" s="8" t="str">
        <f>Raw!N244</f>
        <v>UpstreamCompactFluorescent23</v>
      </c>
      <c r="T244" s="8" t="str">
        <f>Raw!O244</f>
        <v>CFL14to26</v>
      </c>
      <c r="U244" s="8">
        <f>Raw!P244*A244</f>
        <v>1</v>
      </c>
      <c r="V244" s="8" t="str">
        <f>Raw!Q244</f>
        <v>Incan</v>
      </c>
    </row>
    <row r="245" spans="1:22">
      <c r="A245" s="8">
        <f>IF(Raw!C245="CF",0,1)</f>
        <v>1</v>
      </c>
      <c r="B245" s="8" t="str">
        <f>Raw!A245</f>
        <v>PGE_3048442005</v>
      </c>
      <c r="C245" s="8" t="str">
        <f>Raw!B245</f>
        <v>CFL INT INTEGRAL - 14 WATT - SCREW-IN</v>
      </c>
      <c r="D245" s="8" t="str">
        <f>Raw!C245</f>
        <v>I</v>
      </c>
      <c r="E245" s="8">
        <f>Raw!D245*A245</f>
        <v>2</v>
      </c>
      <c r="F245" s="8" t="str">
        <f>Raw!E245</f>
        <v>PGE</v>
      </c>
      <c r="G245" s="8" t="str">
        <f>Raw!F245</f>
        <v>CFL</v>
      </c>
      <c r="H245" s="8" t="str">
        <f>Raw!G245</f>
        <v>LL08070183</v>
      </c>
      <c r="I245" s="8" t="str">
        <f>Raw!H245</f>
        <v>PGE2054</v>
      </c>
      <c r="J245" s="8" t="str">
        <f>Raw!I245</f>
        <v>Retail - Small</v>
      </c>
      <c r="K245" s="8" t="str">
        <f>Raw!J245</f>
        <v>Restrooms</v>
      </c>
      <c r="L245" s="8">
        <f>Raw!K245*A245</f>
        <v>13</v>
      </c>
      <c r="M245" s="8">
        <f>Raw!L245*A245</f>
        <v>60</v>
      </c>
      <c r="N245" s="8">
        <f>Raw!M245*A245</f>
        <v>201.23270440251574</v>
      </c>
      <c r="O245" s="6">
        <f t="shared" si="12"/>
        <v>26</v>
      </c>
      <c r="P245" s="11">
        <f t="shared" si="13"/>
        <v>2616.0251572327047</v>
      </c>
      <c r="Q245" s="6">
        <f t="shared" si="14"/>
        <v>120</v>
      </c>
      <c r="R245" s="11">
        <f t="shared" si="15"/>
        <v>12073.962264150945</v>
      </c>
      <c r="S245" s="8" t="str">
        <f>Raw!N245</f>
        <v>SCREW-IN CFL LAMPS - 14 WATTS</v>
      </c>
      <c r="T245" s="8" t="str">
        <f>Raw!O245</f>
        <v>CFL14to26</v>
      </c>
      <c r="U245" s="8">
        <f>Raw!P245*A245</f>
        <v>1</v>
      </c>
      <c r="V245" s="8" t="str">
        <f>Raw!Q245</f>
        <v>Incan</v>
      </c>
    </row>
    <row r="246" spans="1:22">
      <c r="A246" s="8">
        <f>IF(Raw!C246="CF",0,1)</f>
        <v>1</v>
      </c>
      <c r="B246" s="8" t="str">
        <f>Raw!A246</f>
        <v>PGE_3105949180</v>
      </c>
      <c r="C246" s="8" t="str">
        <f>Raw!B246</f>
        <v>Upstream Compact Fluorescent</v>
      </c>
      <c r="D246" s="8" t="str">
        <f>Raw!C246</f>
        <v>I</v>
      </c>
      <c r="E246" s="8">
        <f>Raw!D246*A246</f>
        <v>16</v>
      </c>
      <c r="F246" s="8" t="str">
        <f>Raw!E246</f>
        <v>PGE</v>
      </c>
      <c r="G246" s="8" t="str">
        <f>Raw!F246</f>
        <v>UPCFL</v>
      </c>
      <c r="H246" s="8" t="str">
        <f>Raw!G246</f>
        <v>LL08060243</v>
      </c>
      <c r="I246" s="8" t="str">
        <f>Raw!H246</f>
        <v>PGEUp</v>
      </c>
      <c r="J246" s="8" t="str">
        <f>Raw!I246</f>
        <v>Lodging</v>
      </c>
      <c r="K246" s="8" t="str">
        <f>Raw!J246</f>
        <v>OtherMisc</v>
      </c>
      <c r="L246" s="8">
        <f>Raw!K246*A246</f>
        <v>11</v>
      </c>
      <c r="M246" s="8">
        <f>Raw!L246*A246</f>
        <v>40</v>
      </c>
      <c r="N246" s="8">
        <f>Raw!M246*A246</f>
        <v>1248.4876879455419</v>
      </c>
      <c r="O246" s="6">
        <f t="shared" si="12"/>
        <v>176</v>
      </c>
      <c r="P246" s="11">
        <f t="shared" si="13"/>
        <v>13733.36456740096</v>
      </c>
      <c r="Q246" s="6">
        <f t="shared" si="14"/>
        <v>640</v>
      </c>
      <c r="R246" s="11">
        <f t="shared" si="15"/>
        <v>49939.507517821679</v>
      </c>
      <c r="S246" s="8" t="str">
        <f>Raw!N246</f>
        <v>UpstreamCompactFluorescent11</v>
      </c>
      <c r="T246" s="8" t="str">
        <f>Raw!O246</f>
        <v>CFL05to13</v>
      </c>
      <c r="U246" s="8">
        <f>Raw!P246*A246</f>
        <v>1</v>
      </c>
      <c r="V246" s="8" t="str">
        <f>Raw!Q246</f>
        <v>Incan</v>
      </c>
    </row>
    <row r="247" spans="1:22">
      <c r="A247" s="8">
        <f>IF(Raw!C247="CF",0,1)</f>
        <v>1</v>
      </c>
      <c r="B247" s="8" t="str">
        <f>Raw!A247</f>
        <v>PGE_3105949180</v>
      </c>
      <c r="C247" s="8" t="str">
        <f>Raw!B247</f>
        <v>Upstream Compact Fluorescent</v>
      </c>
      <c r="D247" s="8" t="str">
        <f>Raw!C247</f>
        <v>I</v>
      </c>
      <c r="E247" s="8">
        <f>Raw!D247*A247</f>
        <v>44</v>
      </c>
      <c r="F247" s="8" t="str">
        <f>Raw!E247</f>
        <v>PGE</v>
      </c>
      <c r="G247" s="8" t="str">
        <f>Raw!F247</f>
        <v>UPCFL</v>
      </c>
      <c r="H247" s="8" t="str">
        <f>Raw!G247</f>
        <v>LL08060455</v>
      </c>
      <c r="I247" s="8" t="str">
        <f>Raw!H247</f>
        <v>PGEUp</v>
      </c>
      <c r="J247" s="8" t="str">
        <f>Raw!I247</f>
        <v>Lodging</v>
      </c>
      <c r="K247" s="8" t="str">
        <f>Raw!J247</f>
        <v>OtherMisc</v>
      </c>
      <c r="L247" s="8">
        <f>Raw!K247*A247</f>
        <v>11</v>
      </c>
      <c r="M247" s="8">
        <f>Raw!L247*A247</f>
        <v>40</v>
      </c>
      <c r="N247" s="8">
        <f>Raw!M247*A247</f>
        <v>3433.3411418502401</v>
      </c>
      <c r="O247" s="6">
        <f t="shared" si="12"/>
        <v>484</v>
      </c>
      <c r="P247" s="11">
        <f t="shared" si="13"/>
        <v>37766.752560352645</v>
      </c>
      <c r="Q247" s="6">
        <f t="shared" si="14"/>
        <v>1760</v>
      </c>
      <c r="R247" s="11">
        <f t="shared" si="15"/>
        <v>137333.6456740096</v>
      </c>
      <c r="S247" s="8" t="str">
        <f>Raw!N247</f>
        <v>UpstreamCompactFluorescent11</v>
      </c>
      <c r="T247" s="8" t="str">
        <f>Raw!O247</f>
        <v>CFL05to13</v>
      </c>
      <c r="U247" s="8">
        <f>Raw!P247*A247</f>
        <v>1</v>
      </c>
      <c r="V247" s="8" t="str">
        <f>Raw!Q247</f>
        <v>Incan</v>
      </c>
    </row>
    <row r="248" spans="1:22">
      <c r="A248" s="8">
        <f>IF(Raw!C248="CF",0,1)</f>
        <v>1</v>
      </c>
      <c r="B248" s="8" t="str">
        <f>Raw!A248</f>
        <v>PGE_3105949180</v>
      </c>
      <c r="C248" s="8" t="str">
        <f>Raw!B248</f>
        <v>Upstream Compact Fluorescent</v>
      </c>
      <c r="D248" s="8" t="str">
        <f>Raw!C248</f>
        <v>I</v>
      </c>
      <c r="E248" s="8">
        <f>Raw!D248*A248</f>
        <v>24</v>
      </c>
      <c r="F248" s="8" t="str">
        <f>Raw!E248</f>
        <v>PGE</v>
      </c>
      <c r="G248" s="8" t="str">
        <f>Raw!F248</f>
        <v>UPCFL</v>
      </c>
      <c r="H248" s="8" t="str">
        <f>Raw!G248</f>
        <v>LL08070018</v>
      </c>
      <c r="I248" s="8" t="str">
        <f>Raw!H248</f>
        <v>PGEUp</v>
      </c>
      <c r="J248" s="8" t="str">
        <f>Raw!I248</f>
        <v>Lodging</v>
      </c>
      <c r="K248" s="8" t="str">
        <f>Raw!J248</f>
        <v>HallwayLobby</v>
      </c>
      <c r="L248" s="8">
        <f>Raw!K248*A248</f>
        <v>15</v>
      </c>
      <c r="M248" s="8">
        <f>Raw!L248*A248</f>
        <v>40</v>
      </c>
      <c r="N248" s="8">
        <f>Raw!M248*A248</f>
        <v>1872.7315319183128</v>
      </c>
      <c r="O248" s="6">
        <f t="shared" si="12"/>
        <v>360</v>
      </c>
      <c r="P248" s="11">
        <f t="shared" si="13"/>
        <v>28090.972978774691</v>
      </c>
      <c r="Q248" s="6">
        <f t="shared" si="14"/>
        <v>960</v>
      </c>
      <c r="R248" s="11">
        <f t="shared" si="15"/>
        <v>74909.261276732519</v>
      </c>
      <c r="S248" s="8" t="str">
        <f>Raw!N248</f>
        <v>UpstreamCompactFluorescent15</v>
      </c>
      <c r="T248" s="8" t="str">
        <f>Raw!O248</f>
        <v>CFL14to26</v>
      </c>
      <c r="U248" s="8">
        <f>Raw!P248*A248</f>
        <v>1</v>
      </c>
      <c r="V248" s="8" t="str">
        <f>Raw!Q248</f>
        <v>Incan</v>
      </c>
    </row>
    <row r="249" spans="1:22">
      <c r="A249" s="8">
        <f>IF(Raw!C249="CF",0,1)</f>
        <v>1</v>
      </c>
      <c r="B249" s="8" t="str">
        <f>Raw!A249</f>
        <v>PGE_3105949180</v>
      </c>
      <c r="C249" s="8" t="str">
        <f>Raw!B249</f>
        <v>Upstream Compact Fluorescent</v>
      </c>
      <c r="D249" s="8" t="str">
        <f>Raw!C249</f>
        <v>I</v>
      </c>
      <c r="E249" s="8">
        <f>Raw!D249*A249</f>
        <v>2</v>
      </c>
      <c r="F249" s="8" t="str">
        <f>Raw!E249</f>
        <v>PGE</v>
      </c>
      <c r="G249" s="8" t="str">
        <f>Raw!F249</f>
        <v>UPCFL</v>
      </c>
      <c r="H249" s="8" t="str">
        <f>Raw!G249</f>
        <v>LL08060246</v>
      </c>
      <c r="I249" s="8" t="str">
        <f>Raw!H249</f>
        <v>PGEUp</v>
      </c>
      <c r="J249" s="8" t="str">
        <f>Raw!I249</f>
        <v>Lodging</v>
      </c>
      <c r="K249" s="8" t="str">
        <f>Raw!J249</f>
        <v>OtherMisc</v>
      </c>
      <c r="L249" s="8">
        <f>Raw!K249*A249</f>
        <v>15</v>
      </c>
      <c r="M249" s="8">
        <f>Raw!L249*A249</f>
        <v>52</v>
      </c>
      <c r="N249" s="8">
        <f>Raw!M249*A249</f>
        <v>156.06096099319274</v>
      </c>
      <c r="O249" s="6">
        <f t="shared" si="12"/>
        <v>30</v>
      </c>
      <c r="P249" s="11">
        <f t="shared" si="13"/>
        <v>2340.9144148978912</v>
      </c>
      <c r="Q249" s="6">
        <f t="shared" si="14"/>
        <v>104</v>
      </c>
      <c r="R249" s="11">
        <f t="shared" si="15"/>
        <v>8115.1699716460225</v>
      </c>
      <c r="S249" s="8" t="str">
        <f>Raw!N249</f>
        <v>UpstreamCompactFluorescent15</v>
      </c>
      <c r="T249" s="8" t="str">
        <f>Raw!O249</f>
        <v>CFL14to26</v>
      </c>
      <c r="U249" s="8">
        <f>Raw!P249*A249</f>
        <v>1</v>
      </c>
      <c r="V249" s="8" t="str">
        <f>Raw!Q249</f>
        <v>Incan</v>
      </c>
    </row>
    <row r="250" spans="1:22">
      <c r="A250" s="8">
        <f>IF(Raw!C250="CF",0,1)</f>
        <v>1</v>
      </c>
      <c r="B250" s="8" t="str">
        <f>Raw!A250</f>
        <v>PGE_3105949180</v>
      </c>
      <c r="C250" s="8" t="str">
        <f>Raw!B250</f>
        <v>Upstream Compact Fluorescent</v>
      </c>
      <c r="D250" s="8" t="str">
        <f>Raw!C250</f>
        <v>I</v>
      </c>
      <c r="E250" s="8">
        <f>Raw!D250*A250</f>
        <v>1</v>
      </c>
      <c r="F250" s="8" t="str">
        <f>Raw!E250</f>
        <v>PGE</v>
      </c>
      <c r="G250" s="8" t="str">
        <f>Raw!F250</f>
        <v>UPCFL</v>
      </c>
      <c r="H250" s="8" t="str">
        <f>Raw!G250</f>
        <v>LL08060355</v>
      </c>
      <c r="I250" s="8" t="str">
        <f>Raw!H250</f>
        <v>PGEUp</v>
      </c>
      <c r="J250" s="8" t="str">
        <f>Raw!I250</f>
        <v>Lodging</v>
      </c>
      <c r="K250" s="8" t="str">
        <f>Raw!J250</f>
        <v>OtherMisc</v>
      </c>
      <c r="L250" s="8">
        <f>Raw!K250*A250</f>
        <v>23</v>
      </c>
      <c r="M250" s="8">
        <f>Raw!L250*A250</f>
        <v>52</v>
      </c>
      <c r="N250" s="8">
        <f>Raw!M250*A250</f>
        <v>78.030480496596368</v>
      </c>
      <c r="O250" s="6">
        <f t="shared" si="12"/>
        <v>23</v>
      </c>
      <c r="P250" s="11">
        <f t="shared" si="13"/>
        <v>1794.7010514217166</v>
      </c>
      <c r="Q250" s="6">
        <f t="shared" si="14"/>
        <v>52</v>
      </c>
      <c r="R250" s="11">
        <f t="shared" si="15"/>
        <v>4057.5849858230113</v>
      </c>
      <c r="S250" s="8" t="str">
        <f>Raw!N250</f>
        <v>UpstreamCompactFluorescent23</v>
      </c>
      <c r="T250" s="8" t="str">
        <f>Raw!O250</f>
        <v>CFL14to26</v>
      </c>
      <c r="U250" s="8">
        <f>Raw!P250*A250</f>
        <v>1</v>
      </c>
      <c r="V250" s="8" t="str">
        <f>Raw!Q250</f>
        <v>Incan</v>
      </c>
    </row>
    <row r="251" spans="1:22">
      <c r="A251" s="8">
        <f>IF(Raw!C251="CF",0,1)</f>
        <v>1</v>
      </c>
      <c r="B251" s="8" t="str">
        <f>Raw!A251</f>
        <v>PGE_3105949180</v>
      </c>
      <c r="C251" s="8" t="str">
        <f>Raw!B251</f>
        <v>Upstream Compact Fluorescent</v>
      </c>
      <c r="D251" s="8" t="str">
        <f>Raw!C251</f>
        <v>I</v>
      </c>
      <c r="E251" s="8">
        <f>Raw!D251*A251</f>
        <v>2</v>
      </c>
      <c r="F251" s="8" t="str">
        <f>Raw!E251</f>
        <v>PGE</v>
      </c>
      <c r="G251" s="8" t="str">
        <f>Raw!F251</f>
        <v>UPCFL</v>
      </c>
      <c r="H251" s="8" t="str">
        <f>Raw!G251</f>
        <v>LL08100288</v>
      </c>
      <c r="I251" s="8" t="str">
        <f>Raw!H251</f>
        <v>PGEUp</v>
      </c>
      <c r="J251" s="8" t="str">
        <f>Raw!I251</f>
        <v>Lodging</v>
      </c>
      <c r="K251" s="8" t="str">
        <f>Raw!J251</f>
        <v>HallwayLobby</v>
      </c>
      <c r="L251" s="8">
        <f>Raw!K251*A251</f>
        <v>15</v>
      </c>
      <c r="M251" s="8">
        <f>Raw!L251*A251</f>
        <v>52</v>
      </c>
      <c r="N251" s="8">
        <f>Raw!M251*A251</f>
        <v>156.06096099319274</v>
      </c>
      <c r="O251" s="6">
        <f t="shared" si="12"/>
        <v>30</v>
      </c>
      <c r="P251" s="11">
        <f t="shared" si="13"/>
        <v>2340.9144148978912</v>
      </c>
      <c r="Q251" s="6">
        <f t="shared" si="14"/>
        <v>104</v>
      </c>
      <c r="R251" s="11">
        <f t="shared" si="15"/>
        <v>8115.1699716460225</v>
      </c>
      <c r="S251" s="8" t="str">
        <f>Raw!N251</f>
        <v>UpstreamCompactFluorescent15</v>
      </c>
      <c r="T251" s="8" t="str">
        <f>Raw!O251</f>
        <v>CFL14to26</v>
      </c>
      <c r="U251" s="8">
        <f>Raw!P251*A251</f>
        <v>1</v>
      </c>
      <c r="V251" s="8" t="str">
        <f>Raw!Q251</f>
        <v>Incan</v>
      </c>
    </row>
    <row r="252" spans="1:22">
      <c r="A252" s="8">
        <f>IF(Raw!C252="CF",0,1)</f>
        <v>1</v>
      </c>
      <c r="B252" s="8" t="str">
        <f>Raw!A252</f>
        <v>PGE_3105949180</v>
      </c>
      <c r="C252" s="8" t="str">
        <f>Raw!B252</f>
        <v>Upstream Compact Fluorescent</v>
      </c>
      <c r="D252" s="8" t="str">
        <f>Raw!C252</f>
        <v>I</v>
      </c>
      <c r="E252" s="8">
        <f>Raw!D252*A252</f>
        <v>2</v>
      </c>
      <c r="F252" s="8" t="str">
        <f>Raw!E252</f>
        <v>PGE</v>
      </c>
      <c r="G252" s="8" t="str">
        <f>Raw!F252</f>
        <v>UPCFL</v>
      </c>
      <c r="H252" s="8" t="str">
        <f>Raw!G252</f>
        <v>LL08100326</v>
      </c>
      <c r="I252" s="8" t="str">
        <f>Raw!H252</f>
        <v>PGEUp</v>
      </c>
      <c r="J252" s="8" t="str">
        <f>Raw!I252</f>
        <v>Lodging</v>
      </c>
      <c r="K252" s="8" t="str">
        <f>Raw!J252</f>
        <v>OtherMisc</v>
      </c>
      <c r="L252" s="8">
        <f>Raw!K252*A252</f>
        <v>15</v>
      </c>
      <c r="M252" s="8">
        <f>Raw!L252*A252</f>
        <v>52</v>
      </c>
      <c r="N252" s="8">
        <f>Raw!M252*A252</f>
        <v>156.06096099319274</v>
      </c>
      <c r="O252" s="6">
        <f t="shared" si="12"/>
        <v>30</v>
      </c>
      <c r="P252" s="11">
        <f t="shared" si="13"/>
        <v>2340.9144148978912</v>
      </c>
      <c r="Q252" s="6">
        <f t="shared" si="14"/>
        <v>104</v>
      </c>
      <c r="R252" s="11">
        <f t="shared" si="15"/>
        <v>8115.1699716460225</v>
      </c>
      <c r="S252" s="8" t="str">
        <f>Raw!N252</f>
        <v>UpstreamCompactFluorescent15</v>
      </c>
      <c r="T252" s="8" t="str">
        <f>Raw!O252</f>
        <v>CFL14to26</v>
      </c>
      <c r="U252" s="8">
        <f>Raw!P252*A252</f>
        <v>1</v>
      </c>
      <c r="V252" s="8" t="str">
        <f>Raw!Q252</f>
        <v>Incan</v>
      </c>
    </row>
    <row r="253" spans="1:22">
      <c r="A253" s="8">
        <f>IF(Raw!C253="CF",0,1)</f>
        <v>1</v>
      </c>
      <c r="B253" s="8" t="str">
        <f>Raw!A253</f>
        <v>PGE_3105949180</v>
      </c>
      <c r="C253" s="8" t="str">
        <f>Raw!B253</f>
        <v>Upstream Compact Fluorescent</v>
      </c>
      <c r="D253" s="8" t="str">
        <f>Raw!C253</f>
        <v>I</v>
      </c>
      <c r="E253" s="8">
        <f>Raw!D253*A253</f>
        <v>20</v>
      </c>
      <c r="F253" s="8" t="str">
        <f>Raw!E253</f>
        <v>PGE</v>
      </c>
      <c r="G253" s="8" t="str">
        <f>Raw!F253</f>
        <v>UPCFL</v>
      </c>
      <c r="H253" s="8" t="str">
        <f>Raw!G253</f>
        <v>NO_LOGGER_19</v>
      </c>
      <c r="I253" s="8" t="str">
        <f>Raw!H253</f>
        <v>PGEUp</v>
      </c>
      <c r="J253" s="8" t="str">
        <f>Raw!I253</f>
        <v>Lodging</v>
      </c>
      <c r="K253" s="8" t="str">
        <f>Raw!J253</f>
        <v>Restrooms</v>
      </c>
      <c r="L253" s="8">
        <f>Raw!K253*A253</f>
        <v>11</v>
      </c>
      <c r="M253" s="8">
        <f>Raw!L253*A253</f>
        <v>60</v>
      </c>
      <c r="N253" s="8">
        <f>Raw!M253*A253</f>
        <v>1560.6096099319275</v>
      </c>
      <c r="O253" s="6">
        <f t="shared" si="12"/>
        <v>220</v>
      </c>
      <c r="P253" s="11">
        <f t="shared" si="13"/>
        <v>17166.705709251204</v>
      </c>
      <c r="Q253" s="6">
        <f t="shared" si="14"/>
        <v>1200</v>
      </c>
      <c r="R253" s="11">
        <f t="shared" si="15"/>
        <v>93636.576595915656</v>
      </c>
      <c r="S253" s="8" t="str">
        <f>Raw!N253</f>
        <v>UpstreamCompactFluorescent11</v>
      </c>
      <c r="T253" s="8" t="str">
        <f>Raw!O253</f>
        <v>CFL05to13</v>
      </c>
      <c r="U253" s="8">
        <f>Raw!P253*A253</f>
        <v>1</v>
      </c>
      <c r="V253" s="8" t="str">
        <f>Raw!Q253</f>
        <v>Incan</v>
      </c>
    </row>
    <row r="254" spans="1:22">
      <c r="A254" s="8">
        <f>IF(Raw!C254="CF",0,1)</f>
        <v>1</v>
      </c>
      <c r="B254" s="8" t="str">
        <f>Raw!A254</f>
        <v>PGE_3105949180</v>
      </c>
      <c r="C254" s="8" t="str">
        <f>Raw!B254</f>
        <v>Upstream Compact Fluorescent</v>
      </c>
      <c r="D254" s="8" t="str">
        <f>Raw!C254</f>
        <v>I</v>
      </c>
      <c r="E254" s="8">
        <f>Raw!D254*A254</f>
        <v>14</v>
      </c>
      <c r="F254" s="8" t="str">
        <f>Raw!E254</f>
        <v>PGE</v>
      </c>
      <c r="G254" s="8" t="str">
        <f>Raw!F254</f>
        <v>UPCFL</v>
      </c>
      <c r="H254" s="8" t="str">
        <f>Raw!G254</f>
        <v>NO_LOGGER_20</v>
      </c>
      <c r="I254" s="8" t="str">
        <f>Raw!H254</f>
        <v>PGEUp</v>
      </c>
      <c r="J254" s="8" t="str">
        <f>Raw!I254</f>
        <v>Lodging</v>
      </c>
      <c r="K254" s="8" t="str">
        <f>Raw!J254</f>
        <v>Outdoor</v>
      </c>
      <c r="L254" s="8">
        <f>Raw!K254*A254</f>
        <v>15</v>
      </c>
      <c r="M254" s="8">
        <f>Raw!L254*A254</f>
        <v>67</v>
      </c>
      <c r="N254" s="8">
        <f>Raw!M254*A254</f>
        <v>1092.4267269523491</v>
      </c>
      <c r="O254" s="6">
        <f t="shared" si="12"/>
        <v>210</v>
      </c>
      <c r="P254" s="11">
        <f t="shared" si="13"/>
        <v>16386.400904285238</v>
      </c>
      <c r="Q254" s="6">
        <f t="shared" si="14"/>
        <v>938</v>
      </c>
      <c r="R254" s="11">
        <f t="shared" si="15"/>
        <v>73192.590705807394</v>
      </c>
      <c r="S254" s="8" t="str">
        <f>Raw!N254</f>
        <v>UpstreamCompactFluorescent15</v>
      </c>
      <c r="T254" s="8" t="str">
        <f>Raw!O254</f>
        <v>CFL14to26</v>
      </c>
      <c r="U254" s="8">
        <f>Raw!P254*A254</f>
        <v>1</v>
      </c>
      <c r="V254" s="8" t="str">
        <f>Raw!Q254</f>
        <v>Incan</v>
      </c>
    </row>
    <row r="255" spans="1:22">
      <c r="A255" s="8">
        <f>IF(Raw!C255="CF",0,1)</f>
        <v>1</v>
      </c>
      <c r="B255" s="8" t="str">
        <f>Raw!A255</f>
        <v>PGE_3105949180</v>
      </c>
      <c r="C255" s="8" t="str">
        <f>Raw!B255</f>
        <v>Upstream Compact Fluorescent</v>
      </c>
      <c r="D255" s="8" t="str">
        <f>Raw!C255</f>
        <v>I</v>
      </c>
      <c r="E255" s="8">
        <f>Raw!D255*A255</f>
        <v>6</v>
      </c>
      <c r="F255" s="8" t="str">
        <f>Raw!E255</f>
        <v>PGE</v>
      </c>
      <c r="G255" s="8" t="str">
        <f>Raw!F255</f>
        <v>UPCFL</v>
      </c>
      <c r="H255" s="8" t="str">
        <f>Raw!G255</f>
        <v>LL08100423</v>
      </c>
      <c r="I255" s="8" t="str">
        <f>Raw!H255</f>
        <v>PGEUp</v>
      </c>
      <c r="J255" s="8" t="str">
        <f>Raw!I255</f>
        <v>Lodging</v>
      </c>
      <c r="K255" s="8" t="str">
        <f>Raw!J255</f>
        <v>HallwayLobby</v>
      </c>
      <c r="L255" s="8">
        <f>Raw!K255*A255</f>
        <v>15</v>
      </c>
      <c r="M255" s="8">
        <f>Raw!L255*A255</f>
        <v>75</v>
      </c>
      <c r="N255" s="8">
        <f>Raw!M255*A255</f>
        <v>468.18288297957821</v>
      </c>
      <c r="O255" s="6">
        <f t="shared" si="12"/>
        <v>90</v>
      </c>
      <c r="P255" s="11">
        <f t="shared" si="13"/>
        <v>7022.7432446936728</v>
      </c>
      <c r="Q255" s="6">
        <f t="shared" si="14"/>
        <v>450</v>
      </c>
      <c r="R255" s="11">
        <f t="shared" si="15"/>
        <v>35113.716223468364</v>
      </c>
      <c r="S255" s="8" t="str">
        <f>Raw!N255</f>
        <v>UpstreamCompactFluorescent15</v>
      </c>
      <c r="T255" s="8" t="str">
        <f>Raw!O255</f>
        <v>CFL14to26</v>
      </c>
      <c r="U255" s="8">
        <f>Raw!P255*A255</f>
        <v>1</v>
      </c>
      <c r="V255" s="8" t="str">
        <f>Raw!Q255</f>
        <v>Incan</v>
      </c>
    </row>
    <row r="256" spans="1:22">
      <c r="A256" s="8">
        <f>IF(Raw!C256="CF",0,1)</f>
        <v>1</v>
      </c>
      <c r="B256" s="8" t="str">
        <f>Raw!A256</f>
        <v>PGE_3105949180</v>
      </c>
      <c r="C256" s="8" t="str">
        <f>Raw!B256</f>
        <v>Upstream Compact Fluorescent</v>
      </c>
      <c r="D256" s="8" t="str">
        <f>Raw!C256</f>
        <v>IR</v>
      </c>
      <c r="E256" s="8">
        <f>Raw!D256*A256</f>
        <v>40</v>
      </c>
      <c r="F256" s="8" t="str">
        <f>Raw!E256</f>
        <v>PGE</v>
      </c>
      <c r="G256" s="8" t="str">
        <f>Raw!F256</f>
        <v>UPCFL</v>
      </c>
      <c r="H256" s="8" t="str">
        <f>Raw!G256</f>
        <v>NO_LOGGER_21</v>
      </c>
      <c r="I256" s="8" t="str">
        <f>Raw!H256</f>
        <v>PGEUp</v>
      </c>
      <c r="J256" s="8" t="str">
        <f>Raw!I256</f>
        <v>Lodging</v>
      </c>
      <c r="K256" s="8" t="str">
        <f>Raw!J256</f>
        <v>Outdoor</v>
      </c>
      <c r="L256" s="8">
        <f>Raw!K256*A256</f>
        <v>23</v>
      </c>
      <c r="M256" s="8">
        <f>Raw!L256*A256</f>
        <v>75</v>
      </c>
      <c r="N256" s="8">
        <f>Raw!M256*A256</f>
        <v>3121.219219863855</v>
      </c>
      <c r="O256" s="6">
        <f t="shared" si="12"/>
        <v>920</v>
      </c>
      <c r="P256" s="11">
        <f t="shared" si="13"/>
        <v>71788.042056868668</v>
      </c>
      <c r="Q256" s="6">
        <f t="shared" si="14"/>
        <v>3000</v>
      </c>
      <c r="R256" s="11">
        <f t="shared" si="15"/>
        <v>234091.44148978911</v>
      </c>
      <c r="S256" s="8" t="str">
        <f>Raw!N256</f>
        <v>UpstreamCompactFluorescent23</v>
      </c>
      <c r="T256" s="8" t="str">
        <f>Raw!O256</f>
        <v>CFL14to26</v>
      </c>
      <c r="U256" s="8">
        <f>Raw!P256*A256</f>
        <v>1</v>
      </c>
      <c r="V256" s="8" t="str">
        <f>Raw!Q256</f>
        <v>Incan</v>
      </c>
    </row>
    <row r="257" spans="1:22">
      <c r="A257" s="8">
        <f>IF(Raw!C257="CF",0,1)</f>
        <v>1</v>
      </c>
      <c r="B257" s="8" t="str">
        <f>Raw!A257</f>
        <v>PGE_3131124005</v>
      </c>
      <c r="C257" s="8" t="str">
        <f>Raw!B257</f>
        <v>Upstream Compact Fluorescent</v>
      </c>
      <c r="D257" s="8">
        <f>Raw!C257</f>
        <v>0</v>
      </c>
      <c r="E257" s="8">
        <f>Raw!D257*A257</f>
        <v>1</v>
      </c>
      <c r="F257" s="8" t="str">
        <f>Raw!E257</f>
        <v>PGE</v>
      </c>
      <c r="G257" s="8" t="str">
        <f>Raw!F257</f>
        <v>UPCFL</v>
      </c>
      <c r="H257" s="8" t="str">
        <f>Raw!G257</f>
        <v>LL09040283</v>
      </c>
      <c r="I257" s="8" t="str">
        <f>Raw!H257</f>
        <v>PGEUp</v>
      </c>
      <c r="J257" s="8" t="str">
        <f>Raw!I257</f>
        <v>Retail - Small</v>
      </c>
      <c r="K257" s="8" t="str">
        <f>Raw!J257</f>
        <v>Restrooms</v>
      </c>
      <c r="L257" s="8">
        <f>Raw!K257*A257</f>
        <v>26</v>
      </c>
      <c r="M257" s="8">
        <f>Raw!L257*A257</f>
        <v>60</v>
      </c>
      <c r="N257" s="8">
        <f>Raw!M257*A257</f>
        <v>743.09017536265469</v>
      </c>
      <c r="O257" s="6">
        <f t="shared" si="12"/>
        <v>26</v>
      </c>
      <c r="P257" s="11">
        <f t="shared" si="13"/>
        <v>19320.344559429021</v>
      </c>
      <c r="Q257" s="6">
        <f t="shared" si="14"/>
        <v>60</v>
      </c>
      <c r="R257" s="11">
        <f t="shared" si="15"/>
        <v>44585.410521759281</v>
      </c>
      <c r="S257" s="8" t="str">
        <f>Raw!N257</f>
        <v>UpstreamCompactFluorescent26</v>
      </c>
      <c r="T257" s="8" t="str">
        <f>Raw!O257</f>
        <v>CFL14to26</v>
      </c>
      <c r="U257" s="8">
        <f>Raw!P257*A257</f>
        <v>1</v>
      </c>
      <c r="V257" s="8" t="str">
        <f>Raw!Q257</f>
        <v>Other</v>
      </c>
    </row>
    <row r="258" spans="1:22">
      <c r="A258" s="8">
        <f>IF(Raw!C258="CF",0,1)</f>
        <v>1</v>
      </c>
      <c r="B258" s="8" t="str">
        <f>Raw!A258</f>
        <v>PGE_3131124005</v>
      </c>
      <c r="C258" s="8" t="str">
        <f>Raw!B258</f>
        <v>Upstream Compact Fluorescent</v>
      </c>
      <c r="D258" s="8" t="str">
        <f>Raw!C258</f>
        <v>I</v>
      </c>
      <c r="E258" s="8">
        <f>Raw!D258*A258</f>
        <v>2</v>
      </c>
      <c r="F258" s="8" t="str">
        <f>Raw!E258</f>
        <v>PGE</v>
      </c>
      <c r="G258" s="8" t="str">
        <f>Raw!F258</f>
        <v>UPCFL</v>
      </c>
      <c r="H258" s="8" t="str">
        <f>Raw!G258</f>
        <v>LL09040311</v>
      </c>
      <c r="I258" s="8" t="str">
        <f>Raw!H258</f>
        <v>PGEUp</v>
      </c>
      <c r="J258" s="8" t="str">
        <f>Raw!I258</f>
        <v>Retail - Small</v>
      </c>
      <c r="K258" s="8" t="str">
        <f>Raw!J258</f>
        <v>Restrooms</v>
      </c>
      <c r="L258" s="8">
        <f>Raw!K258*A258</f>
        <v>14</v>
      </c>
      <c r="M258" s="8">
        <f>Raw!L258*A258</f>
        <v>60</v>
      </c>
      <c r="N258" s="8">
        <f>Raw!M258*A258</f>
        <v>1486.1803507253094</v>
      </c>
      <c r="O258" s="6">
        <f t="shared" si="12"/>
        <v>28</v>
      </c>
      <c r="P258" s="11">
        <f t="shared" si="13"/>
        <v>20806.52491015433</v>
      </c>
      <c r="Q258" s="6">
        <f t="shared" si="14"/>
        <v>120</v>
      </c>
      <c r="R258" s="11">
        <f t="shared" si="15"/>
        <v>89170.821043518561</v>
      </c>
      <c r="S258" s="8" t="str">
        <f>Raw!N258</f>
        <v>UpstreamCompactFluorescent14</v>
      </c>
      <c r="T258" s="8" t="str">
        <f>Raw!O258</f>
        <v>CFL14to26</v>
      </c>
      <c r="U258" s="8">
        <f>Raw!P258*A258</f>
        <v>1</v>
      </c>
      <c r="V258" s="8" t="str">
        <f>Raw!Q258</f>
        <v>Incan</v>
      </c>
    </row>
    <row r="259" spans="1:22">
      <c r="A259" s="8">
        <f>IF(Raw!C259="CF",0,1)</f>
        <v>1</v>
      </c>
      <c r="B259" s="8" t="str">
        <f>Raw!A259</f>
        <v>PGE_3131124005</v>
      </c>
      <c r="C259" s="8" t="str">
        <f>Raw!B259</f>
        <v>Upstream Compact Fluorescent</v>
      </c>
      <c r="D259" s="8" t="str">
        <f>Raw!C259</f>
        <v>I</v>
      </c>
      <c r="E259" s="8">
        <f>Raw!D259*A259</f>
        <v>18</v>
      </c>
      <c r="F259" s="8" t="str">
        <f>Raw!E259</f>
        <v>PGE</v>
      </c>
      <c r="G259" s="8" t="str">
        <f>Raw!F259</f>
        <v>UPCFL</v>
      </c>
      <c r="H259" s="8" t="str">
        <f>Raw!G259</f>
        <v>LL09040322</v>
      </c>
      <c r="I259" s="8" t="str">
        <f>Raw!H259</f>
        <v>PGEUp</v>
      </c>
      <c r="J259" s="8" t="str">
        <f>Raw!I259</f>
        <v>Retail - Small</v>
      </c>
      <c r="K259" s="8" t="str">
        <f>Raw!J259</f>
        <v>RetailSales</v>
      </c>
      <c r="L259" s="8">
        <f>Raw!K259*A259</f>
        <v>23</v>
      </c>
      <c r="M259" s="8">
        <f>Raw!L259*A259</f>
        <v>75</v>
      </c>
      <c r="N259" s="8">
        <f>Raw!M259*A259</f>
        <v>13375.623156527785</v>
      </c>
      <c r="O259" s="6">
        <f t="shared" ref="O259:O322" si="16">L259*E259</f>
        <v>414</v>
      </c>
      <c r="P259" s="11">
        <f t="shared" ref="P259:P322" si="17">N259*L259</f>
        <v>307639.33260013908</v>
      </c>
      <c r="Q259" s="6">
        <f t="shared" ref="Q259:Q322" si="18">M259*E259</f>
        <v>1350</v>
      </c>
      <c r="R259" s="11">
        <f t="shared" ref="R259:R322" si="19">N259*M259</f>
        <v>1003171.7367395839</v>
      </c>
      <c r="S259" s="8" t="str">
        <f>Raw!N259</f>
        <v>UpstreamCompactFluorescent23</v>
      </c>
      <c r="T259" s="8" t="str">
        <f>Raw!O259</f>
        <v>CFL14to26</v>
      </c>
      <c r="U259" s="8">
        <f>Raw!P259*A259</f>
        <v>1</v>
      </c>
      <c r="V259" s="8" t="str">
        <f>Raw!Q259</f>
        <v>Incan</v>
      </c>
    </row>
    <row r="260" spans="1:22">
      <c r="A260" s="8">
        <f>IF(Raw!C260="CF",0,1)</f>
        <v>1</v>
      </c>
      <c r="B260" s="8" t="str">
        <f>Raw!A260</f>
        <v>PGE_3140944005</v>
      </c>
      <c r="C260" s="8" t="str">
        <f>Raw!B260</f>
        <v>Upstream Compact Fluorescent</v>
      </c>
      <c r="D260" s="8" t="str">
        <f>Raw!C260</f>
        <v>I</v>
      </c>
      <c r="E260" s="8">
        <f>Raw!D260*A260</f>
        <v>1</v>
      </c>
      <c r="F260" s="8" t="str">
        <f>Raw!E260</f>
        <v>PGE</v>
      </c>
      <c r="G260" s="8" t="str">
        <f>Raw!F260</f>
        <v>UPCFL</v>
      </c>
      <c r="H260" s="8" t="str">
        <f>Raw!G260</f>
        <v>LL08060225</v>
      </c>
      <c r="I260" s="8" t="str">
        <f>Raw!H260</f>
        <v>PGEUp</v>
      </c>
      <c r="J260" s="8" t="str">
        <f>Raw!I260</f>
        <v>Other</v>
      </c>
      <c r="K260" s="8" t="str">
        <f>Raw!J260</f>
        <v>Outdoor</v>
      </c>
      <c r="L260" s="8">
        <f>Raw!K260*A260</f>
        <v>23</v>
      </c>
      <c r="M260" s="8">
        <f>Raw!L260*A260</f>
        <v>65</v>
      </c>
      <c r="N260" s="8">
        <f>Raw!M260*A260</f>
        <v>534.18268019951495</v>
      </c>
      <c r="O260" s="6">
        <f t="shared" si="16"/>
        <v>23</v>
      </c>
      <c r="P260" s="11">
        <f t="shared" si="17"/>
        <v>12286.201644588844</v>
      </c>
      <c r="Q260" s="6">
        <f t="shared" si="18"/>
        <v>65</v>
      </c>
      <c r="R260" s="11">
        <f t="shared" si="19"/>
        <v>34721.874212968469</v>
      </c>
      <c r="S260" s="8" t="str">
        <f>Raw!N260</f>
        <v>UpstreamCompactFluorescent23</v>
      </c>
      <c r="T260" s="8" t="str">
        <f>Raw!O260</f>
        <v>CFL14to26</v>
      </c>
      <c r="U260" s="8">
        <f>Raw!P260*A260</f>
        <v>1</v>
      </c>
      <c r="V260" s="8" t="str">
        <f>Raw!Q260</f>
        <v>Incan</v>
      </c>
    </row>
    <row r="261" spans="1:22">
      <c r="A261" s="8">
        <f>IF(Raw!C261="CF",0,1)</f>
        <v>1</v>
      </c>
      <c r="B261" s="8" t="str">
        <f>Raw!A261</f>
        <v>PGE_3140944005</v>
      </c>
      <c r="C261" s="8" t="str">
        <f>Raw!B261</f>
        <v>Upstream Compact Fluorescent</v>
      </c>
      <c r="D261" s="8" t="str">
        <f>Raw!C261</f>
        <v>I</v>
      </c>
      <c r="E261" s="8">
        <f>Raw!D261*A261</f>
        <v>12</v>
      </c>
      <c r="F261" s="8" t="str">
        <f>Raw!E261</f>
        <v>PGE</v>
      </c>
      <c r="G261" s="8" t="str">
        <f>Raw!F261</f>
        <v>UPCFL</v>
      </c>
      <c r="H261" s="8" t="str">
        <f>Raw!G261</f>
        <v>LL08070015</v>
      </c>
      <c r="I261" s="8" t="str">
        <f>Raw!H261</f>
        <v>PGEUp</v>
      </c>
      <c r="J261" s="8" t="str">
        <f>Raw!I261</f>
        <v>Other</v>
      </c>
      <c r="K261" s="8" t="str">
        <f>Raw!J261</f>
        <v>Outdoor</v>
      </c>
      <c r="L261" s="8">
        <f>Raw!K261*A261</f>
        <v>23</v>
      </c>
      <c r="M261" s="8">
        <f>Raw!L261*A261</f>
        <v>65</v>
      </c>
      <c r="N261" s="8">
        <f>Raw!M261*A261</f>
        <v>6410.1921623941798</v>
      </c>
      <c r="O261" s="6">
        <f t="shared" si="16"/>
        <v>276</v>
      </c>
      <c r="P261" s="11">
        <f t="shared" si="17"/>
        <v>147434.41973506613</v>
      </c>
      <c r="Q261" s="6">
        <f t="shared" si="18"/>
        <v>780</v>
      </c>
      <c r="R261" s="11">
        <f t="shared" si="19"/>
        <v>416662.49055562168</v>
      </c>
      <c r="S261" s="8" t="str">
        <f>Raw!N261</f>
        <v>UpstreamCompactFluorescent23</v>
      </c>
      <c r="T261" s="8" t="str">
        <f>Raw!O261</f>
        <v>CFL14to26</v>
      </c>
      <c r="U261" s="8">
        <f>Raw!P261*A261</f>
        <v>1</v>
      </c>
      <c r="V261" s="8" t="str">
        <f>Raw!Q261</f>
        <v>Incan</v>
      </c>
    </row>
    <row r="262" spans="1:22">
      <c r="A262" s="8">
        <f>IF(Raw!C262="CF",0,1)</f>
        <v>1</v>
      </c>
      <c r="B262" s="8" t="str">
        <f>Raw!A262</f>
        <v>PGE_3528521005</v>
      </c>
      <c r="C262" s="8" t="str">
        <f>Raw!B262</f>
        <v>Upstream Compact Fluorescent</v>
      </c>
      <c r="D262" s="8" t="str">
        <f>Raw!C262</f>
        <v>I</v>
      </c>
      <c r="E262" s="8">
        <f>Raw!D262*A262</f>
        <v>5</v>
      </c>
      <c r="F262" s="8" t="str">
        <f>Raw!E262</f>
        <v>PGE</v>
      </c>
      <c r="G262" s="8" t="str">
        <f>Raw!F262</f>
        <v>UPCFL</v>
      </c>
      <c r="H262" s="8" t="str">
        <f>Raw!G262</f>
        <v>NO_LOGGER_22</v>
      </c>
      <c r="I262" s="8" t="str">
        <f>Raw!H262</f>
        <v>PGEUp</v>
      </c>
      <c r="J262" s="8" t="str">
        <f>Raw!I262</f>
        <v>Lodging</v>
      </c>
      <c r="K262" s="8" t="str">
        <f>Raw!J262</f>
        <v>Outdoor</v>
      </c>
      <c r="L262" s="8">
        <f>Raw!K262*A262</f>
        <v>23</v>
      </c>
      <c r="M262" s="8">
        <f>Raw!L262*A262</f>
        <v>60</v>
      </c>
      <c r="N262" s="8">
        <f>Raw!M262*A262</f>
        <v>4440.9964501751665</v>
      </c>
      <c r="O262" s="6">
        <f t="shared" si="16"/>
        <v>115</v>
      </c>
      <c r="P262" s="11">
        <f t="shared" si="17"/>
        <v>102142.91835402884</v>
      </c>
      <c r="Q262" s="6">
        <f t="shared" si="18"/>
        <v>300</v>
      </c>
      <c r="R262" s="11">
        <f t="shared" si="19"/>
        <v>266459.78701050999</v>
      </c>
      <c r="S262" s="8" t="str">
        <f>Raw!N262</f>
        <v>UpstreamCompactFluorescent23</v>
      </c>
      <c r="T262" s="8" t="str">
        <f>Raw!O262</f>
        <v>CFL14to26</v>
      </c>
      <c r="U262" s="8">
        <f>Raw!P262*A262</f>
        <v>1</v>
      </c>
      <c r="V262" s="8" t="str">
        <f>Raw!Q262</f>
        <v>Incan</v>
      </c>
    </row>
    <row r="263" spans="1:22">
      <c r="A263" s="8">
        <f>IF(Raw!C263="CF",0,1)</f>
        <v>1</v>
      </c>
      <c r="B263" s="8" t="str">
        <f>Raw!A263</f>
        <v>PGE_3569733751</v>
      </c>
      <c r="C263" s="8" t="str">
        <f>Raw!B263</f>
        <v>Upstream Compact Fluorescent</v>
      </c>
      <c r="D263" s="8" t="str">
        <f>Raw!C263</f>
        <v>I</v>
      </c>
      <c r="E263" s="8">
        <f>Raw!D263*A263</f>
        <v>2</v>
      </c>
      <c r="F263" s="8" t="str">
        <f>Raw!E263</f>
        <v>PGE</v>
      </c>
      <c r="G263" s="8" t="str">
        <f>Raw!F263</f>
        <v>UPCFL</v>
      </c>
      <c r="H263" s="8" t="str">
        <f>Raw!G263</f>
        <v>LC09040254</v>
      </c>
      <c r="I263" s="8" t="str">
        <f>Raw!H263</f>
        <v>PGEUp</v>
      </c>
      <c r="J263" s="8" t="str">
        <f>Raw!I263</f>
        <v>Assembly</v>
      </c>
      <c r="K263" s="8" t="str">
        <f>Raw!J263</f>
        <v>Assembly</v>
      </c>
      <c r="L263" s="8">
        <f>Raw!K263*A263</f>
        <v>40</v>
      </c>
      <c r="M263" s="8">
        <f>Raw!L263*A263</f>
        <v>200</v>
      </c>
      <c r="N263" s="8">
        <f>Raw!M263*A263</f>
        <v>851.05281303853144</v>
      </c>
      <c r="O263" s="6">
        <f t="shared" si="16"/>
        <v>80</v>
      </c>
      <c r="P263" s="11">
        <f t="shared" si="17"/>
        <v>34042.112521541261</v>
      </c>
      <c r="Q263" s="6">
        <f t="shared" si="18"/>
        <v>400</v>
      </c>
      <c r="R263" s="11">
        <f t="shared" si="19"/>
        <v>170210.56260770629</v>
      </c>
      <c r="S263" s="8" t="str">
        <f>Raw!N263</f>
        <v>UpstreamCompactFluorescent40</v>
      </c>
      <c r="T263" s="8" t="str">
        <f>Raw!O263</f>
        <v>CFL27Up</v>
      </c>
      <c r="U263" s="8">
        <f>Raw!P263*A263</f>
        <v>1</v>
      </c>
      <c r="V263" s="8" t="str">
        <f>Raw!Q263</f>
        <v>Incan</v>
      </c>
    </row>
    <row r="264" spans="1:22">
      <c r="A264" s="8">
        <f>IF(Raw!C264="CF",0,1)</f>
        <v>1</v>
      </c>
      <c r="B264" s="8" t="str">
        <f>Raw!A264</f>
        <v>PGE_3569733751</v>
      </c>
      <c r="C264" s="8" t="str">
        <f>Raw!B264</f>
        <v>Upstream Compact Fluorescent</v>
      </c>
      <c r="D264" s="8" t="str">
        <f>Raw!C264</f>
        <v>I</v>
      </c>
      <c r="E264" s="8">
        <f>Raw!D264*A264</f>
        <v>2</v>
      </c>
      <c r="F264" s="8" t="str">
        <f>Raw!E264</f>
        <v>PGE</v>
      </c>
      <c r="G264" s="8" t="str">
        <f>Raw!F264</f>
        <v>UPCFL</v>
      </c>
      <c r="H264" s="8" t="str">
        <f>Raw!G264</f>
        <v>LL08050535</v>
      </c>
      <c r="I264" s="8" t="str">
        <f>Raw!H264</f>
        <v>PGEUp</v>
      </c>
      <c r="J264" s="8" t="str">
        <f>Raw!I264</f>
        <v>Assembly</v>
      </c>
      <c r="K264" s="8" t="str">
        <f>Raw!J264</f>
        <v>Assembly</v>
      </c>
      <c r="L264" s="8">
        <f>Raw!K264*A264</f>
        <v>40</v>
      </c>
      <c r="M264" s="8">
        <f>Raw!L264*A264</f>
        <v>200</v>
      </c>
      <c r="N264" s="8">
        <f>Raw!M264*A264</f>
        <v>851.05281303853144</v>
      </c>
      <c r="O264" s="6">
        <f t="shared" si="16"/>
        <v>80</v>
      </c>
      <c r="P264" s="11">
        <f t="shared" si="17"/>
        <v>34042.112521541261</v>
      </c>
      <c r="Q264" s="6">
        <f t="shared" si="18"/>
        <v>400</v>
      </c>
      <c r="R264" s="11">
        <f t="shared" si="19"/>
        <v>170210.56260770629</v>
      </c>
      <c r="S264" s="8" t="str">
        <f>Raw!N264</f>
        <v>UpstreamCompactFluorescent40</v>
      </c>
      <c r="T264" s="8" t="str">
        <f>Raw!O264</f>
        <v>CFL27Up</v>
      </c>
      <c r="U264" s="8">
        <f>Raw!P264*A264</f>
        <v>1</v>
      </c>
      <c r="V264" s="8" t="str">
        <f>Raw!Q264</f>
        <v>Incan</v>
      </c>
    </row>
    <row r="265" spans="1:22">
      <c r="A265" s="8">
        <f>IF(Raw!C265="CF",0,1)</f>
        <v>1</v>
      </c>
      <c r="B265" s="8" t="str">
        <f>Raw!A265</f>
        <v>PGE_3569733751</v>
      </c>
      <c r="C265" s="8" t="str">
        <f>Raw!B265</f>
        <v>Upstream Compact Fluorescent</v>
      </c>
      <c r="D265" s="8" t="str">
        <f>Raw!C265</f>
        <v>I</v>
      </c>
      <c r="E265" s="8">
        <f>Raw!D265*A265</f>
        <v>4</v>
      </c>
      <c r="F265" s="8" t="str">
        <f>Raw!E265</f>
        <v>PGE</v>
      </c>
      <c r="G265" s="8" t="str">
        <f>Raw!F265</f>
        <v>UPCFL</v>
      </c>
      <c r="H265" s="8" t="str">
        <f>Raw!G265</f>
        <v>LL08070662</v>
      </c>
      <c r="I265" s="8" t="str">
        <f>Raw!H265</f>
        <v>PGEUp</v>
      </c>
      <c r="J265" s="8" t="str">
        <f>Raw!I265</f>
        <v>Assembly</v>
      </c>
      <c r="K265" s="8" t="str">
        <f>Raw!J265</f>
        <v>Assembly</v>
      </c>
      <c r="L265" s="8">
        <f>Raw!K265*A265</f>
        <v>40</v>
      </c>
      <c r="M265" s="8">
        <f>Raw!L265*A265</f>
        <v>200</v>
      </c>
      <c r="N265" s="8">
        <f>Raw!M265*A265</f>
        <v>1702.1056260770629</v>
      </c>
      <c r="O265" s="6">
        <f t="shared" si="16"/>
        <v>160</v>
      </c>
      <c r="P265" s="11">
        <f t="shared" si="17"/>
        <v>68084.225043082522</v>
      </c>
      <c r="Q265" s="6">
        <f t="shared" si="18"/>
        <v>800</v>
      </c>
      <c r="R265" s="11">
        <f t="shared" si="19"/>
        <v>340421.12521541258</v>
      </c>
      <c r="S265" s="8" t="str">
        <f>Raw!N265</f>
        <v>UpstreamCompactFluorescent40</v>
      </c>
      <c r="T265" s="8" t="str">
        <f>Raw!O265</f>
        <v>CFL27Up</v>
      </c>
      <c r="U265" s="8">
        <f>Raw!P265*A265</f>
        <v>1</v>
      </c>
      <c r="V265" s="8" t="str">
        <f>Raw!Q265</f>
        <v>Incan</v>
      </c>
    </row>
    <row r="266" spans="1:22">
      <c r="A266" s="8">
        <f>IF(Raw!C266="CF",0,1)</f>
        <v>1</v>
      </c>
      <c r="B266" s="8" t="str">
        <f>Raw!A266</f>
        <v>PGE_3701410005</v>
      </c>
      <c r="C266" s="8" t="str">
        <f>Raw!B266</f>
        <v>Upstream Compact Fluorescent</v>
      </c>
      <c r="D266" s="8" t="str">
        <f>Raw!C266</f>
        <v>I</v>
      </c>
      <c r="E266" s="8">
        <f>Raw!D266*A266</f>
        <v>6</v>
      </c>
      <c r="F266" s="8" t="str">
        <f>Raw!E266</f>
        <v>PGE</v>
      </c>
      <c r="G266" s="8" t="str">
        <f>Raw!F266</f>
        <v>UPCFL</v>
      </c>
      <c r="H266" s="8" t="str">
        <f>Raw!G266</f>
        <v>LL08060414</v>
      </c>
      <c r="I266" s="8" t="str">
        <f>Raw!H266</f>
        <v>PGEUp</v>
      </c>
      <c r="J266" s="8" t="str">
        <f>Raw!I266</f>
        <v>Assembly</v>
      </c>
      <c r="K266" s="8" t="str">
        <f>Raw!J266</f>
        <v>Assembly</v>
      </c>
      <c r="L266" s="8">
        <f>Raw!K266*A266</f>
        <v>14</v>
      </c>
      <c r="M266" s="8">
        <f>Raw!L266*A266</f>
        <v>60</v>
      </c>
      <c r="N266" s="8">
        <f>Raw!M266*A266</f>
        <v>2553.1584391155943</v>
      </c>
      <c r="O266" s="6">
        <f t="shared" si="16"/>
        <v>84</v>
      </c>
      <c r="P266" s="11">
        <f t="shared" si="17"/>
        <v>35744.218147618318</v>
      </c>
      <c r="Q266" s="6">
        <f t="shared" si="18"/>
        <v>360</v>
      </c>
      <c r="R266" s="11">
        <f t="shared" si="19"/>
        <v>153189.50634693567</v>
      </c>
      <c r="S266" s="8" t="str">
        <f>Raw!N266</f>
        <v>UpstreamCompactFluorescent14</v>
      </c>
      <c r="T266" s="8" t="str">
        <f>Raw!O266</f>
        <v>CFL14to26</v>
      </c>
      <c r="U266" s="8">
        <f>Raw!P266*A266</f>
        <v>1</v>
      </c>
      <c r="V266" s="8" t="str">
        <f>Raw!Q266</f>
        <v>Incan</v>
      </c>
    </row>
    <row r="267" spans="1:22">
      <c r="A267" s="8">
        <f>IF(Raw!C267="CF",0,1)</f>
        <v>1</v>
      </c>
      <c r="B267" s="8" t="str">
        <f>Raw!A267</f>
        <v>PGE_3783613005</v>
      </c>
      <c r="C267" s="8" t="str">
        <f>Raw!B267</f>
        <v>Upstream Compact Fluorescent</v>
      </c>
      <c r="D267" s="8" t="str">
        <f>Raw!C267</f>
        <v>I</v>
      </c>
      <c r="E267" s="8">
        <f>Raw!D267*A267</f>
        <v>3</v>
      </c>
      <c r="F267" s="8" t="str">
        <f>Raw!E267</f>
        <v>PGE</v>
      </c>
      <c r="G267" s="8" t="str">
        <f>Raw!F267</f>
        <v>UPCFL</v>
      </c>
      <c r="H267" s="8" t="str">
        <f>Raw!G267</f>
        <v>LL08070337</v>
      </c>
      <c r="I267" s="8" t="str">
        <f>Raw!H267</f>
        <v>PGEUp</v>
      </c>
      <c r="J267" s="8" t="str">
        <f>Raw!I267</f>
        <v>Other</v>
      </c>
      <c r="K267" s="8" t="str">
        <f>Raw!J267</f>
        <v>Restrooms</v>
      </c>
      <c r="L267" s="8">
        <f>Raw!K267*A267</f>
        <v>23</v>
      </c>
      <c r="M267" s="8">
        <f>Raw!L267*A267</f>
        <v>100</v>
      </c>
      <c r="N267" s="8">
        <f>Raw!M267*A267</f>
        <v>1321.556081596576</v>
      </c>
      <c r="O267" s="6">
        <f t="shared" si="16"/>
        <v>69</v>
      </c>
      <c r="P267" s="11">
        <f t="shared" si="17"/>
        <v>30395.789876721246</v>
      </c>
      <c r="Q267" s="6">
        <f t="shared" si="18"/>
        <v>300</v>
      </c>
      <c r="R267" s="11">
        <f t="shared" si="19"/>
        <v>132155.6081596576</v>
      </c>
      <c r="S267" s="8" t="str">
        <f>Raw!N267</f>
        <v>UpstreamCompactFluorescent23</v>
      </c>
      <c r="T267" s="8" t="str">
        <f>Raw!O267</f>
        <v>CFL14to26</v>
      </c>
      <c r="U267" s="8">
        <f>Raw!P267*A267</f>
        <v>1</v>
      </c>
      <c r="V267" s="8" t="str">
        <f>Raw!Q267</f>
        <v>Incan</v>
      </c>
    </row>
    <row r="268" spans="1:22">
      <c r="A268" s="8">
        <f>IF(Raw!C268="CF",0,1)</f>
        <v>1</v>
      </c>
      <c r="B268" s="8" t="str">
        <f>Raw!A268</f>
        <v>PGE_3806189005</v>
      </c>
      <c r="C268" s="8" t="str">
        <f>Raw!B268</f>
        <v>INTERIOR CF BULB - 23 WATT 1,400 TO 1,599 LUMENS</v>
      </c>
      <c r="D268" s="8" t="str">
        <f>Raw!C268</f>
        <v>I</v>
      </c>
      <c r="E268" s="8">
        <f>Raw!D268*A268</f>
        <v>15</v>
      </c>
      <c r="F268" s="8" t="str">
        <f>Raw!E268</f>
        <v>PGE</v>
      </c>
      <c r="G268" s="8" t="str">
        <f>Raw!F268</f>
        <v>CFL</v>
      </c>
      <c r="H268" s="8" t="str">
        <f>Raw!G268</f>
        <v>LL08060353</v>
      </c>
      <c r="I268" s="8" t="str">
        <f>Raw!H268</f>
        <v>PGE2016</v>
      </c>
      <c r="J268" s="8" t="str">
        <f>Raw!I268</f>
        <v>Lodging</v>
      </c>
      <c r="K268" s="8" t="str">
        <f>Raw!J268</f>
        <v>OtherMisc</v>
      </c>
      <c r="L268" s="8">
        <f>Raw!K268*A268</f>
        <v>23</v>
      </c>
      <c r="M268" s="8">
        <f>Raw!L268*A268</f>
        <v>60</v>
      </c>
      <c r="N268" s="8">
        <f>Raw!M268*A268</f>
        <v>594.53293223559217</v>
      </c>
      <c r="O268" s="6">
        <f t="shared" si="16"/>
        <v>345</v>
      </c>
      <c r="P268" s="11">
        <f t="shared" si="17"/>
        <v>13674.25744141862</v>
      </c>
      <c r="Q268" s="6">
        <f t="shared" si="18"/>
        <v>900</v>
      </c>
      <c r="R268" s="11">
        <f t="shared" si="19"/>
        <v>35671.975934135531</v>
      </c>
      <c r="S268" s="8" t="str">
        <f>Raw!N268</f>
        <v>SCREW-IN CFL LAMPS - 23 WATTS</v>
      </c>
      <c r="T268" s="8" t="str">
        <f>Raw!O268</f>
        <v>CFL14to26</v>
      </c>
      <c r="U268" s="8">
        <f>Raw!P268*A268</f>
        <v>1</v>
      </c>
      <c r="V268" s="8" t="str">
        <f>Raw!Q268</f>
        <v>Incan</v>
      </c>
    </row>
    <row r="269" spans="1:22">
      <c r="A269" s="8">
        <f>IF(Raw!C269="CF",0,1)</f>
        <v>1</v>
      </c>
      <c r="B269" s="8" t="str">
        <f>Raw!A269</f>
        <v>PGE_3806189005</v>
      </c>
      <c r="C269" s="8" t="str">
        <f>Raw!B269</f>
        <v>INTERIOR CF BULB - 23 WATT 1,400 TO 1,599 LUMENS</v>
      </c>
      <c r="D269" s="8" t="str">
        <f>Raw!C269</f>
        <v>I</v>
      </c>
      <c r="E269" s="8">
        <f>Raw!D269*A269</f>
        <v>12</v>
      </c>
      <c r="F269" s="8" t="str">
        <f>Raw!E269</f>
        <v>PGE</v>
      </c>
      <c r="G269" s="8" t="str">
        <f>Raw!F269</f>
        <v>CFL</v>
      </c>
      <c r="H269" s="8" t="str">
        <f>Raw!G269</f>
        <v>LL09040215</v>
      </c>
      <c r="I269" s="8" t="str">
        <f>Raw!H269</f>
        <v>PGE2016</v>
      </c>
      <c r="J269" s="8" t="str">
        <f>Raw!I269</f>
        <v>Lodging</v>
      </c>
      <c r="K269" s="8" t="str">
        <f>Raw!J269</f>
        <v>OtherMisc</v>
      </c>
      <c r="L269" s="8">
        <f>Raw!K269*A269</f>
        <v>23</v>
      </c>
      <c r="M269" s="8">
        <f>Raw!L269*A269</f>
        <v>60</v>
      </c>
      <c r="N269" s="8">
        <f>Raw!M269*A269</f>
        <v>475.62634578847371</v>
      </c>
      <c r="O269" s="6">
        <f t="shared" si="16"/>
        <v>276</v>
      </c>
      <c r="P269" s="11">
        <f t="shared" si="17"/>
        <v>10939.405953134896</v>
      </c>
      <c r="Q269" s="6">
        <f t="shared" si="18"/>
        <v>720</v>
      </c>
      <c r="R269" s="11">
        <f t="shared" si="19"/>
        <v>28537.580747308424</v>
      </c>
      <c r="S269" s="8" t="str">
        <f>Raw!N269</f>
        <v>SCREW-IN CFL LAMPS - 23 WATTS</v>
      </c>
      <c r="T269" s="8" t="str">
        <f>Raw!O269</f>
        <v>CFL14to26</v>
      </c>
      <c r="U269" s="8">
        <f>Raw!P269*A269</f>
        <v>1</v>
      </c>
      <c r="V269" s="8" t="str">
        <f>Raw!Q269</f>
        <v>Incan</v>
      </c>
    </row>
    <row r="270" spans="1:22">
      <c r="A270" s="8">
        <f>IF(Raw!C270="CF",0,1)</f>
        <v>1</v>
      </c>
      <c r="B270" s="8" t="str">
        <f>Raw!A270</f>
        <v>PGE_3806189005</v>
      </c>
      <c r="C270" s="8" t="str">
        <f>Raw!B270</f>
        <v>INTERIOR CF BULB - 23 WATT 1,400 TO 1,599 LUMENS</v>
      </c>
      <c r="D270" s="8" t="str">
        <f>Raw!C270</f>
        <v>I</v>
      </c>
      <c r="E270" s="8">
        <f>Raw!D270*A270</f>
        <v>3</v>
      </c>
      <c r="F270" s="8" t="str">
        <f>Raw!E270</f>
        <v>PGE</v>
      </c>
      <c r="G270" s="8" t="str">
        <f>Raw!F270</f>
        <v>CFL</v>
      </c>
      <c r="H270" s="8" t="str">
        <f>Raw!G270</f>
        <v>NO_LOGGER_5L61L506</v>
      </c>
      <c r="I270" s="8" t="str">
        <f>Raw!H270</f>
        <v>PGE2016</v>
      </c>
      <c r="J270" s="8" t="str">
        <f>Raw!I270</f>
        <v>Lodging</v>
      </c>
      <c r="K270" s="8" t="str">
        <f>Raw!J270</f>
        <v>OtherMisc</v>
      </c>
      <c r="L270" s="8">
        <f>Raw!K270*A270</f>
        <v>23</v>
      </c>
      <c r="M270" s="8">
        <f>Raw!L270*A270</f>
        <v>60</v>
      </c>
      <c r="N270" s="8">
        <f>Raw!M270*A270</f>
        <v>118.90658644711843</v>
      </c>
      <c r="O270" s="6">
        <f t="shared" si="16"/>
        <v>69</v>
      </c>
      <c r="P270" s="11">
        <f t="shared" si="17"/>
        <v>2734.8514882837239</v>
      </c>
      <c r="Q270" s="6">
        <f t="shared" si="18"/>
        <v>180</v>
      </c>
      <c r="R270" s="11">
        <f t="shared" si="19"/>
        <v>7134.395186827106</v>
      </c>
      <c r="S270" s="8" t="str">
        <f>Raw!N270</f>
        <v>SCREW-IN CFL LAMPS - 23 WATTS</v>
      </c>
      <c r="T270" s="8" t="str">
        <f>Raw!O270</f>
        <v>CFL14to26</v>
      </c>
      <c r="U270" s="8">
        <f>Raw!P270*A270</f>
        <v>1</v>
      </c>
      <c r="V270" s="8" t="str">
        <f>Raw!Q270</f>
        <v>Incan</v>
      </c>
    </row>
    <row r="271" spans="1:22">
      <c r="A271" s="8">
        <f>IF(Raw!C271="CF",0,1)</f>
        <v>1</v>
      </c>
      <c r="B271" s="8" t="str">
        <f>Raw!A271</f>
        <v>PGE_3806189005</v>
      </c>
      <c r="C271" s="8" t="str">
        <f>Raw!B271</f>
        <v>INTERIOR CF BULB - 23 WATT 1,400 TO 1,599 LUMENS</v>
      </c>
      <c r="D271" s="8" t="str">
        <f>Raw!C271</f>
        <v>I</v>
      </c>
      <c r="E271" s="8">
        <f>Raw!D271*A271</f>
        <v>8</v>
      </c>
      <c r="F271" s="8" t="str">
        <f>Raw!E271</f>
        <v>PGE</v>
      </c>
      <c r="G271" s="8" t="str">
        <f>Raw!F271</f>
        <v>CFL</v>
      </c>
      <c r="H271" s="8" t="str">
        <f>Raw!G271</f>
        <v>NO_LOGGER_9L22L506</v>
      </c>
      <c r="I271" s="8" t="str">
        <f>Raw!H271</f>
        <v>PGE2016</v>
      </c>
      <c r="J271" s="8" t="str">
        <f>Raw!I271</f>
        <v>Lodging</v>
      </c>
      <c r="K271" s="8" t="str">
        <f>Raw!J271</f>
        <v>OtherMisc</v>
      </c>
      <c r="L271" s="8">
        <f>Raw!K271*A271</f>
        <v>23</v>
      </c>
      <c r="M271" s="8">
        <f>Raw!L271*A271</f>
        <v>60</v>
      </c>
      <c r="N271" s="8">
        <f>Raw!M271*A271</f>
        <v>317.08423052564916</v>
      </c>
      <c r="O271" s="6">
        <f t="shared" si="16"/>
        <v>184</v>
      </c>
      <c r="P271" s="11">
        <f t="shared" si="17"/>
        <v>7292.9373020899311</v>
      </c>
      <c r="Q271" s="6">
        <f t="shared" si="18"/>
        <v>480</v>
      </c>
      <c r="R271" s="11">
        <f t="shared" si="19"/>
        <v>19025.053831538949</v>
      </c>
      <c r="S271" s="8" t="str">
        <f>Raw!N271</f>
        <v>SCREW-IN CFL LAMPS - 23 WATTS</v>
      </c>
      <c r="T271" s="8" t="str">
        <f>Raw!O271</f>
        <v>CFL14to26</v>
      </c>
      <c r="U271" s="8">
        <f>Raw!P271*A271</f>
        <v>1</v>
      </c>
      <c r="V271" s="8" t="str">
        <f>Raw!Q271</f>
        <v>Incan</v>
      </c>
    </row>
    <row r="272" spans="1:22">
      <c r="A272" s="8">
        <f>IF(Raw!C272="CF",0,1)</f>
        <v>1</v>
      </c>
      <c r="B272" s="8" t="str">
        <f>Raw!A272</f>
        <v>PGE_3806189005</v>
      </c>
      <c r="C272" s="8" t="str">
        <f>Raw!B272</f>
        <v>INTERIOR CF BULB - 23 WATT 1,400 TO 1,599 LUMENS</v>
      </c>
      <c r="D272" s="8" t="str">
        <f>Raw!C272</f>
        <v>I</v>
      </c>
      <c r="E272" s="8">
        <f>Raw!D272*A272</f>
        <v>35</v>
      </c>
      <c r="F272" s="8" t="str">
        <f>Raw!E272</f>
        <v>PGE</v>
      </c>
      <c r="G272" s="8" t="str">
        <f>Raw!F272</f>
        <v>CFL</v>
      </c>
      <c r="H272" s="8" t="str">
        <f>Raw!G272</f>
        <v>NO_LOGGER_9L71L506</v>
      </c>
      <c r="I272" s="8" t="str">
        <f>Raw!H272</f>
        <v>PGE2016</v>
      </c>
      <c r="J272" s="8" t="str">
        <f>Raw!I272</f>
        <v>Lodging</v>
      </c>
      <c r="K272" s="8" t="str">
        <f>Raw!J272</f>
        <v>OtherMisc</v>
      </c>
      <c r="L272" s="8">
        <f>Raw!K272*A272</f>
        <v>23</v>
      </c>
      <c r="M272" s="8">
        <f>Raw!L272*A272</f>
        <v>60</v>
      </c>
      <c r="N272" s="8">
        <f>Raw!M272*A272</f>
        <v>1387.243508549715</v>
      </c>
      <c r="O272" s="6">
        <f t="shared" si="16"/>
        <v>805</v>
      </c>
      <c r="P272" s="11">
        <f t="shared" si="17"/>
        <v>31906.600696643443</v>
      </c>
      <c r="Q272" s="6">
        <f t="shared" si="18"/>
        <v>2100</v>
      </c>
      <c r="R272" s="11">
        <f t="shared" si="19"/>
        <v>83234.610512982894</v>
      </c>
      <c r="S272" s="8" t="str">
        <f>Raw!N272</f>
        <v>SCREW-IN CFL LAMPS - 23 WATTS</v>
      </c>
      <c r="T272" s="8" t="str">
        <f>Raw!O272</f>
        <v>CFL14to26</v>
      </c>
      <c r="U272" s="8">
        <f>Raw!P272*A272</f>
        <v>1</v>
      </c>
      <c r="V272" s="8" t="str">
        <f>Raw!Q272</f>
        <v>Incan</v>
      </c>
    </row>
    <row r="273" spans="1:22">
      <c r="A273" s="8">
        <f>IF(Raw!C273="CF",0,1)</f>
        <v>1</v>
      </c>
      <c r="B273" s="8" t="str">
        <f>Raw!A273</f>
        <v>PGE_3806189005</v>
      </c>
      <c r="C273" s="8" t="str">
        <f>Raw!B273</f>
        <v>SCREW-IN CFL REFLECTOR LAMPS - 14-26 WATTS</v>
      </c>
      <c r="D273" s="8" t="str">
        <f>Raw!C273</f>
        <v>IR</v>
      </c>
      <c r="E273" s="8">
        <f>Raw!D273*A273</f>
        <v>6</v>
      </c>
      <c r="F273" s="8" t="str">
        <f>Raw!E273</f>
        <v>PGE</v>
      </c>
      <c r="G273" s="8" t="str">
        <f>Raw!F273</f>
        <v>CFL</v>
      </c>
      <c r="H273" s="8" t="str">
        <f>Raw!G273</f>
        <v>NO_LOGGER_2L73L745</v>
      </c>
      <c r="I273" s="8" t="str">
        <f>Raw!H273</f>
        <v>PGE2016</v>
      </c>
      <c r="J273" s="8" t="str">
        <f>Raw!I273</f>
        <v>Lodging</v>
      </c>
      <c r="K273" s="8" t="str">
        <f>Raw!J273</f>
        <v>OtherMisc</v>
      </c>
      <c r="L273" s="8">
        <f>Raw!K273*A273</f>
        <v>19</v>
      </c>
      <c r="M273" s="8">
        <f>Raw!L273*A273</f>
        <v>70</v>
      </c>
      <c r="N273" s="8">
        <f>Raw!M273*A273</f>
        <v>237.81317289423686</v>
      </c>
      <c r="O273" s="6">
        <f t="shared" si="16"/>
        <v>114</v>
      </c>
      <c r="P273" s="11">
        <f t="shared" si="17"/>
        <v>4518.4502849905002</v>
      </c>
      <c r="Q273" s="6">
        <f t="shared" si="18"/>
        <v>420</v>
      </c>
      <c r="R273" s="11">
        <f t="shared" si="19"/>
        <v>16646.922102596582</v>
      </c>
      <c r="S273" s="8" t="str">
        <f>Raw!N273</f>
        <v>SCREW-IN CFL LAMPS - 14 - 26 WATTS - Reflector</v>
      </c>
      <c r="T273" s="8" t="str">
        <f>Raw!O273</f>
        <v>CFL14to26</v>
      </c>
      <c r="U273" s="8">
        <f>Raw!P273*A273</f>
        <v>1</v>
      </c>
      <c r="V273" s="8" t="str">
        <f>Raw!Q273</f>
        <v>Incan</v>
      </c>
    </row>
    <row r="274" spans="1:22">
      <c r="A274" s="8">
        <f>IF(Raw!C274="CF",0,1)</f>
        <v>1</v>
      </c>
      <c r="B274" s="8" t="str">
        <f>Raw!A274</f>
        <v>PGE_3806189005</v>
      </c>
      <c r="C274" s="8" t="str">
        <f>Raw!B274</f>
        <v>SCREW-IN CFL REFLECTOR LAMPS - 14-26 WATTS</v>
      </c>
      <c r="D274" s="8" t="str">
        <f>Raw!C274</f>
        <v>IR</v>
      </c>
      <c r="E274" s="8">
        <f>Raw!D274*A274</f>
        <v>10</v>
      </c>
      <c r="F274" s="8" t="str">
        <f>Raw!E274</f>
        <v>PGE</v>
      </c>
      <c r="G274" s="8" t="str">
        <f>Raw!F274</f>
        <v>CFL</v>
      </c>
      <c r="H274" s="8" t="str">
        <f>Raw!G274</f>
        <v>NO_LOGGER_9L72L745</v>
      </c>
      <c r="I274" s="8" t="str">
        <f>Raw!H274</f>
        <v>PGE2016</v>
      </c>
      <c r="J274" s="8" t="str">
        <f>Raw!I274</f>
        <v>Lodging</v>
      </c>
      <c r="K274" s="8" t="str">
        <f>Raw!J274</f>
        <v>OtherMisc</v>
      </c>
      <c r="L274" s="8">
        <f>Raw!K274*A274</f>
        <v>19</v>
      </c>
      <c r="M274" s="8">
        <f>Raw!L274*A274</f>
        <v>70</v>
      </c>
      <c r="N274" s="8">
        <f>Raw!M274*A274</f>
        <v>396.35528815706147</v>
      </c>
      <c r="O274" s="6">
        <f t="shared" si="16"/>
        <v>190</v>
      </c>
      <c r="P274" s="11">
        <f t="shared" si="17"/>
        <v>7530.7504749841682</v>
      </c>
      <c r="Q274" s="6">
        <f t="shared" si="18"/>
        <v>700</v>
      </c>
      <c r="R274" s="11">
        <f t="shared" si="19"/>
        <v>27744.870170994302</v>
      </c>
      <c r="S274" s="8" t="str">
        <f>Raw!N274</f>
        <v>SCREW-IN CFL LAMPS - 14 - 26 WATTS - Reflector</v>
      </c>
      <c r="T274" s="8" t="str">
        <f>Raw!O274</f>
        <v>CFL14to26</v>
      </c>
      <c r="U274" s="8">
        <f>Raw!P274*A274</f>
        <v>1</v>
      </c>
      <c r="V274" s="8" t="str">
        <f>Raw!Q274</f>
        <v>Incan</v>
      </c>
    </row>
    <row r="275" spans="1:22">
      <c r="A275" s="8">
        <f>IF(Raw!C275="CF",0,1)</f>
        <v>1</v>
      </c>
      <c r="B275" s="8" t="str">
        <f>Raw!A275</f>
        <v>PGE_3811372005</v>
      </c>
      <c r="C275" s="8" t="str">
        <f>Raw!B275</f>
        <v>Upstream Compact Fluorescent</v>
      </c>
      <c r="D275" s="8" t="str">
        <f>Raw!C275</f>
        <v>I</v>
      </c>
      <c r="E275" s="8">
        <f>Raw!D275*A275</f>
        <v>4</v>
      </c>
      <c r="F275" s="8" t="str">
        <f>Raw!E275</f>
        <v>PGE</v>
      </c>
      <c r="G275" s="8" t="str">
        <f>Raw!F275</f>
        <v>UPCFL</v>
      </c>
      <c r="H275" s="8" t="str">
        <f>Raw!G275</f>
        <v>LL08060244</v>
      </c>
      <c r="I275" s="8" t="str">
        <f>Raw!H275</f>
        <v>PGEUp</v>
      </c>
      <c r="J275" s="8" t="str">
        <f>Raw!I275</f>
        <v>Lodging</v>
      </c>
      <c r="K275" s="8" t="str">
        <f>Raw!J275</f>
        <v>Guest Rooms</v>
      </c>
      <c r="L275" s="8">
        <f>Raw!K275*A275</f>
        <v>18</v>
      </c>
      <c r="M275" s="8">
        <f>Raw!L275*A275</f>
        <v>60</v>
      </c>
      <c r="N275" s="8">
        <f>Raw!M275*A275</f>
        <v>312.12192198638547</v>
      </c>
      <c r="O275" s="6">
        <f t="shared" si="16"/>
        <v>72</v>
      </c>
      <c r="P275" s="11">
        <f t="shared" si="17"/>
        <v>5618.1945957549387</v>
      </c>
      <c r="Q275" s="6">
        <f t="shared" si="18"/>
        <v>240</v>
      </c>
      <c r="R275" s="11">
        <f t="shared" si="19"/>
        <v>18727.31531918313</v>
      </c>
      <c r="S275" s="8" t="str">
        <f>Raw!N275</f>
        <v>UpstreamCompactFluorescent18</v>
      </c>
      <c r="T275" s="8" t="str">
        <f>Raw!O275</f>
        <v>CFL14to26</v>
      </c>
      <c r="U275" s="8">
        <f>Raw!P275*A275</f>
        <v>1</v>
      </c>
      <c r="V275" s="8" t="str">
        <f>Raw!Q275</f>
        <v>Incan</v>
      </c>
    </row>
    <row r="276" spans="1:22">
      <c r="A276" s="8">
        <f>IF(Raw!C276="CF",0,1)</f>
        <v>1</v>
      </c>
      <c r="B276" s="8" t="str">
        <f>Raw!A276</f>
        <v>PGE_3811372005</v>
      </c>
      <c r="C276" s="8" t="str">
        <f>Raw!B276</f>
        <v>Upstream Compact Fluorescent</v>
      </c>
      <c r="D276" s="8" t="str">
        <f>Raw!C276</f>
        <v>I</v>
      </c>
      <c r="E276" s="8">
        <f>Raw!D276*A276</f>
        <v>4</v>
      </c>
      <c r="F276" s="8" t="str">
        <f>Raw!E276</f>
        <v>PGE</v>
      </c>
      <c r="G276" s="8" t="str">
        <f>Raw!F276</f>
        <v>UPCFL</v>
      </c>
      <c r="H276" s="8" t="str">
        <f>Raw!G276</f>
        <v>LL08060245</v>
      </c>
      <c r="I276" s="8" t="str">
        <f>Raw!H276</f>
        <v>PGEUp</v>
      </c>
      <c r="J276" s="8" t="str">
        <f>Raw!I276</f>
        <v>Lodging</v>
      </c>
      <c r="K276" s="8" t="str">
        <f>Raw!J276</f>
        <v>Guest Rooms</v>
      </c>
      <c r="L276" s="8">
        <f>Raw!K276*A276</f>
        <v>18</v>
      </c>
      <c r="M276" s="8">
        <f>Raw!L276*A276</f>
        <v>60</v>
      </c>
      <c r="N276" s="8">
        <f>Raw!M276*A276</f>
        <v>312.12192198638547</v>
      </c>
      <c r="O276" s="6">
        <f t="shared" si="16"/>
        <v>72</v>
      </c>
      <c r="P276" s="11">
        <f t="shared" si="17"/>
        <v>5618.1945957549387</v>
      </c>
      <c r="Q276" s="6">
        <f t="shared" si="18"/>
        <v>240</v>
      </c>
      <c r="R276" s="11">
        <f t="shared" si="19"/>
        <v>18727.31531918313</v>
      </c>
      <c r="S276" s="8" t="str">
        <f>Raw!N276</f>
        <v>UpstreamCompactFluorescent18</v>
      </c>
      <c r="T276" s="8" t="str">
        <f>Raw!O276</f>
        <v>CFL14to26</v>
      </c>
      <c r="U276" s="8">
        <f>Raw!P276*A276</f>
        <v>1</v>
      </c>
      <c r="V276" s="8" t="str">
        <f>Raw!Q276</f>
        <v>Incan</v>
      </c>
    </row>
    <row r="277" spans="1:22">
      <c r="A277" s="8">
        <f>IF(Raw!C277="CF",0,1)</f>
        <v>1</v>
      </c>
      <c r="B277" s="8" t="str">
        <f>Raw!A277</f>
        <v>PGE_3811372005</v>
      </c>
      <c r="C277" s="8" t="str">
        <f>Raw!B277</f>
        <v>Upstream Compact Fluorescent</v>
      </c>
      <c r="D277" s="8" t="str">
        <f>Raw!C277</f>
        <v>I</v>
      </c>
      <c r="E277" s="8">
        <f>Raw!D277*A277</f>
        <v>8</v>
      </c>
      <c r="F277" s="8" t="str">
        <f>Raw!E277</f>
        <v>PGE</v>
      </c>
      <c r="G277" s="8" t="str">
        <f>Raw!F277</f>
        <v>UPCFL</v>
      </c>
      <c r="H277" s="8" t="str">
        <f>Raw!G277</f>
        <v>LL08060249</v>
      </c>
      <c r="I277" s="8" t="str">
        <f>Raw!H277</f>
        <v>PGEUp</v>
      </c>
      <c r="J277" s="8" t="str">
        <f>Raw!I277</f>
        <v>Lodging</v>
      </c>
      <c r="K277" s="8" t="str">
        <f>Raw!J277</f>
        <v>Guest Rooms</v>
      </c>
      <c r="L277" s="8">
        <f>Raw!K277*A277</f>
        <v>14</v>
      </c>
      <c r="M277" s="8">
        <f>Raw!L277*A277</f>
        <v>60</v>
      </c>
      <c r="N277" s="8">
        <f>Raw!M277*A277</f>
        <v>624.24384397277095</v>
      </c>
      <c r="O277" s="6">
        <f t="shared" si="16"/>
        <v>112</v>
      </c>
      <c r="P277" s="11">
        <f t="shared" si="17"/>
        <v>8739.4138156187928</v>
      </c>
      <c r="Q277" s="6">
        <f t="shared" si="18"/>
        <v>480</v>
      </c>
      <c r="R277" s="11">
        <f t="shared" si="19"/>
        <v>37454.63063836626</v>
      </c>
      <c r="S277" s="8" t="str">
        <f>Raw!N277</f>
        <v>UpstreamCompactFluorescent14</v>
      </c>
      <c r="T277" s="8" t="str">
        <f>Raw!O277</f>
        <v>CFL14to26</v>
      </c>
      <c r="U277" s="8">
        <f>Raw!P277*A277</f>
        <v>1</v>
      </c>
      <c r="V277" s="8" t="str">
        <f>Raw!Q277</f>
        <v>Incan</v>
      </c>
    </row>
    <row r="278" spans="1:22">
      <c r="A278" s="8">
        <f>IF(Raw!C278="CF",0,1)</f>
        <v>1</v>
      </c>
      <c r="B278" s="8" t="str">
        <f>Raw!A278</f>
        <v>PGE_3811372005</v>
      </c>
      <c r="C278" s="8" t="str">
        <f>Raw!B278</f>
        <v>Upstream Compact Fluorescent</v>
      </c>
      <c r="D278" s="8" t="str">
        <f>Raw!C278</f>
        <v>I</v>
      </c>
      <c r="E278" s="8">
        <f>Raw!D278*A278</f>
        <v>10</v>
      </c>
      <c r="F278" s="8" t="str">
        <f>Raw!E278</f>
        <v>PGE</v>
      </c>
      <c r="G278" s="8" t="str">
        <f>Raw!F278</f>
        <v>UPCFL</v>
      </c>
      <c r="H278" s="8" t="str">
        <f>Raw!G278</f>
        <v>LL08060326</v>
      </c>
      <c r="I278" s="8" t="str">
        <f>Raw!H278</f>
        <v>PGEUp</v>
      </c>
      <c r="J278" s="8" t="str">
        <f>Raw!I278</f>
        <v>Lodging</v>
      </c>
      <c r="K278" s="8" t="str">
        <f>Raw!J278</f>
        <v>Guest Rooms</v>
      </c>
      <c r="L278" s="8">
        <f>Raw!K278*A278</f>
        <v>14</v>
      </c>
      <c r="M278" s="8">
        <f>Raw!L278*A278</f>
        <v>60</v>
      </c>
      <c r="N278" s="8">
        <f>Raw!M278*A278</f>
        <v>780.30480496596374</v>
      </c>
      <c r="O278" s="6">
        <f t="shared" si="16"/>
        <v>140</v>
      </c>
      <c r="P278" s="11">
        <f t="shared" si="17"/>
        <v>10924.267269523492</v>
      </c>
      <c r="Q278" s="6">
        <f t="shared" si="18"/>
        <v>600</v>
      </c>
      <c r="R278" s="11">
        <f t="shared" si="19"/>
        <v>46818.288297957828</v>
      </c>
      <c r="S278" s="8" t="str">
        <f>Raw!N278</f>
        <v>UpstreamCompactFluorescent14</v>
      </c>
      <c r="T278" s="8" t="str">
        <f>Raw!O278</f>
        <v>CFL14to26</v>
      </c>
      <c r="U278" s="8">
        <f>Raw!P278*A278</f>
        <v>1</v>
      </c>
      <c r="V278" s="8" t="str">
        <f>Raw!Q278</f>
        <v>Incan</v>
      </c>
    </row>
    <row r="279" spans="1:22">
      <c r="A279" s="8">
        <f>IF(Raw!C279="CF",0,1)</f>
        <v>1</v>
      </c>
      <c r="B279" s="8" t="str">
        <f>Raw!A279</f>
        <v>PGE_3811372005</v>
      </c>
      <c r="C279" s="8" t="str">
        <f>Raw!B279</f>
        <v>Upstream Compact Fluorescent</v>
      </c>
      <c r="D279" s="8" t="str">
        <f>Raw!C279</f>
        <v>I</v>
      </c>
      <c r="E279" s="8">
        <f>Raw!D279*A279</f>
        <v>20</v>
      </c>
      <c r="F279" s="8" t="str">
        <f>Raw!E279</f>
        <v>PGE</v>
      </c>
      <c r="G279" s="8" t="str">
        <f>Raw!F279</f>
        <v>UPCFL</v>
      </c>
      <c r="H279" s="8" t="str">
        <f>Raw!G279</f>
        <v>LL08060337</v>
      </c>
      <c r="I279" s="8" t="str">
        <f>Raw!H279</f>
        <v>PGEUp</v>
      </c>
      <c r="J279" s="8" t="str">
        <f>Raw!I279</f>
        <v>Lodging</v>
      </c>
      <c r="K279" s="8" t="str">
        <f>Raw!J279</f>
        <v>Guest Rooms</v>
      </c>
      <c r="L279" s="8">
        <f>Raw!K279*A279</f>
        <v>23</v>
      </c>
      <c r="M279" s="8">
        <f>Raw!L279*A279</f>
        <v>60</v>
      </c>
      <c r="N279" s="8">
        <f>Raw!M279*A279</f>
        <v>1560.6096099319275</v>
      </c>
      <c r="O279" s="6">
        <f t="shared" si="16"/>
        <v>460</v>
      </c>
      <c r="P279" s="11">
        <f t="shared" si="17"/>
        <v>35894.021028434334</v>
      </c>
      <c r="Q279" s="6">
        <f t="shared" si="18"/>
        <v>1200</v>
      </c>
      <c r="R279" s="11">
        <f t="shared" si="19"/>
        <v>93636.576595915656</v>
      </c>
      <c r="S279" s="8" t="str">
        <f>Raw!N279</f>
        <v>UpstreamCompactFluorescent23</v>
      </c>
      <c r="T279" s="8" t="str">
        <f>Raw!O279</f>
        <v>CFL14to26</v>
      </c>
      <c r="U279" s="8">
        <f>Raw!P279*A279</f>
        <v>1</v>
      </c>
      <c r="V279" s="8" t="str">
        <f>Raw!Q279</f>
        <v>Incan</v>
      </c>
    </row>
    <row r="280" spans="1:22">
      <c r="A280" s="8">
        <f>IF(Raw!C280="CF",0,1)</f>
        <v>1</v>
      </c>
      <c r="B280" s="8" t="str">
        <f>Raw!A280</f>
        <v>PGE_3811372005</v>
      </c>
      <c r="C280" s="8" t="str">
        <f>Raw!B280</f>
        <v>Upstream Compact Fluorescent</v>
      </c>
      <c r="D280" s="8" t="str">
        <f>Raw!C280</f>
        <v>I</v>
      </c>
      <c r="E280" s="8">
        <f>Raw!D280*A280</f>
        <v>10</v>
      </c>
      <c r="F280" s="8" t="str">
        <f>Raw!E280</f>
        <v>PGE</v>
      </c>
      <c r="G280" s="8" t="str">
        <f>Raw!F280</f>
        <v>UPCFL</v>
      </c>
      <c r="H280" s="8" t="str">
        <f>Raw!G280</f>
        <v>LL08060338</v>
      </c>
      <c r="I280" s="8" t="str">
        <f>Raw!H280</f>
        <v>PGEUp</v>
      </c>
      <c r="J280" s="8" t="str">
        <f>Raw!I280</f>
        <v>Lodging</v>
      </c>
      <c r="K280" s="8" t="str">
        <f>Raw!J280</f>
        <v>Guest Rooms</v>
      </c>
      <c r="L280" s="8">
        <f>Raw!K280*A280</f>
        <v>14</v>
      </c>
      <c r="M280" s="8">
        <f>Raw!L280*A280</f>
        <v>60</v>
      </c>
      <c r="N280" s="8">
        <f>Raw!M280*A280</f>
        <v>780.30480496596374</v>
      </c>
      <c r="O280" s="6">
        <f t="shared" si="16"/>
        <v>140</v>
      </c>
      <c r="P280" s="11">
        <f t="shared" si="17"/>
        <v>10924.267269523492</v>
      </c>
      <c r="Q280" s="6">
        <f t="shared" si="18"/>
        <v>600</v>
      </c>
      <c r="R280" s="11">
        <f t="shared" si="19"/>
        <v>46818.288297957828</v>
      </c>
      <c r="S280" s="8" t="str">
        <f>Raw!N280</f>
        <v>UpstreamCompactFluorescent14</v>
      </c>
      <c r="T280" s="8" t="str">
        <f>Raw!O280</f>
        <v>CFL14to26</v>
      </c>
      <c r="U280" s="8">
        <f>Raw!P280*A280</f>
        <v>1</v>
      </c>
      <c r="V280" s="8" t="str">
        <f>Raw!Q280</f>
        <v>Incan</v>
      </c>
    </row>
    <row r="281" spans="1:22">
      <c r="A281" s="8">
        <f>IF(Raw!C281="CF",0,1)</f>
        <v>1</v>
      </c>
      <c r="B281" s="8" t="str">
        <f>Raw!A281</f>
        <v>PGE_3811372005</v>
      </c>
      <c r="C281" s="8" t="str">
        <f>Raw!B281</f>
        <v>Upstream Compact Fluorescent</v>
      </c>
      <c r="D281" s="8" t="str">
        <f>Raw!C281</f>
        <v>I</v>
      </c>
      <c r="E281" s="8">
        <f>Raw!D281*A281</f>
        <v>10</v>
      </c>
      <c r="F281" s="8" t="str">
        <f>Raw!E281</f>
        <v>PGE</v>
      </c>
      <c r="G281" s="8" t="str">
        <f>Raw!F281</f>
        <v>UPCFL</v>
      </c>
      <c r="H281" s="8" t="str">
        <f>Raw!G281</f>
        <v>LL08060341</v>
      </c>
      <c r="I281" s="8" t="str">
        <f>Raw!H281</f>
        <v>PGEUp</v>
      </c>
      <c r="J281" s="8" t="str">
        <f>Raw!I281</f>
        <v>Lodging</v>
      </c>
      <c r="K281" s="8" t="str">
        <f>Raw!J281</f>
        <v>Guest Rooms</v>
      </c>
      <c r="L281" s="8">
        <f>Raw!K281*A281</f>
        <v>18</v>
      </c>
      <c r="M281" s="8">
        <f>Raw!L281*A281</f>
        <v>60</v>
      </c>
      <c r="N281" s="8">
        <f>Raw!M281*A281</f>
        <v>780.30480496596374</v>
      </c>
      <c r="O281" s="6">
        <f t="shared" si="16"/>
        <v>180</v>
      </c>
      <c r="P281" s="11">
        <f t="shared" si="17"/>
        <v>14045.486489387347</v>
      </c>
      <c r="Q281" s="6">
        <f t="shared" si="18"/>
        <v>600</v>
      </c>
      <c r="R281" s="11">
        <f t="shared" si="19"/>
        <v>46818.288297957828</v>
      </c>
      <c r="S281" s="8" t="str">
        <f>Raw!N281</f>
        <v>UpstreamCompactFluorescent18</v>
      </c>
      <c r="T281" s="8" t="str">
        <f>Raw!O281</f>
        <v>CFL14to26</v>
      </c>
      <c r="U281" s="8">
        <f>Raw!P281*A281</f>
        <v>1</v>
      </c>
      <c r="V281" s="8" t="str">
        <f>Raw!Q281</f>
        <v>Incan</v>
      </c>
    </row>
    <row r="282" spans="1:22">
      <c r="A282" s="8">
        <f>IF(Raw!C282="CF",0,1)</f>
        <v>1</v>
      </c>
      <c r="B282" s="8" t="str">
        <f>Raw!A282</f>
        <v>PGE_3811372005</v>
      </c>
      <c r="C282" s="8" t="str">
        <f>Raw!B282</f>
        <v>Upstream Compact Fluorescent</v>
      </c>
      <c r="D282" s="8" t="str">
        <f>Raw!C282</f>
        <v>I</v>
      </c>
      <c r="E282" s="8">
        <f>Raw!D282*A282</f>
        <v>10</v>
      </c>
      <c r="F282" s="8" t="str">
        <f>Raw!E282</f>
        <v>PGE</v>
      </c>
      <c r="G282" s="8" t="str">
        <f>Raw!F282</f>
        <v>UPCFL</v>
      </c>
      <c r="H282" s="8" t="str">
        <f>Raw!G282</f>
        <v>LL08060342</v>
      </c>
      <c r="I282" s="8" t="str">
        <f>Raw!H282</f>
        <v>PGEUp</v>
      </c>
      <c r="J282" s="8" t="str">
        <f>Raw!I282</f>
        <v>Lodging</v>
      </c>
      <c r="K282" s="8" t="str">
        <f>Raw!J282</f>
        <v>Guest Rooms</v>
      </c>
      <c r="L282" s="8">
        <f>Raw!K282*A282</f>
        <v>14</v>
      </c>
      <c r="M282" s="8">
        <f>Raw!L282*A282</f>
        <v>60</v>
      </c>
      <c r="N282" s="8">
        <f>Raw!M282*A282</f>
        <v>780.30480496596374</v>
      </c>
      <c r="O282" s="6">
        <f t="shared" si="16"/>
        <v>140</v>
      </c>
      <c r="P282" s="11">
        <f t="shared" si="17"/>
        <v>10924.267269523492</v>
      </c>
      <c r="Q282" s="6">
        <f t="shared" si="18"/>
        <v>600</v>
      </c>
      <c r="R282" s="11">
        <f t="shared" si="19"/>
        <v>46818.288297957828</v>
      </c>
      <c r="S282" s="8" t="str">
        <f>Raw!N282</f>
        <v>UpstreamCompactFluorescent14</v>
      </c>
      <c r="T282" s="8" t="str">
        <f>Raw!O282</f>
        <v>CFL14to26</v>
      </c>
      <c r="U282" s="8">
        <f>Raw!P282*A282</f>
        <v>1</v>
      </c>
      <c r="V282" s="8" t="str">
        <f>Raw!Q282</f>
        <v>Incan</v>
      </c>
    </row>
    <row r="283" spans="1:22">
      <c r="A283" s="8">
        <f>IF(Raw!C283="CF",0,1)</f>
        <v>1</v>
      </c>
      <c r="B283" s="8" t="str">
        <f>Raw!A283</f>
        <v>PGE_3811372005</v>
      </c>
      <c r="C283" s="8" t="str">
        <f>Raw!B283</f>
        <v>Upstream Compact Fluorescent</v>
      </c>
      <c r="D283" s="8" t="str">
        <f>Raw!C283</f>
        <v>I</v>
      </c>
      <c r="E283" s="8">
        <f>Raw!D283*A283</f>
        <v>40</v>
      </c>
      <c r="F283" s="8" t="str">
        <f>Raw!E283</f>
        <v>PGE</v>
      </c>
      <c r="G283" s="8" t="str">
        <f>Raw!F283</f>
        <v>UPCFL</v>
      </c>
      <c r="H283" s="8" t="str">
        <f>Raw!G283</f>
        <v>LL08060381</v>
      </c>
      <c r="I283" s="8" t="str">
        <f>Raw!H283</f>
        <v>PGEUp</v>
      </c>
      <c r="J283" s="8" t="str">
        <f>Raw!I283</f>
        <v>Lodging</v>
      </c>
      <c r="K283" s="8" t="str">
        <f>Raw!J283</f>
        <v>Guest Rooms</v>
      </c>
      <c r="L283" s="8">
        <f>Raw!K283*A283</f>
        <v>23</v>
      </c>
      <c r="M283" s="8">
        <f>Raw!L283*A283</f>
        <v>60</v>
      </c>
      <c r="N283" s="8">
        <f>Raw!M283*A283</f>
        <v>3121.219219863855</v>
      </c>
      <c r="O283" s="6">
        <f t="shared" si="16"/>
        <v>920</v>
      </c>
      <c r="P283" s="11">
        <f t="shared" si="17"/>
        <v>71788.042056868668</v>
      </c>
      <c r="Q283" s="6">
        <f t="shared" si="18"/>
        <v>2400</v>
      </c>
      <c r="R283" s="11">
        <f t="shared" si="19"/>
        <v>187273.15319183131</v>
      </c>
      <c r="S283" s="8" t="str">
        <f>Raw!N283</f>
        <v>UpstreamCompactFluorescent23</v>
      </c>
      <c r="T283" s="8" t="str">
        <f>Raw!O283</f>
        <v>CFL14to26</v>
      </c>
      <c r="U283" s="8">
        <f>Raw!P283*A283</f>
        <v>1</v>
      </c>
      <c r="V283" s="8" t="str">
        <f>Raw!Q283</f>
        <v>Incan</v>
      </c>
    </row>
    <row r="284" spans="1:22">
      <c r="A284" s="8">
        <f>IF(Raw!C284="CF",0,1)</f>
        <v>1</v>
      </c>
      <c r="B284" s="8" t="str">
        <f>Raw!A284</f>
        <v>PGE_3811372005</v>
      </c>
      <c r="C284" s="8" t="str">
        <f>Raw!B284</f>
        <v>Upstream Compact Fluorescent</v>
      </c>
      <c r="D284" s="8" t="str">
        <f>Raw!C284</f>
        <v>I</v>
      </c>
      <c r="E284" s="8">
        <f>Raw!D284*A284</f>
        <v>8</v>
      </c>
      <c r="F284" s="8" t="str">
        <f>Raw!E284</f>
        <v>PGE</v>
      </c>
      <c r="G284" s="8" t="str">
        <f>Raw!F284</f>
        <v>UPCFL</v>
      </c>
      <c r="H284" s="8" t="str">
        <f>Raw!G284</f>
        <v>LL08060419</v>
      </c>
      <c r="I284" s="8" t="str">
        <f>Raw!H284</f>
        <v>PGEUp</v>
      </c>
      <c r="J284" s="8" t="str">
        <f>Raw!I284</f>
        <v>Lodging</v>
      </c>
      <c r="K284" s="8" t="str">
        <f>Raw!J284</f>
        <v>Guest Rooms</v>
      </c>
      <c r="L284" s="8">
        <f>Raw!K284*A284</f>
        <v>14</v>
      </c>
      <c r="M284" s="8">
        <f>Raw!L284*A284</f>
        <v>60</v>
      </c>
      <c r="N284" s="8">
        <f>Raw!M284*A284</f>
        <v>624.24384397277095</v>
      </c>
      <c r="O284" s="6">
        <f t="shared" si="16"/>
        <v>112</v>
      </c>
      <c r="P284" s="11">
        <f t="shared" si="17"/>
        <v>8739.4138156187928</v>
      </c>
      <c r="Q284" s="6">
        <f t="shared" si="18"/>
        <v>480</v>
      </c>
      <c r="R284" s="11">
        <f t="shared" si="19"/>
        <v>37454.63063836626</v>
      </c>
      <c r="S284" s="8" t="str">
        <f>Raw!N284</f>
        <v>UpstreamCompactFluorescent14</v>
      </c>
      <c r="T284" s="8" t="str">
        <f>Raw!O284</f>
        <v>CFL14to26</v>
      </c>
      <c r="U284" s="8">
        <f>Raw!P284*A284</f>
        <v>1</v>
      </c>
      <c r="V284" s="8" t="str">
        <f>Raw!Q284</f>
        <v>Incan</v>
      </c>
    </row>
    <row r="285" spans="1:22">
      <c r="A285" s="8">
        <f>IF(Raw!C285="CF",0,1)</f>
        <v>1</v>
      </c>
      <c r="B285" s="8" t="str">
        <f>Raw!A285</f>
        <v>PGE_3811372005</v>
      </c>
      <c r="C285" s="8" t="str">
        <f>Raw!B285</f>
        <v>Upstream Compact Fluorescent</v>
      </c>
      <c r="D285" s="8" t="str">
        <f>Raw!C285</f>
        <v>I</v>
      </c>
      <c r="E285" s="8">
        <f>Raw!D285*A285</f>
        <v>8</v>
      </c>
      <c r="F285" s="8" t="str">
        <f>Raw!E285</f>
        <v>PGE</v>
      </c>
      <c r="G285" s="8" t="str">
        <f>Raw!F285</f>
        <v>UPCFL</v>
      </c>
      <c r="H285" s="8" t="str">
        <f>Raw!G285</f>
        <v>LL08060432</v>
      </c>
      <c r="I285" s="8" t="str">
        <f>Raw!H285</f>
        <v>PGEUp</v>
      </c>
      <c r="J285" s="8" t="str">
        <f>Raw!I285</f>
        <v>Lodging</v>
      </c>
      <c r="K285" s="8" t="str">
        <f>Raw!J285</f>
        <v>Guest Rooms</v>
      </c>
      <c r="L285" s="8">
        <f>Raw!K285*A285</f>
        <v>23</v>
      </c>
      <c r="M285" s="8">
        <f>Raw!L285*A285</f>
        <v>60</v>
      </c>
      <c r="N285" s="8">
        <f>Raw!M285*A285</f>
        <v>624.24384397277095</v>
      </c>
      <c r="O285" s="6">
        <f t="shared" si="16"/>
        <v>184</v>
      </c>
      <c r="P285" s="11">
        <f t="shared" si="17"/>
        <v>14357.608411373732</v>
      </c>
      <c r="Q285" s="6">
        <f t="shared" si="18"/>
        <v>480</v>
      </c>
      <c r="R285" s="11">
        <f t="shared" si="19"/>
        <v>37454.63063836626</v>
      </c>
      <c r="S285" s="8" t="str">
        <f>Raw!N285</f>
        <v>UpstreamCompactFluorescent23</v>
      </c>
      <c r="T285" s="8" t="str">
        <f>Raw!O285</f>
        <v>CFL14to26</v>
      </c>
      <c r="U285" s="8">
        <f>Raw!P285*A285</f>
        <v>1</v>
      </c>
      <c r="V285" s="8" t="str">
        <f>Raw!Q285</f>
        <v>Incan</v>
      </c>
    </row>
    <row r="286" spans="1:22">
      <c r="A286" s="8">
        <f>IF(Raw!C286="CF",0,1)</f>
        <v>1</v>
      </c>
      <c r="B286" s="8" t="str">
        <f>Raw!A286</f>
        <v>PGE_3837699005</v>
      </c>
      <c r="C286" s="8" t="str">
        <f>Raw!B286</f>
        <v>Upstream Compact Fluorescent</v>
      </c>
      <c r="D286" s="8" t="str">
        <f>Raw!C286</f>
        <v>IR</v>
      </c>
      <c r="E286" s="8">
        <f>Raw!D286*A286</f>
        <v>4</v>
      </c>
      <c r="F286" s="8" t="str">
        <f>Raw!E286</f>
        <v>PGE</v>
      </c>
      <c r="G286" s="8" t="str">
        <f>Raw!F286</f>
        <v>UPCFL</v>
      </c>
      <c r="H286" s="8" t="str">
        <f>Raw!G286</f>
        <v>LL09040508</v>
      </c>
      <c r="I286" s="8" t="str">
        <f>Raw!H286</f>
        <v>PGEUp</v>
      </c>
      <c r="J286" s="8" t="str">
        <f>Raw!I286</f>
        <v>Other</v>
      </c>
      <c r="K286" s="8" t="str">
        <f>Raw!J286</f>
        <v>HallwayLobby</v>
      </c>
      <c r="L286" s="8">
        <f>Raw!K286*A286</f>
        <v>15</v>
      </c>
      <c r="M286" s="8">
        <f>Raw!L286*A286</f>
        <v>65</v>
      </c>
      <c r="N286" s="8">
        <f>Raw!M286*A286</f>
        <v>4726.5135315812095</v>
      </c>
      <c r="O286" s="6">
        <f t="shared" si="16"/>
        <v>60</v>
      </c>
      <c r="P286" s="11">
        <f t="shared" si="17"/>
        <v>70897.702973718144</v>
      </c>
      <c r="Q286" s="6">
        <f t="shared" si="18"/>
        <v>260</v>
      </c>
      <c r="R286" s="11">
        <f t="shared" si="19"/>
        <v>307223.37955277861</v>
      </c>
      <c r="S286" s="8" t="str">
        <f>Raw!N286</f>
        <v>UpstreamCompactFluorescent15</v>
      </c>
      <c r="T286" s="8" t="str">
        <f>Raw!O286</f>
        <v>CFL14to26</v>
      </c>
      <c r="U286" s="8">
        <f>Raw!P286*A286</f>
        <v>1</v>
      </c>
      <c r="V286" s="8" t="str">
        <f>Raw!Q286</f>
        <v>Incan</v>
      </c>
    </row>
    <row r="287" spans="1:22">
      <c r="A287" s="8">
        <f>IF(Raw!C287="CF",0,1)</f>
        <v>1</v>
      </c>
      <c r="B287" s="8" t="str">
        <f>Raw!A287</f>
        <v>PGE_3862751471</v>
      </c>
      <c r="C287" s="8" t="str">
        <f>Raw!B287</f>
        <v>Upstream Compact Fluorescent</v>
      </c>
      <c r="D287" s="8" t="str">
        <f>Raw!C287</f>
        <v>I</v>
      </c>
      <c r="E287" s="8">
        <f>Raw!D287*A287</f>
        <v>4</v>
      </c>
      <c r="F287" s="8" t="str">
        <f>Raw!E287</f>
        <v>PGE</v>
      </c>
      <c r="G287" s="8" t="str">
        <f>Raw!F287</f>
        <v>UPCFL</v>
      </c>
      <c r="H287" s="8" t="str">
        <f>Raw!G287</f>
        <v>LL08060430</v>
      </c>
      <c r="I287" s="8" t="str">
        <f>Raw!H287</f>
        <v>PGEUp</v>
      </c>
      <c r="J287" s="8" t="str">
        <f>Raw!I287</f>
        <v>Retail - Small</v>
      </c>
      <c r="K287" s="8" t="str">
        <f>Raw!J287</f>
        <v>Storage</v>
      </c>
      <c r="L287" s="8">
        <f>Raw!K287*A287</f>
        <v>15</v>
      </c>
      <c r="M287" s="8">
        <f>Raw!L287*A287</f>
        <v>40</v>
      </c>
      <c r="N287" s="8">
        <f>Raw!M287*A287</f>
        <v>2972.3607014506188</v>
      </c>
      <c r="O287" s="6">
        <f t="shared" si="16"/>
        <v>60</v>
      </c>
      <c r="P287" s="11">
        <f t="shared" si="17"/>
        <v>44585.410521759281</v>
      </c>
      <c r="Q287" s="6">
        <f t="shared" si="18"/>
        <v>160</v>
      </c>
      <c r="R287" s="11">
        <f t="shared" si="19"/>
        <v>118894.42805802476</v>
      </c>
      <c r="S287" s="8" t="str">
        <f>Raw!N287</f>
        <v>UpstreamCompactFluorescent15</v>
      </c>
      <c r="T287" s="8" t="str">
        <f>Raw!O287</f>
        <v>CFL14to26</v>
      </c>
      <c r="U287" s="8">
        <f>Raw!P287*A287</f>
        <v>1</v>
      </c>
      <c r="V287" s="8" t="str">
        <f>Raw!Q287</f>
        <v>Incan</v>
      </c>
    </row>
    <row r="288" spans="1:22">
      <c r="A288" s="8">
        <f>IF(Raw!C288="CF",0,1)</f>
        <v>1</v>
      </c>
      <c r="B288" s="8" t="str">
        <f>Raw!A288</f>
        <v>PGE_3862751471</v>
      </c>
      <c r="C288" s="8" t="str">
        <f>Raw!B288</f>
        <v>Upstream Compact Fluorescent</v>
      </c>
      <c r="D288" s="8" t="str">
        <f>Raw!C288</f>
        <v>I</v>
      </c>
      <c r="E288" s="8">
        <f>Raw!D288*A288</f>
        <v>1</v>
      </c>
      <c r="F288" s="8" t="str">
        <f>Raw!E288</f>
        <v>PGE</v>
      </c>
      <c r="G288" s="8" t="str">
        <f>Raw!F288</f>
        <v>UPCFL</v>
      </c>
      <c r="H288" s="8" t="str">
        <f>Raw!G288</f>
        <v>LL08060433</v>
      </c>
      <c r="I288" s="8" t="str">
        <f>Raw!H288</f>
        <v>PGEUp</v>
      </c>
      <c r="J288" s="8" t="str">
        <f>Raw!I288</f>
        <v>Retail - Small</v>
      </c>
      <c r="K288" s="8" t="str">
        <f>Raw!J288</f>
        <v>Restrooms</v>
      </c>
      <c r="L288" s="8">
        <f>Raw!K288*A288</f>
        <v>14</v>
      </c>
      <c r="M288" s="8">
        <f>Raw!L288*A288</f>
        <v>60</v>
      </c>
      <c r="N288" s="8">
        <f>Raw!M288*A288</f>
        <v>743.09017536265469</v>
      </c>
      <c r="O288" s="6">
        <f t="shared" si="16"/>
        <v>14</v>
      </c>
      <c r="P288" s="11">
        <f t="shared" si="17"/>
        <v>10403.262455077165</v>
      </c>
      <c r="Q288" s="6">
        <f t="shared" si="18"/>
        <v>60</v>
      </c>
      <c r="R288" s="11">
        <f t="shared" si="19"/>
        <v>44585.410521759281</v>
      </c>
      <c r="S288" s="8" t="str">
        <f>Raw!N288</f>
        <v>UpstreamCompactFluorescent14</v>
      </c>
      <c r="T288" s="8" t="str">
        <f>Raw!O288</f>
        <v>CFL14to26</v>
      </c>
      <c r="U288" s="8">
        <f>Raw!P288*A288</f>
        <v>1</v>
      </c>
      <c r="V288" s="8" t="str">
        <f>Raw!Q288</f>
        <v>Incan</v>
      </c>
    </row>
    <row r="289" spans="1:22">
      <c r="A289" s="8">
        <f>IF(Raw!C289="CF",0,1)</f>
        <v>1</v>
      </c>
      <c r="B289" s="8" t="str">
        <f>Raw!A289</f>
        <v>PGE_3862751471</v>
      </c>
      <c r="C289" s="8" t="str">
        <f>Raw!B289</f>
        <v>Upstream Compact Fluorescent</v>
      </c>
      <c r="D289" s="8" t="str">
        <f>Raw!C289</f>
        <v>I</v>
      </c>
      <c r="E289" s="8">
        <f>Raw!D289*A289</f>
        <v>1</v>
      </c>
      <c r="F289" s="8" t="str">
        <f>Raw!E289</f>
        <v>PGE</v>
      </c>
      <c r="G289" s="8" t="str">
        <f>Raw!F289</f>
        <v>UPCFL</v>
      </c>
      <c r="H289" s="8" t="str">
        <f>Raw!G289</f>
        <v>LL08060497</v>
      </c>
      <c r="I289" s="8" t="str">
        <f>Raw!H289</f>
        <v>PGEUp</v>
      </c>
      <c r="J289" s="8" t="str">
        <f>Raw!I289</f>
        <v>Retail - Small</v>
      </c>
      <c r="K289" s="8" t="str">
        <f>Raw!J289</f>
        <v>Office</v>
      </c>
      <c r="L289" s="8">
        <f>Raw!K289*A289</f>
        <v>15</v>
      </c>
      <c r="M289" s="8">
        <f>Raw!L289*A289</f>
        <v>60</v>
      </c>
      <c r="N289" s="8">
        <f>Raw!M289*A289</f>
        <v>743.09017536265469</v>
      </c>
      <c r="O289" s="6">
        <f t="shared" si="16"/>
        <v>15</v>
      </c>
      <c r="P289" s="11">
        <f t="shared" si="17"/>
        <v>11146.35263043982</v>
      </c>
      <c r="Q289" s="6">
        <f t="shared" si="18"/>
        <v>60</v>
      </c>
      <c r="R289" s="11">
        <f t="shared" si="19"/>
        <v>44585.410521759281</v>
      </c>
      <c r="S289" s="8" t="str">
        <f>Raw!N289</f>
        <v>UpstreamCompactFluorescent15</v>
      </c>
      <c r="T289" s="8" t="str">
        <f>Raw!O289</f>
        <v>CFL14to26</v>
      </c>
      <c r="U289" s="8">
        <f>Raw!P289*A289</f>
        <v>1</v>
      </c>
      <c r="V289" s="8" t="str">
        <f>Raw!Q289</f>
        <v>Incan</v>
      </c>
    </row>
    <row r="290" spans="1:22">
      <c r="A290" s="8">
        <f>IF(Raw!C290="CF",0,1)</f>
        <v>1</v>
      </c>
      <c r="B290" s="8" t="str">
        <f>Raw!A290</f>
        <v>PGE_3931873005</v>
      </c>
      <c r="C290" s="8" t="str">
        <f>Raw!B290</f>
        <v>Upstream Compact Fluorescent</v>
      </c>
      <c r="D290" s="8" t="str">
        <f>Raw!C290</f>
        <v>I</v>
      </c>
      <c r="E290" s="8">
        <f>Raw!D290*A290</f>
        <v>3</v>
      </c>
      <c r="F290" s="8" t="str">
        <f>Raw!E290</f>
        <v>PGE</v>
      </c>
      <c r="G290" s="8" t="str">
        <f>Raw!F290</f>
        <v>UPCFL</v>
      </c>
      <c r="H290" s="8" t="str">
        <f>Raw!G290</f>
        <v>LC09040269</v>
      </c>
      <c r="I290" s="8" t="str">
        <f>Raw!H290</f>
        <v>PGEUp</v>
      </c>
      <c r="J290" s="8" t="str">
        <f>Raw!I290</f>
        <v>Other</v>
      </c>
      <c r="K290" s="8" t="str">
        <f>Raw!J290</f>
        <v>Office</v>
      </c>
      <c r="L290" s="8">
        <f>Raw!K290*A290</f>
        <v>13</v>
      </c>
      <c r="M290" s="8">
        <f>Raw!L290*A290</f>
        <v>60</v>
      </c>
      <c r="N290" s="8">
        <f>Raw!M290*A290</f>
        <v>2205.9755311809286</v>
      </c>
      <c r="O290" s="6">
        <f t="shared" si="16"/>
        <v>39</v>
      </c>
      <c r="P290" s="11">
        <f t="shared" si="17"/>
        <v>28677.68190535207</v>
      </c>
      <c r="Q290" s="6">
        <f t="shared" si="18"/>
        <v>180</v>
      </c>
      <c r="R290" s="11">
        <f t="shared" si="19"/>
        <v>132358.53187085572</v>
      </c>
      <c r="S290" s="8" t="str">
        <f>Raw!N290</f>
        <v>UpstreamCompactFluorescent13</v>
      </c>
      <c r="T290" s="8" t="str">
        <f>Raw!O290</f>
        <v>CFL05to13</v>
      </c>
      <c r="U290" s="8">
        <f>Raw!P290*A290</f>
        <v>1</v>
      </c>
      <c r="V290" s="8" t="str">
        <f>Raw!Q290</f>
        <v>Incan</v>
      </c>
    </row>
    <row r="291" spans="1:22">
      <c r="A291" s="8">
        <f>IF(Raw!C291="CF",0,1)</f>
        <v>1</v>
      </c>
      <c r="B291" s="8" t="str">
        <f>Raw!A291</f>
        <v>PGE_3931873005</v>
      </c>
      <c r="C291" s="8" t="str">
        <f>Raw!B291</f>
        <v>Upstream Compact Fluorescent</v>
      </c>
      <c r="D291" s="8" t="str">
        <f>Raw!C291</f>
        <v>I</v>
      </c>
      <c r="E291" s="8">
        <f>Raw!D291*A291</f>
        <v>2</v>
      </c>
      <c r="F291" s="8" t="str">
        <f>Raw!E291</f>
        <v>PGE</v>
      </c>
      <c r="G291" s="8" t="str">
        <f>Raw!F291</f>
        <v>UPCFL</v>
      </c>
      <c r="H291" s="8" t="str">
        <f>Raw!G291</f>
        <v>LC09040282</v>
      </c>
      <c r="I291" s="8" t="str">
        <f>Raw!H291</f>
        <v>PGEUp</v>
      </c>
      <c r="J291" s="8" t="str">
        <f>Raw!I291</f>
        <v>Other</v>
      </c>
      <c r="K291" s="8" t="str">
        <f>Raw!J291</f>
        <v>Restrooms</v>
      </c>
      <c r="L291" s="8">
        <f>Raw!K291*A291</f>
        <v>23</v>
      </c>
      <c r="M291" s="8">
        <f>Raw!L291*A291</f>
        <v>60</v>
      </c>
      <c r="N291" s="8">
        <f>Raw!M291*A291</f>
        <v>1470.6503541206189</v>
      </c>
      <c r="O291" s="6">
        <f t="shared" si="16"/>
        <v>46</v>
      </c>
      <c r="P291" s="11">
        <f t="shared" si="17"/>
        <v>33824.958144774231</v>
      </c>
      <c r="Q291" s="6">
        <f t="shared" si="18"/>
        <v>120</v>
      </c>
      <c r="R291" s="11">
        <f t="shared" si="19"/>
        <v>88239.021247237135</v>
      </c>
      <c r="S291" s="8" t="str">
        <f>Raw!N291</f>
        <v>UpstreamCompactFluorescent23</v>
      </c>
      <c r="T291" s="8" t="str">
        <f>Raw!O291</f>
        <v>CFL14to26</v>
      </c>
      <c r="U291" s="8">
        <f>Raw!P291*A291</f>
        <v>1</v>
      </c>
      <c r="V291" s="8" t="str">
        <f>Raw!Q291</f>
        <v>Incan</v>
      </c>
    </row>
    <row r="292" spans="1:22">
      <c r="A292" s="8">
        <f>IF(Raw!C292="CF",0,1)</f>
        <v>1</v>
      </c>
      <c r="B292" s="8" t="str">
        <f>Raw!A292</f>
        <v>PGE_3931873005</v>
      </c>
      <c r="C292" s="8" t="str">
        <f>Raw!B292</f>
        <v>Upstream Compact Fluorescent</v>
      </c>
      <c r="D292" s="8" t="str">
        <f>Raw!C292</f>
        <v>I</v>
      </c>
      <c r="E292" s="8">
        <f>Raw!D292*A292</f>
        <v>3</v>
      </c>
      <c r="F292" s="8" t="str">
        <f>Raw!E292</f>
        <v>PGE</v>
      </c>
      <c r="G292" s="8" t="str">
        <f>Raw!F292</f>
        <v>UPCFL</v>
      </c>
      <c r="H292" s="8" t="str">
        <f>Raw!G292</f>
        <v>LC09040328</v>
      </c>
      <c r="I292" s="8" t="str">
        <f>Raw!H292</f>
        <v>PGEUp</v>
      </c>
      <c r="J292" s="8" t="str">
        <f>Raw!I292</f>
        <v>Other</v>
      </c>
      <c r="K292" s="8" t="str">
        <f>Raw!J292</f>
        <v>Restrooms</v>
      </c>
      <c r="L292" s="8">
        <f>Raw!K292*A292</f>
        <v>13</v>
      </c>
      <c r="M292" s="8">
        <f>Raw!L292*A292</f>
        <v>60</v>
      </c>
      <c r="N292" s="8">
        <f>Raw!M292*A292</f>
        <v>2205.9755311809286</v>
      </c>
      <c r="O292" s="6">
        <f t="shared" si="16"/>
        <v>39</v>
      </c>
      <c r="P292" s="11">
        <f t="shared" si="17"/>
        <v>28677.68190535207</v>
      </c>
      <c r="Q292" s="6">
        <f t="shared" si="18"/>
        <v>180</v>
      </c>
      <c r="R292" s="11">
        <f t="shared" si="19"/>
        <v>132358.53187085572</v>
      </c>
      <c r="S292" s="8" t="str">
        <f>Raw!N292</f>
        <v>UpstreamCompactFluorescent13</v>
      </c>
      <c r="T292" s="8" t="str">
        <f>Raw!O292</f>
        <v>CFL05to13</v>
      </c>
      <c r="U292" s="8">
        <f>Raw!P292*A292</f>
        <v>1</v>
      </c>
      <c r="V292" s="8" t="str">
        <f>Raw!Q292</f>
        <v>Incan</v>
      </c>
    </row>
    <row r="293" spans="1:22">
      <c r="A293" s="8">
        <f>IF(Raw!C293="CF",0,1)</f>
        <v>1</v>
      </c>
      <c r="B293" s="8" t="str">
        <f>Raw!A293</f>
        <v>PGE_3931873005</v>
      </c>
      <c r="C293" s="8" t="str">
        <f>Raw!B293</f>
        <v>Upstream Compact Fluorescent</v>
      </c>
      <c r="D293" s="8" t="str">
        <f>Raw!C293</f>
        <v>I</v>
      </c>
      <c r="E293" s="8">
        <f>Raw!D293*A293</f>
        <v>2</v>
      </c>
      <c r="F293" s="8" t="str">
        <f>Raw!E293</f>
        <v>PGE</v>
      </c>
      <c r="G293" s="8" t="str">
        <f>Raw!F293</f>
        <v>UPCFL</v>
      </c>
      <c r="H293" s="8" t="str">
        <f>Raw!G293</f>
        <v>LC09040338</v>
      </c>
      <c r="I293" s="8" t="str">
        <f>Raw!H293</f>
        <v>PGEUp</v>
      </c>
      <c r="J293" s="8" t="str">
        <f>Raw!I293</f>
        <v>Other</v>
      </c>
      <c r="K293" s="8" t="str">
        <f>Raw!J293</f>
        <v>Storage</v>
      </c>
      <c r="L293" s="8">
        <f>Raw!K293*A293</f>
        <v>13</v>
      </c>
      <c r="M293" s="8">
        <f>Raw!L293*A293</f>
        <v>60</v>
      </c>
      <c r="N293" s="8">
        <f>Raw!M293*A293</f>
        <v>1470.6503541206189</v>
      </c>
      <c r="O293" s="6">
        <f t="shared" si="16"/>
        <v>26</v>
      </c>
      <c r="P293" s="11">
        <f t="shared" si="17"/>
        <v>19118.454603568047</v>
      </c>
      <c r="Q293" s="6">
        <f t="shared" si="18"/>
        <v>120</v>
      </c>
      <c r="R293" s="11">
        <f t="shared" si="19"/>
        <v>88239.021247237135</v>
      </c>
      <c r="S293" s="8" t="str">
        <f>Raw!N293</f>
        <v>UpstreamCompactFluorescent13</v>
      </c>
      <c r="T293" s="8" t="str">
        <f>Raw!O293</f>
        <v>CFL05to13</v>
      </c>
      <c r="U293" s="8">
        <f>Raw!P293*A293</f>
        <v>1</v>
      </c>
      <c r="V293" s="8" t="str">
        <f>Raw!Q293</f>
        <v>Incan</v>
      </c>
    </row>
    <row r="294" spans="1:22">
      <c r="A294" s="8">
        <f>IF(Raw!C294="CF",0,1)</f>
        <v>1</v>
      </c>
      <c r="B294" s="8" t="str">
        <f>Raw!A294</f>
        <v>PGE_3931873005</v>
      </c>
      <c r="C294" s="8" t="str">
        <f>Raw!B294</f>
        <v>Upstream Compact Fluorescent</v>
      </c>
      <c r="D294" s="8" t="str">
        <f>Raw!C294</f>
        <v>I</v>
      </c>
      <c r="E294" s="8">
        <f>Raw!D294*A294</f>
        <v>1</v>
      </c>
      <c r="F294" s="8" t="str">
        <f>Raw!E294</f>
        <v>PGE</v>
      </c>
      <c r="G294" s="8" t="str">
        <f>Raw!F294</f>
        <v>UPCFL</v>
      </c>
      <c r="H294" s="8" t="str">
        <f>Raw!G294</f>
        <v>LC09040351</v>
      </c>
      <c r="I294" s="8" t="str">
        <f>Raw!H294</f>
        <v>PGEUp</v>
      </c>
      <c r="J294" s="8" t="str">
        <f>Raw!I294</f>
        <v>Other</v>
      </c>
      <c r="K294" s="8" t="str">
        <f>Raw!J294</f>
        <v>Storage</v>
      </c>
      <c r="L294" s="8">
        <f>Raw!K294*A294</f>
        <v>13</v>
      </c>
      <c r="M294" s="8">
        <f>Raw!L294*A294</f>
        <v>60</v>
      </c>
      <c r="N294" s="8">
        <f>Raw!M294*A294</f>
        <v>735.32517706030944</v>
      </c>
      <c r="O294" s="6">
        <f t="shared" si="16"/>
        <v>13</v>
      </c>
      <c r="P294" s="11">
        <f t="shared" si="17"/>
        <v>9559.2273017840234</v>
      </c>
      <c r="Q294" s="6">
        <f t="shared" si="18"/>
        <v>60</v>
      </c>
      <c r="R294" s="11">
        <f t="shared" si="19"/>
        <v>44119.510623618567</v>
      </c>
      <c r="S294" s="8" t="str">
        <f>Raw!N294</f>
        <v>UpstreamCompactFluorescent13</v>
      </c>
      <c r="T294" s="8" t="str">
        <f>Raw!O294</f>
        <v>CFL05to13</v>
      </c>
      <c r="U294" s="8">
        <f>Raw!P294*A294</f>
        <v>1</v>
      </c>
      <c r="V294" s="8" t="str">
        <f>Raw!Q294</f>
        <v>Incan</v>
      </c>
    </row>
    <row r="295" spans="1:22">
      <c r="A295" s="8">
        <f>IF(Raw!C295="CF",0,1)</f>
        <v>1</v>
      </c>
      <c r="B295" s="8" t="str">
        <f>Raw!A295</f>
        <v>PGE_3931873005</v>
      </c>
      <c r="C295" s="8" t="str">
        <f>Raw!B295</f>
        <v>Upstream Compact Fluorescent</v>
      </c>
      <c r="D295" s="8" t="str">
        <f>Raw!C295</f>
        <v>I</v>
      </c>
      <c r="E295" s="8">
        <f>Raw!D295*A295</f>
        <v>1</v>
      </c>
      <c r="F295" s="8" t="str">
        <f>Raw!E295</f>
        <v>PGE</v>
      </c>
      <c r="G295" s="8" t="str">
        <f>Raw!F295</f>
        <v>UPCFL</v>
      </c>
      <c r="H295" s="8" t="str">
        <f>Raw!G295</f>
        <v>LL08090467</v>
      </c>
      <c r="I295" s="8" t="str">
        <f>Raw!H295</f>
        <v>PGEUp</v>
      </c>
      <c r="J295" s="8" t="str">
        <f>Raw!I295</f>
        <v>Other</v>
      </c>
      <c r="K295" s="8" t="str">
        <f>Raw!J295</f>
        <v>Restrooms</v>
      </c>
      <c r="L295" s="8">
        <f>Raw!K295*A295</f>
        <v>23</v>
      </c>
      <c r="M295" s="8">
        <f>Raw!L295*A295</f>
        <v>60</v>
      </c>
      <c r="N295" s="8">
        <f>Raw!M295*A295</f>
        <v>735.32517706030944</v>
      </c>
      <c r="O295" s="6">
        <f t="shared" si="16"/>
        <v>23</v>
      </c>
      <c r="P295" s="11">
        <f t="shared" si="17"/>
        <v>16912.479072387116</v>
      </c>
      <c r="Q295" s="6">
        <f t="shared" si="18"/>
        <v>60</v>
      </c>
      <c r="R295" s="11">
        <f t="shared" si="19"/>
        <v>44119.510623618567</v>
      </c>
      <c r="S295" s="8" t="str">
        <f>Raw!N295</f>
        <v>UpstreamCompactFluorescent23</v>
      </c>
      <c r="T295" s="8" t="str">
        <f>Raw!O295</f>
        <v>CFL14to26</v>
      </c>
      <c r="U295" s="8">
        <f>Raw!P295*A295</f>
        <v>1</v>
      </c>
      <c r="V295" s="8" t="str">
        <f>Raw!Q295</f>
        <v>Incan</v>
      </c>
    </row>
    <row r="296" spans="1:22">
      <c r="A296" s="8">
        <f>IF(Raw!C296="CF",0,1)</f>
        <v>1</v>
      </c>
      <c r="B296" s="8" t="str">
        <f>Raw!A296</f>
        <v>PGE_3931873005</v>
      </c>
      <c r="C296" s="8" t="str">
        <f>Raw!B296</f>
        <v>Upstream Compact Fluorescent</v>
      </c>
      <c r="D296" s="8" t="str">
        <f>Raw!C296</f>
        <v>I</v>
      </c>
      <c r="E296" s="8">
        <f>Raw!D296*A296</f>
        <v>1</v>
      </c>
      <c r="F296" s="8" t="str">
        <f>Raw!E296</f>
        <v>PGE</v>
      </c>
      <c r="G296" s="8" t="str">
        <f>Raw!F296</f>
        <v>UPCFL</v>
      </c>
      <c r="H296" s="8" t="str">
        <f>Raw!G296</f>
        <v>LL09040452</v>
      </c>
      <c r="I296" s="8" t="str">
        <f>Raw!H296</f>
        <v>PGEUp</v>
      </c>
      <c r="J296" s="8" t="str">
        <f>Raw!I296</f>
        <v>Other</v>
      </c>
      <c r="K296" s="8" t="str">
        <f>Raw!J296</f>
        <v>Storage</v>
      </c>
      <c r="L296" s="8">
        <f>Raw!K296*A296</f>
        <v>13</v>
      </c>
      <c r="M296" s="8">
        <f>Raw!L296*A296</f>
        <v>60</v>
      </c>
      <c r="N296" s="8">
        <f>Raw!M296*A296</f>
        <v>735.32517706030944</v>
      </c>
      <c r="O296" s="6">
        <f t="shared" si="16"/>
        <v>13</v>
      </c>
      <c r="P296" s="11">
        <f t="shared" si="17"/>
        <v>9559.2273017840234</v>
      </c>
      <c r="Q296" s="6">
        <f t="shared" si="18"/>
        <v>60</v>
      </c>
      <c r="R296" s="11">
        <f t="shared" si="19"/>
        <v>44119.510623618567</v>
      </c>
      <c r="S296" s="8" t="str">
        <f>Raw!N296</f>
        <v>UpstreamCompactFluorescent13</v>
      </c>
      <c r="T296" s="8" t="str">
        <f>Raw!O296</f>
        <v>CFL05to13</v>
      </c>
      <c r="U296" s="8">
        <f>Raw!P296*A296</f>
        <v>1</v>
      </c>
      <c r="V296" s="8" t="str">
        <f>Raw!Q296</f>
        <v>Incan</v>
      </c>
    </row>
    <row r="297" spans="1:22">
      <c r="A297" s="8">
        <f>IF(Raw!C297="CF",0,1)</f>
        <v>1</v>
      </c>
      <c r="B297" s="8" t="str">
        <f>Raw!A297</f>
        <v>PGE_3931873005</v>
      </c>
      <c r="C297" s="8" t="str">
        <f>Raw!B297</f>
        <v>Upstream Compact Fluorescent</v>
      </c>
      <c r="D297" s="8" t="str">
        <f>Raw!C297</f>
        <v>I</v>
      </c>
      <c r="E297" s="8">
        <f>Raw!D297*A297</f>
        <v>1</v>
      </c>
      <c r="F297" s="8" t="str">
        <f>Raw!E297</f>
        <v>PGE</v>
      </c>
      <c r="G297" s="8" t="str">
        <f>Raw!F297</f>
        <v>UPCFL</v>
      </c>
      <c r="H297" s="8" t="str">
        <f>Raw!G297</f>
        <v>LL09040462</v>
      </c>
      <c r="I297" s="8" t="str">
        <f>Raw!H297</f>
        <v>PGEUp</v>
      </c>
      <c r="J297" s="8" t="str">
        <f>Raw!I297</f>
        <v>Other</v>
      </c>
      <c r="K297" s="8" t="str">
        <f>Raw!J297</f>
        <v>HallwayLobby</v>
      </c>
      <c r="L297" s="8">
        <f>Raw!K297*A297</f>
        <v>23</v>
      </c>
      <c r="M297" s="8">
        <f>Raw!L297*A297</f>
        <v>60</v>
      </c>
      <c r="N297" s="8">
        <f>Raw!M297*A297</f>
        <v>735.32517706030944</v>
      </c>
      <c r="O297" s="6">
        <f t="shared" si="16"/>
        <v>23</v>
      </c>
      <c r="P297" s="11">
        <f t="shared" si="17"/>
        <v>16912.479072387116</v>
      </c>
      <c r="Q297" s="6">
        <f t="shared" si="18"/>
        <v>60</v>
      </c>
      <c r="R297" s="11">
        <f t="shared" si="19"/>
        <v>44119.510623618567</v>
      </c>
      <c r="S297" s="8" t="str">
        <f>Raw!N297</f>
        <v>UpstreamCompactFluorescent23</v>
      </c>
      <c r="T297" s="8" t="str">
        <f>Raw!O297</f>
        <v>CFL14to26</v>
      </c>
      <c r="U297" s="8">
        <f>Raw!P297*A297</f>
        <v>1</v>
      </c>
      <c r="V297" s="8" t="str">
        <f>Raw!Q297</f>
        <v>Incan</v>
      </c>
    </row>
    <row r="298" spans="1:22">
      <c r="A298" s="8">
        <f>IF(Raw!C298="CF",0,1)</f>
        <v>1</v>
      </c>
      <c r="B298" s="8" t="str">
        <f>Raw!A298</f>
        <v>PGE_3931873005</v>
      </c>
      <c r="C298" s="8" t="str">
        <f>Raw!B298</f>
        <v>Upstream Compact Fluorescent</v>
      </c>
      <c r="D298" s="8" t="str">
        <f>Raw!C298</f>
        <v>I</v>
      </c>
      <c r="E298" s="8">
        <f>Raw!D298*A298</f>
        <v>1</v>
      </c>
      <c r="F298" s="8" t="str">
        <f>Raw!E298</f>
        <v>PGE</v>
      </c>
      <c r="G298" s="8" t="str">
        <f>Raw!F298</f>
        <v>UPCFL</v>
      </c>
      <c r="H298" s="8" t="str">
        <f>Raw!G298</f>
        <v>NO_LOGGER_3</v>
      </c>
      <c r="I298" s="8" t="str">
        <f>Raw!H298</f>
        <v>PGEUp</v>
      </c>
      <c r="J298" s="8" t="str">
        <f>Raw!I298</f>
        <v>Other</v>
      </c>
      <c r="K298" s="8" t="str">
        <f>Raw!J298</f>
        <v>Restrooms</v>
      </c>
      <c r="L298" s="8">
        <f>Raw!K298*A298</f>
        <v>23</v>
      </c>
      <c r="M298" s="8">
        <f>Raw!L298*A298</f>
        <v>60</v>
      </c>
      <c r="N298" s="8">
        <f>Raw!M298*A298</f>
        <v>735.32517706030944</v>
      </c>
      <c r="O298" s="6">
        <f t="shared" si="16"/>
        <v>23</v>
      </c>
      <c r="P298" s="11">
        <f t="shared" si="17"/>
        <v>16912.479072387116</v>
      </c>
      <c r="Q298" s="6">
        <f t="shared" si="18"/>
        <v>60</v>
      </c>
      <c r="R298" s="11">
        <f t="shared" si="19"/>
        <v>44119.510623618567</v>
      </c>
      <c r="S298" s="8" t="str">
        <f>Raw!N298</f>
        <v>UpstreamCompactFluorescent23</v>
      </c>
      <c r="T298" s="8" t="str">
        <f>Raw!O298</f>
        <v>CFL14to26</v>
      </c>
      <c r="U298" s="8">
        <f>Raw!P298*A298</f>
        <v>1</v>
      </c>
      <c r="V298" s="8" t="str">
        <f>Raw!Q298</f>
        <v>Incan</v>
      </c>
    </row>
    <row r="299" spans="1:22">
      <c r="A299" s="8">
        <f>IF(Raw!C299="CF",0,1)</f>
        <v>1</v>
      </c>
      <c r="B299" s="8" t="str">
        <f>Raw!A299</f>
        <v>PGE_3931873005</v>
      </c>
      <c r="C299" s="8" t="str">
        <f>Raw!B299</f>
        <v>Upstream Compact Fluorescent</v>
      </c>
      <c r="D299" s="8" t="str">
        <f>Raw!C299</f>
        <v>I</v>
      </c>
      <c r="E299" s="8">
        <f>Raw!D299*A299</f>
        <v>1</v>
      </c>
      <c r="F299" s="8" t="str">
        <f>Raw!E299</f>
        <v>PGE</v>
      </c>
      <c r="G299" s="8" t="str">
        <f>Raw!F299</f>
        <v>UPCFL</v>
      </c>
      <c r="H299" s="8" t="str">
        <f>Raw!G299</f>
        <v>LL08090344</v>
      </c>
      <c r="I299" s="8" t="str">
        <f>Raw!H299</f>
        <v>PGEUp</v>
      </c>
      <c r="J299" s="8" t="str">
        <f>Raw!I299</f>
        <v>Other</v>
      </c>
      <c r="K299" s="8" t="str">
        <f>Raw!J299</f>
        <v>HallwayLobby</v>
      </c>
      <c r="L299" s="8">
        <f>Raw!K299*A299</f>
        <v>23</v>
      </c>
      <c r="M299" s="8">
        <f>Raw!L299*A299</f>
        <v>100</v>
      </c>
      <c r="N299" s="8">
        <f>Raw!M299*A299</f>
        <v>735.32517706030944</v>
      </c>
      <c r="O299" s="6">
        <f t="shared" si="16"/>
        <v>23</v>
      </c>
      <c r="P299" s="11">
        <f t="shared" si="17"/>
        <v>16912.479072387116</v>
      </c>
      <c r="Q299" s="6">
        <f t="shared" si="18"/>
        <v>100</v>
      </c>
      <c r="R299" s="11">
        <f t="shared" si="19"/>
        <v>73532.517706030951</v>
      </c>
      <c r="S299" s="8" t="str">
        <f>Raw!N299</f>
        <v>UpstreamCompactFluorescent23</v>
      </c>
      <c r="T299" s="8" t="str">
        <f>Raw!O299</f>
        <v>CFL14to26</v>
      </c>
      <c r="U299" s="8">
        <f>Raw!P299*A299</f>
        <v>1</v>
      </c>
      <c r="V299" s="8" t="str">
        <f>Raw!Q299</f>
        <v>Incan</v>
      </c>
    </row>
    <row r="300" spans="1:22">
      <c r="A300" s="8">
        <f>IF(Raw!C300="CF",0,1)</f>
        <v>1</v>
      </c>
      <c r="B300" s="8" t="str">
        <f>Raw!A300</f>
        <v>PGE_3956883005</v>
      </c>
      <c r="C300" s="8" t="str">
        <f>Raw!B300</f>
        <v>Upstream Compact Fluorescent</v>
      </c>
      <c r="D300" s="8" t="str">
        <f>Raw!C300</f>
        <v>RF</v>
      </c>
      <c r="E300" s="8">
        <f>Raw!D300*A300</f>
        <v>3</v>
      </c>
      <c r="F300" s="8" t="str">
        <f>Raw!E300</f>
        <v>PGE</v>
      </c>
      <c r="G300" s="8" t="str">
        <f>Raw!F300</f>
        <v>UPCFL</v>
      </c>
      <c r="H300" s="8" t="str">
        <f>Raw!G300</f>
        <v>LL08090355</v>
      </c>
      <c r="I300" s="8" t="str">
        <f>Raw!H300</f>
        <v>PGEUp</v>
      </c>
      <c r="J300" s="8" t="str">
        <f>Raw!I300</f>
        <v>Health/Medical - Clinic</v>
      </c>
      <c r="K300" s="8" t="str">
        <f>Raw!J300</f>
        <v>HallwayLobby</v>
      </c>
      <c r="L300" s="8">
        <f>Raw!K300*A300</f>
        <v>9</v>
      </c>
      <c r="M300" s="8">
        <f>Raw!L300*A300</f>
        <v>60</v>
      </c>
      <c r="N300" s="8">
        <f>Raw!M300*A300</f>
        <v>1334.8904735667775</v>
      </c>
      <c r="O300" s="6">
        <f t="shared" si="16"/>
        <v>27</v>
      </c>
      <c r="P300" s="11">
        <f t="shared" si="17"/>
        <v>12014.014262100998</v>
      </c>
      <c r="Q300" s="6">
        <f t="shared" si="18"/>
        <v>180</v>
      </c>
      <c r="R300" s="11">
        <f t="shared" si="19"/>
        <v>80093.428414006645</v>
      </c>
      <c r="S300" s="8" t="str">
        <f>Raw!N300</f>
        <v>UpstreamCompactFluorescent09</v>
      </c>
      <c r="T300" s="8" t="str">
        <f>Raw!O300</f>
        <v>CFL05to13</v>
      </c>
      <c r="U300" s="8">
        <f>Raw!P300*A300</f>
        <v>1</v>
      </c>
      <c r="V300" s="8" t="str">
        <f>Raw!Q300</f>
        <v>CFL</v>
      </c>
    </row>
    <row r="301" spans="1:22">
      <c r="A301" s="8">
        <f>IF(Raw!C301="CF",0,1)</f>
        <v>1</v>
      </c>
      <c r="B301" s="8" t="str">
        <f>Raw!A301</f>
        <v>PGE_3956883005</v>
      </c>
      <c r="C301" s="8" t="str">
        <f>Raw!B301</f>
        <v>Upstream Compact Fluorescent</v>
      </c>
      <c r="D301" s="8" t="str">
        <f>Raw!C301</f>
        <v>I</v>
      </c>
      <c r="E301" s="8">
        <f>Raw!D301*A301</f>
        <v>2</v>
      </c>
      <c r="F301" s="8" t="str">
        <f>Raw!E301</f>
        <v>PGE</v>
      </c>
      <c r="G301" s="8" t="str">
        <f>Raw!F301</f>
        <v>UPCFL</v>
      </c>
      <c r="H301" s="8" t="str">
        <f>Raw!G301</f>
        <v>LL09040500</v>
      </c>
      <c r="I301" s="8" t="str">
        <f>Raw!H301</f>
        <v>PGEUp</v>
      </c>
      <c r="J301" s="8" t="str">
        <f>Raw!I301</f>
        <v>Health/Medical - Clinic</v>
      </c>
      <c r="K301" s="8" t="str">
        <f>Raw!J301</f>
        <v>Restrooms</v>
      </c>
      <c r="L301" s="8">
        <f>Raw!K301*A301</f>
        <v>15</v>
      </c>
      <c r="M301" s="8">
        <f>Raw!L301*A301</f>
        <v>60</v>
      </c>
      <c r="N301" s="8">
        <f>Raw!M301*A301</f>
        <v>889.92698237785157</v>
      </c>
      <c r="O301" s="6">
        <f t="shared" si="16"/>
        <v>30</v>
      </c>
      <c r="P301" s="11">
        <f t="shared" si="17"/>
        <v>13348.904735667773</v>
      </c>
      <c r="Q301" s="6">
        <f t="shared" si="18"/>
        <v>120</v>
      </c>
      <c r="R301" s="11">
        <f t="shared" si="19"/>
        <v>53395.618942671092</v>
      </c>
      <c r="S301" s="8" t="str">
        <f>Raw!N301</f>
        <v>UpstreamCompactFluorescent15</v>
      </c>
      <c r="T301" s="8" t="str">
        <f>Raw!O301</f>
        <v>CFL14to26</v>
      </c>
      <c r="U301" s="8">
        <f>Raw!P301*A301</f>
        <v>1</v>
      </c>
      <c r="V301" s="8" t="str">
        <f>Raw!Q301</f>
        <v>Incan</v>
      </c>
    </row>
    <row r="302" spans="1:22">
      <c r="A302" s="8">
        <f>IF(Raw!C302="CF",0,1)</f>
        <v>1</v>
      </c>
      <c r="B302" s="8" t="str">
        <f>Raw!A302</f>
        <v>PGE_3956883005</v>
      </c>
      <c r="C302" s="8" t="str">
        <f>Raw!B302</f>
        <v>Upstream Compact Fluorescent</v>
      </c>
      <c r="D302" s="8" t="str">
        <f>Raw!C302</f>
        <v>I</v>
      </c>
      <c r="E302" s="8">
        <f>Raw!D302*A302</f>
        <v>1</v>
      </c>
      <c r="F302" s="8" t="str">
        <f>Raw!E302</f>
        <v>PGE</v>
      </c>
      <c r="G302" s="8" t="str">
        <f>Raw!F302</f>
        <v>UPCFL</v>
      </c>
      <c r="H302" s="8" t="str">
        <f>Raw!G302</f>
        <v>LL09040678</v>
      </c>
      <c r="I302" s="8" t="str">
        <f>Raw!H302</f>
        <v>PGEUp</v>
      </c>
      <c r="J302" s="8" t="str">
        <f>Raw!I302</f>
        <v>Health/Medical - Clinic</v>
      </c>
      <c r="K302" s="8" t="str">
        <f>Raw!J302</f>
        <v>OtherMisc</v>
      </c>
      <c r="L302" s="8">
        <f>Raw!K302*A302</f>
        <v>13</v>
      </c>
      <c r="M302" s="8">
        <f>Raw!L302*A302</f>
        <v>60</v>
      </c>
      <c r="N302" s="8">
        <f>Raw!M302*A302</f>
        <v>444.96349118892579</v>
      </c>
      <c r="O302" s="6">
        <f t="shared" si="16"/>
        <v>13</v>
      </c>
      <c r="P302" s="11">
        <f t="shared" si="17"/>
        <v>5784.5253854560351</v>
      </c>
      <c r="Q302" s="6">
        <f t="shared" si="18"/>
        <v>60</v>
      </c>
      <c r="R302" s="11">
        <f t="shared" si="19"/>
        <v>26697.809471335546</v>
      </c>
      <c r="S302" s="8" t="str">
        <f>Raw!N302</f>
        <v>UpstreamCompactFluorescent13</v>
      </c>
      <c r="T302" s="8" t="str">
        <f>Raw!O302</f>
        <v>CFL05to13</v>
      </c>
      <c r="U302" s="8">
        <f>Raw!P302*A302</f>
        <v>1</v>
      </c>
      <c r="V302" s="8" t="str">
        <f>Raw!Q302</f>
        <v>Incan</v>
      </c>
    </row>
    <row r="303" spans="1:22">
      <c r="A303" s="8">
        <f>IF(Raw!C303="CF",0,1)</f>
        <v>1</v>
      </c>
      <c r="B303" s="8" t="str">
        <f>Raw!A303</f>
        <v>PGE_3963075859</v>
      </c>
      <c r="C303" s="8" t="str">
        <f>Raw!B303</f>
        <v>Upstream Compact Fluorescent</v>
      </c>
      <c r="D303" s="8" t="str">
        <f>Raw!C303</f>
        <v>I</v>
      </c>
      <c r="E303" s="8">
        <f>Raw!D303*A303</f>
        <v>6</v>
      </c>
      <c r="F303" s="8" t="str">
        <f>Raw!E303</f>
        <v>PGE</v>
      </c>
      <c r="G303" s="8" t="str">
        <f>Raw!F303</f>
        <v>UPCFL</v>
      </c>
      <c r="H303" s="8" t="str">
        <f>Raw!G303</f>
        <v>LC09040199</v>
      </c>
      <c r="I303" s="8" t="str">
        <f>Raw!H303</f>
        <v>PGEUp</v>
      </c>
      <c r="J303" s="8" t="str">
        <f>Raw!I303</f>
        <v>Lodging</v>
      </c>
      <c r="K303" s="8" t="str">
        <f>Raw!J303</f>
        <v>HallwayLobby</v>
      </c>
      <c r="L303" s="8">
        <f>Raw!K303*A303</f>
        <v>23</v>
      </c>
      <c r="M303" s="8">
        <f>Raw!L303*A303</f>
        <v>60</v>
      </c>
      <c r="N303" s="8">
        <f>Raw!M303*A303</f>
        <v>3205.0960811970899</v>
      </c>
      <c r="O303" s="6">
        <f t="shared" si="16"/>
        <v>138</v>
      </c>
      <c r="P303" s="11">
        <f t="shared" si="17"/>
        <v>73717.209867533064</v>
      </c>
      <c r="Q303" s="6">
        <f t="shared" si="18"/>
        <v>360</v>
      </c>
      <c r="R303" s="11">
        <f t="shared" si="19"/>
        <v>192305.76487182541</v>
      </c>
      <c r="S303" s="8" t="str">
        <f>Raw!N303</f>
        <v>UpstreamCompactFluorescent23</v>
      </c>
      <c r="T303" s="8" t="str">
        <f>Raw!O303</f>
        <v>CFL14to26</v>
      </c>
      <c r="U303" s="8">
        <f>Raw!P303*A303</f>
        <v>1</v>
      </c>
      <c r="V303" s="8" t="str">
        <f>Raw!Q303</f>
        <v>Incan</v>
      </c>
    </row>
    <row r="304" spans="1:22">
      <c r="A304" s="8">
        <f>IF(Raw!C304="CF",0,1)</f>
        <v>1</v>
      </c>
      <c r="B304" s="8" t="str">
        <f>Raw!A304</f>
        <v>PGE_3963075859</v>
      </c>
      <c r="C304" s="8" t="str">
        <f>Raw!B304</f>
        <v>Upstream Compact Fluorescent</v>
      </c>
      <c r="D304" s="8" t="str">
        <f>Raw!C304</f>
        <v>I</v>
      </c>
      <c r="E304" s="8">
        <f>Raw!D304*A304</f>
        <v>5</v>
      </c>
      <c r="F304" s="8" t="str">
        <f>Raw!E304</f>
        <v>PGE</v>
      </c>
      <c r="G304" s="8" t="str">
        <f>Raw!F304</f>
        <v>UPCFL</v>
      </c>
      <c r="H304" s="8" t="str">
        <f>Raw!G304</f>
        <v>LL08090500</v>
      </c>
      <c r="I304" s="8" t="str">
        <f>Raw!H304</f>
        <v>PGEUp</v>
      </c>
      <c r="J304" s="8" t="str">
        <f>Raw!I304</f>
        <v>Lodging</v>
      </c>
      <c r="K304" s="8" t="str">
        <f>Raw!J304</f>
        <v>Guest Rooms</v>
      </c>
      <c r="L304" s="8">
        <f>Raw!K304*A304</f>
        <v>23</v>
      </c>
      <c r="M304" s="8">
        <f>Raw!L304*A304</f>
        <v>60</v>
      </c>
      <c r="N304" s="8">
        <f>Raw!M304*A304</f>
        <v>2670.9134009975746</v>
      </c>
      <c r="O304" s="6">
        <f t="shared" si="16"/>
        <v>115</v>
      </c>
      <c r="P304" s="11">
        <f t="shared" si="17"/>
        <v>61431.00822294422</v>
      </c>
      <c r="Q304" s="6">
        <f t="shared" si="18"/>
        <v>300</v>
      </c>
      <c r="R304" s="11">
        <f t="shared" si="19"/>
        <v>160254.80405985448</v>
      </c>
      <c r="S304" s="8" t="str">
        <f>Raw!N304</f>
        <v>UpstreamCompactFluorescent23</v>
      </c>
      <c r="T304" s="8" t="str">
        <f>Raw!O304</f>
        <v>CFL14to26</v>
      </c>
      <c r="U304" s="8">
        <f>Raw!P304*A304</f>
        <v>1</v>
      </c>
      <c r="V304" s="8" t="str">
        <f>Raw!Q304</f>
        <v>Incan</v>
      </c>
    </row>
    <row r="305" spans="1:22">
      <c r="A305" s="8">
        <f>IF(Raw!C305="CF",0,1)</f>
        <v>1</v>
      </c>
      <c r="B305" s="8" t="str">
        <f>Raw!A305</f>
        <v>PGE_3963075859</v>
      </c>
      <c r="C305" s="8" t="str">
        <f>Raw!B305</f>
        <v>Upstream Compact Fluorescent</v>
      </c>
      <c r="D305" s="8" t="str">
        <f>Raw!C305</f>
        <v>I</v>
      </c>
      <c r="E305" s="8">
        <f>Raw!D305*A305</f>
        <v>6</v>
      </c>
      <c r="F305" s="8" t="str">
        <f>Raw!E305</f>
        <v>PGE</v>
      </c>
      <c r="G305" s="8" t="str">
        <f>Raw!F305</f>
        <v>UPCFL</v>
      </c>
      <c r="H305" s="8" t="str">
        <f>Raw!G305</f>
        <v>LL09040005</v>
      </c>
      <c r="I305" s="8" t="str">
        <f>Raw!H305</f>
        <v>PGEUp</v>
      </c>
      <c r="J305" s="8" t="str">
        <f>Raw!I305</f>
        <v>Lodging</v>
      </c>
      <c r="K305" s="8" t="str">
        <f>Raw!J305</f>
        <v>Guest Rooms</v>
      </c>
      <c r="L305" s="8">
        <f>Raw!K305*A305</f>
        <v>13</v>
      </c>
      <c r="M305" s="8">
        <f>Raw!L305*A305</f>
        <v>60</v>
      </c>
      <c r="N305" s="8">
        <f>Raw!M305*A305</f>
        <v>3205.0960811970899</v>
      </c>
      <c r="O305" s="6">
        <f t="shared" si="16"/>
        <v>78</v>
      </c>
      <c r="P305" s="11">
        <f t="shared" si="17"/>
        <v>41666.24905556217</v>
      </c>
      <c r="Q305" s="6">
        <f t="shared" si="18"/>
        <v>360</v>
      </c>
      <c r="R305" s="11">
        <f t="shared" si="19"/>
        <v>192305.76487182541</v>
      </c>
      <c r="S305" s="8" t="str">
        <f>Raw!N305</f>
        <v>UpstreamCompactFluorescent13</v>
      </c>
      <c r="T305" s="8" t="str">
        <f>Raw!O305</f>
        <v>CFL05to13</v>
      </c>
      <c r="U305" s="8">
        <f>Raw!P305*A305</f>
        <v>1</v>
      </c>
      <c r="V305" s="8" t="str">
        <f>Raw!Q305</f>
        <v>Incan</v>
      </c>
    </row>
    <row r="306" spans="1:22">
      <c r="A306" s="8">
        <f>IF(Raw!C306="CF",0,1)</f>
        <v>1</v>
      </c>
      <c r="B306" s="8" t="str">
        <f>Raw!A306</f>
        <v>PGE_3963075859</v>
      </c>
      <c r="C306" s="8" t="str">
        <f>Raw!B306</f>
        <v>Upstream Compact Fluorescent</v>
      </c>
      <c r="D306" s="8" t="str">
        <f>Raw!C306</f>
        <v>I</v>
      </c>
      <c r="E306" s="8">
        <f>Raw!D306*A306</f>
        <v>3</v>
      </c>
      <c r="F306" s="8" t="str">
        <f>Raw!E306</f>
        <v>PGE</v>
      </c>
      <c r="G306" s="8" t="str">
        <f>Raw!F306</f>
        <v>UPCFL</v>
      </c>
      <c r="H306" s="8" t="str">
        <f>Raw!G306</f>
        <v>LL09040402</v>
      </c>
      <c r="I306" s="8" t="str">
        <f>Raw!H306</f>
        <v>PGEUp</v>
      </c>
      <c r="J306" s="8" t="str">
        <f>Raw!I306</f>
        <v>Lodging</v>
      </c>
      <c r="K306" s="8" t="str">
        <f>Raw!J306</f>
        <v>Guest Rooms</v>
      </c>
      <c r="L306" s="8">
        <f>Raw!K306*A306</f>
        <v>15</v>
      </c>
      <c r="M306" s="8">
        <f>Raw!L306*A306</f>
        <v>60</v>
      </c>
      <c r="N306" s="8">
        <f>Raw!M306*A306</f>
        <v>1602.548040598545</v>
      </c>
      <c r="O306" s="6">
        <f t="shared" si="16"/>
        <v>45</v>
      </c>
      <c r="P306" s="11">
        <f t="shared" si="17"/>
        <v>24038.220608978176</v>
      </c>
      <c r="Q306" s="6">
        <f t="shared" si="18"/>
        <v>180</v>
      </c>
      <c r="R306" s="11">
        <f t="shared" si="19"/>
        <v>96152.882435912703</v>
      </c>
      <c r="S306" s="8" t="str">
        <f>Raw!N306</f>
        <v>UpstreamCompactFluorescent15</v>
      </c>
      <c r="T306" s="8" t="str">
        <f>Raw!O306</f>
        <v>CFL14to26</v>
      </c>
      <c r="U306" s="8">
        <f>Raw!P306*A306</f>
        <v>1</v>
      </c>
      <c r="V306" s="8" t="str">
        <f>Raw!Q306</f>
        <v>Incan</v>
      </c>
    </row>
    <row r="307" spans="1:22">
      <c r="A307" s="8">
        <f>IF(Raw!C307="CF",0,1)</f>
        <v>1</v>
      </c>
      <c r="B307" s="8" t="str">
        <f>Raw!A307</f>
        <v>PGE_3963075859</v>
      </c>
      <c r="C307" s="8" t="str">
        <f>Raw!B307</f>
        <v>Upstream Compact Fluorescent</v>
      </c>
      <c r="D307" s="8" t="str">
        <f>Raw!C307</f>
        <v>I</v>
      </c>
      <c r="E307" s="8">
        <f>Raw!D307*A307</f>
        <v>6</v>
      </c>
      <c r="F307" s="8" t="str">
        <f>Raw!E307</f>
        <v>PGE</v>
      </c>
      <c r="G307" s="8" t="str">
        <f>Raw!F307</f>
        <v>UPCFL</v>
      </c>
      <c r="H307" s="8" t="str">
        <f>Raw!G307</f>
        <v>LL09040541</v>
      </c>
      <c r="I307" s="8" t="str">
        <f>Raw!H307</f>
        <v>PGEUp</v>
      </c>
      <c r="J307" s="8" t="str">
        <f>Raw!I307</f>
        <v>Lodging</v>
      </c>
      <c r="K307" s="8" t="str">
        <f>Raw!J307</f>
        <v>Guest Rooms</v>
      </c>
      <c r="L307" s="8">
        <f>Raw!K307*A307</f>
        <v>23</v>
      </c>
      <c r="M307" s="8">
        <f>Raw!L307*A307</f>
        <v>60</v>
      </c>
      <c r="N307" s="8">
        <f>Raw!M307*A307</f>
        <v>3205.0960811970899</v>
      </c>
      <c r="O307" s="6">
        <f t="shared" si="16"/>
        <v>138</v>
      </c>
      <c r="P307" s="11">
        <f t="shared" si="17"/>
        <v>73717.209867533064</v>
      </c>
      <c r="Q307" s="6">
        <f t="shared" si="18"/>
        <v>360</v>
      </c>
      <c r="R307" s="11">
        <f t="shared" si="19"/>
        <v>192305.76487182541</v>
      </c>
      <c r="S307" s="8" t="str">
        <f>Raw!N307</f>
        <v>UpstreamCompactFluorescent23</v>
      </c>
      <c r="T307" s="8" t="str">
        <f>Raw!O307</f>
        <v>CFL14to26</v>
      </c>
      <c r="U307" s="8">
        <f>Raw!P307*A307</f>
        <v>1</v>
      </c>
      <c r="V307" s="8" t="str">
        <f>Raw!Q307</f>
        <v>Incan</v>
      </c>
    </row>
    <row r="308" spans="1:22">
      <c r="A308" s="8">
        <f>IF(Raw!C308="CF",0,1)</f>
        <v>1</v>
      </c>
      <c r="B308" s="8" t="str">
        <f>Raw!A308</f>
        <v>PGE_4053755005</v>
      </c>
      <c r="C308" s="8" t="str">
        <f>Raw!B308</f>
        <v>SCREW-IN CF REFLECTOR LAMPS &lt; 22WATTS</v>
      </c>
      <c r="D308" s="8" t="str">
        <f>Raw!C308</f>
        <v>Q</v>
      </c>
      <c r="E308" s="8">
        <f>Raw!D308*A308</f>
        <v>37</v>
      </c>
      <c r="F308" s="8" t="str">
        <f>Raw!E308</f>
        <v>PGE</v>
      </c>
      <c r="G308" s="8" t="str">
        <f>Raw!F308</f>
        <v>CFL</v>
      </c>
      <c r="H308" s="8" t="str">
        <f>Raw!G308</f>
        <v>LL09030526</v>
      </c>
      <c r="I308" s="8" t="str">
        <f>Raw!H308</f>
        <v>PGE2080</v>
      </c>
      <c r="J308" s="8" t="str">
        <f>Raw!I308</f>
        <v>Lodging</v>
      </c>
      <c r="K308" s="8" t="str">
        <f>Raw!J308</f>
        <v>OtherMisc</v>
      </c>
      <c r="L308" s="8">
        <f>Raw!K308*A308</f>
        <v>20</v>
      </c>
      <c r="M308" s="8">
        <f>Raw!L308*A308</f>
        <v>75</v>
      </c>
      <c r="N308" s="8">
        <f>Raw!M308*A308</f>
        <v>555.03580315178317</v>
      </c>
      <c r="O308" s="6">
        <f t="shared" si="16"/>
        <v>740</v>
      </c>
      <c r="P308" s="11">
        <f t="shared" si="17"/>
        <v>11100.716063035663</v>
      </c>
      <c r="Q308" s="6">
        <f t="shared" si="18"/>
        <v>2775</v>
      </c>
      <c r="R308" s="11">
        <f t="shared" si="19"/>
        <v>41627.685236383739</v>
      </c>
      <c r="S308" s="8" t="str">
        <f>Raw!N308</f>
        <v>SCREW-IN CFL LAMPS - &lt; 22WATTS - Reflector</v>
      </c>
      <c r="T308" s="8" t="str">
        <f>Raw!O308</f>
        <v>CFL14to26</v>
      </c>
      <c r="U308" s="8">
        <f>Raw!P308*A308</f>
        <v>1</v>
      </c>
      <c r="V308" s="8" t="str">
        <f>Raw!Q308</f>
        <v>Incan</v>
      </c>
    </row>
    <row r="309" spans="1:22">
      <c r="A309" s="8">
        <f>IF(Raw!C309="CF",0,1)</f>
        <v>1</v>
      </c>
      <c r="B309" s="8" t="str">
        <f>Raw!A309</f>
        <v>PGE_4053755005</v>
      </c>
      <c r="C309" s="8" t="str">
        <f>Raw!B309</f>
        <v>SCREW-IN CF REFLECTOR LAMPS &lt; 22WATTS</v>
      </c>
      <c r="D309" s="8" t="str">
        <f>Raw!C309</f>
        <v>Q</v>
      </c>
      <c r="E309" s="8">
        <f>Raw!D309*A309</f>
        <v>42</v>
      </c>
      <c r="F309" s="8" t="str">
        <f>Raw!E309</f>
        <v>PGE</v>
      </c>
      <c r="G309" s="8" t="str">
        <f>Raw!F309</f>
        <v>CFL</v>
      </c>
      <c r="H309" s="8" t="str">
        <f>Raw!G309</f>
        <v>LL09040028</v>
      </c>
      <c r="I309" s="8" t="str">
        <f>Raw!H309</f>
        <v>PGE2080</v>
      </c>
      <c r="J309" s="8" t="str">
        <f>Raw!I309</f>
        <v>Lodging</v>
      </c>
      <c r="K309" s="8" t="str">
        <f>Raw!J309</f>
        <v>OtherMisc</v>
      </c>
      <c r="L309" s="8">
        <f>Raw!K309*A309</f>
        <v>20</v>
      </c>
      <c r="M309" s="8">
        <f>Raw!L309*A309</f>
        <v>75</v>
      </c>
      <c r="N309" s="8">
        <f>Raw!M309*A309</f>
        <v>630.04064141553772</v>
      </c>
      <c r="O309" s="6">
        <f t="shared" si="16"/>
        <v>840</v>
      </c>
      <c r="P309" s="11">
        <f t="shared" si="17"/>
        <v>12600.812828310754</v>
      </c>
      <c r="Q309" s="6">
        <f t="shared" si="18"/>
        <v>3150</v>
      </c>
      <c r="R309" s="11">
        <f t="shared" si="19"/>
        <v>47253.048106165326</v>
      </c>
      <c r="S309" s="8" t="str">
        <f>Raw!N309</f>
        <v>SCREW-IN CFL LAMPS - &lt; 22WATTS - Reflector</v>
      </c>
      <c r="T309" s="8" t="str">
        <f>Raw!O309</f>
        <v>CFL14to26</v>
      </c>
      <c r="U309" s="8">
        <f>Raw!P309*A309</f>
        <v>1</v>
      </c>
      <c r="V309" s="8" t="str">
        <f>Raw!Q309</f>
        <v>Incan</v>
      </c>
    </row>
    <row r="310" spans="1:22">
      <c r="A310" s="8">
        <f>IF(Raw!C310="CF",0,1)</f>
        <v>1</v>
      </c>
      <c r="B310" s="8" t="str">
        <f>Raw!A310</f>
        <v>PGE_4053755005</v>
      </c>
      <c r="C310" s="8" t="str">
        <f>Raw!B310</f>
        <v>SCREW-IN CF REFLECTOR LAMPS &lt; 22WATTS</v>
      </c>
      <c r="D310" s="8" t="str">
        <f>Raw!C310</f>
        <v>Q</v>
      </c>
      <c r="E310" s="8">
        <f>Raw!D310*A310</f>
        <v>52</v>
      </c>
      <c r="F310" s="8" t="str">
        <f>Raw!E310</f>
        <v>PGE</v>
      </c>
      <c r="G310" s="8" t="str">
        <f>Raw!F310</f>
        <v>CFL</v>
      </c>
      <c r="H310" s="8" t="str">
        <f>Raw!G310</f>
        <v>LL09040528</v>
      </c>
      <c r="I310" s="8" t="str">
        <f>Raw!H310</f>
        <v>PGE2080</v>
      </c>
      <c r="J310" s="8" t="str">
        <f>Raw!I310</f>
        <v>Lodging</v>
      </c>
      <c r="K310" s="8" t="str">
        <f>Raw!J310</f>
        <v>OtherMisc</v>
      </c>
      <c r="L310" s="8">
        <f>Raw!K310*A310</f>
        <v>20</v>
      </c>
      <c r="M310" s="8">
        <f>Raw!L310*A310</f>
        <v>75</v>
      </c>
      <c r="N310" s="8">
        <f>Raw!M310*A310</f>
        <v>780.05031794304671</v>
      </c>
      <c r="O310" s="6">
        <f t="shared" si="16"/>
        <v>1040</v>
      </c>
      <c r="P310" s="11">
        <f t="shared" si="17"/>
        <v>15601.006358860934</v>
      </c>
      <c r="Q310" s="6">
        <f t="shared" si="18"/>
        <v>3900</v>
      </c>
      <c r="R310" s="11">
        <f t="shared" si="19"/>
        <v>58503.773845728501</v>
      </c>
      <c r="S310" s="8" t="str">
        <f>Raw!N310</f>
        <v>SCREW-IN CFL LAMPS - &lt; 22WATTS - Reflector</v>
      </c>
      <c r="T310" s="8" t="str">
        <f>Raw!O310</f>
        <v>CFL14to26</v>
      </c>
      <c r="U310" s="8">
        <f>Raw!P310*A310</f>
        <v>1</v>
      </c>
      <c r="V310" s="8" t="str">
        <f>Raw!Q310</f>
        <v>Incan</v>
      </c>
    </row>
    <row r="311" spans="1:22">
      <c r="A311" s="8">
        <f>IF(Raw!C311="CF",0,1)</f>
        <v>1</v>
      </c>
      <c r="B311" s="8" t="str">
        <f>Raw!A311</f>
        <v>PGE_4096236005</v>
      </c>
      <c r="C311" s="8" t="str">
        <f>Raw!B311</f>
        <v>Upstream Compact Fluorescent</v>
      </c>
      <c r="D311" s="8" t="str">
        <f>Raw!C311</f>
        <v>I</v>
      </c>
      <c r="E311" s="8">
        <f>Raw!D311*A311</f>
        <v>6</v>
      </c>
      <c r="F311" s="8" t="str">
        <f>Raw!E311</f>
        <v>PGE</v>
      </c>
      <c r="G311" s="8" t="str">
        <f>Raw!F311</f>
        <v>UPCFL</v>
      </c>
      <c r="H311" s="8" t="str">
        <f>Raw!G311</f>
        <v>NO_LOGGER_7</v>
      </c>
      <c r="I311" s="8" t="str">
        <f>Raw!H311</f>
        <v>PGEUp</v>
      </c>
      <c r="J311" s="8" t="str">
        <f>Raw!I311</f>
        <v>Lodging</v>
      </c>
      <c r="K311" s="8" t="str">
        <f>Raw!J311</f>
        <v>Guest Rooms</v>
      </c>
      <c r="L311" s="8">
        <f>Raw!K311*A311</f>
        <v>7</v>
      </c>
      <c r="M311" s="8">
        <f>Raw!L311*A311</f>
        <v>30</v>
      </c>
      <c r="N311" s="8">
        <f>Raw!M311*A311</f>
        <v>468.18288297957821</v>
      </c>
      <c r="O311" s="6">
        <f t="shared" si="16"/>
        <v>42</v>
      </c>
      <c r="P311" s="11">
        <f t="shared" si="17"/>
        <v>3277.2801808570475</v>
      </c>
      <c r="Q311" s="6">
        <f t="shared" si="18"/>
        <v>180</v>
      </c>
      <c r="R311" s="11">
        <f t="shared" si="19"/>
        <v>14045.486489387346</v>
      </c>
      <c r="S311" s="8" t="str">
        <f>Raw!N311</f>
        <v>UpstreamCompactFluorescent07</v>
      </c>
      <c r="T311" s="8" t="str">
        <f>Raw!O311</f>
        <v>CFL05to13</v>
      </c>
      <c r="U311" s="8">
        <f>Raw!P311*A311</f>
        <v>1</v>
      </c>
      <c r="V311" s="8" t="str">
        <f>Raw!Q311</f>
        <v>Incan</v>
      </c>
    </row>
    <row r="312" spans="1:22">
      <c r="A312" s="8">
        <f>IF(Raw!C312="CF",0,1)</f>
        <v>1</v>
      </c>
      <c r="B312" s="8" t="str">
        <f>Raw!A312</f>
        <v>PGE_4096236005</v>
      </c>
      <c r="C312" s="8" t="str">
        <f>Raw!B312</f>
        <v>Upstream Compact Fluorescent</v>
      </c>
      <c r="D312" s="8" t="str">
        <f>Raw!C312</f>
        <v>I</v>
      </c>
      <c r="E312" s="8">
        <f>Raw!D312*A312</f>
        <v>16</v>
      </c>
      <c r="F312" s="8" t="str">
        <f>Raw!E312</f>
        <v>PGE</v>
      </c>
      <c r="G312" s="8" t="str">
        <f>Raw!F312</f>
        <v>UPCFL</v>
      </c>
      <c r="H312" s="8" t="str">
        <f>Raw!G312</f>
        <v>NO_LOGGER_1</v>
      </c>
      <c r="I312" s="8" t="str">
        <f>Raw!H312</f>
        <v>PGEUp</v>
      </c>
      <c r="J312" s="8" t="str">
        <f>Raw!I312</f>
        <v>Lodging</v>
      </c>
      <c r="K312" s="8" t="str">
        <f>Raw!J312</f>
        <v>Guest Rooms</v>
      </c>
      <c r="L312" s="8">
        <f>Raw!K312*A312</f>
        <v>13</v>
      </c>
      <c r="M312" s="8">
        <f>Raw!L312*A312</f>
        <v>60</v>
      </c>
      <c r="N312" s="8">
        <f>Raw!M312*A312</f>
        <v>1248.4876879455419</v>
      </c>
      <c r="O312" s="6">
        <f t="shared" si="16"/>
        <v>208</v>
      </c>
      <c r="P312" s="11">
        <f t="shared" si="17"/>
        <v>16230.339943292045</v>
      </c>
      <c r="Q312" s="6">
        <f t="shared" si="18"/>
        <v>960</v>
      </c>
      <c r="R312" s="11">
        <f t="shared" si="19"/>
        <v>74909.261276732519</v>
      </c>
      <c r="S312" s="8" t="str">
        <f>Raw!N312</f>
        <v>UpstreamCompactFluorescent13</v>
      </c>
      <c r="T312" s="8" t="str">
        <f>Raw!O312</f>
        <v>CFL05to13</v>
      </c>
      <c r="U312" s="8">
        <f>Raw!P312*A312</f>
        <v>1</v>
      </c>
      <c r="V312" s="8" t="str">
        <f>Raw!Q312</f>
        <v>Incan</v>
      </c>
    </row>
    <row r="313" spans="1:22">
      <c r="A313" s="8">
        <f>IF(Raw!C313="CF",0,1)</f>
        <v>1</v>
      </c>
      <c r="B313" s="8" t="str">
        <f>Raw!A313</f>
        <v>PGE_4096236005</v>
      </c>
      <c r="C313" s="8" t="str">
        <f>Raw!B313</f>
        <v>Upstream Compact Fluorescent</v>
      </c>
      <c r="D313" s="8" t="str">
        <f>Raw!C313</f>
        <v>I</v>
      </c>
      <c r="E313" s="8">
        <f>Raw!D313*A313</f>
        <v>6</v>
      </c>
      <c r="F313" s="8" t="str">
        <f>Raw!E313</f>
        <v>PGE</v>
      </c>
      <c r="G313" s="8" t="str">
        <f>Raw!F313</f>
        <v>UPCFL</v>
      </c>
      <c r="H313" s="8" t="str">
        <f>Raw!G313</f>
        <v>NO_LOGGER_10</v>
      </c>
      <c r="I313" s="8" t="str">
        <f>Raw!H313</f>
        <v>PGEUp</v>
      </c>
      <c r="J313" s="8" t="str">
        <f>Raw!I313</f>
        <v>Lodging</v>
      </c>
      <c r="K313" s="8" t="str">
        <f>Raw!J313</f>
        <v>Restrooms</v>
      </c>
      <c r="L313" s="8">
        <f>Raw!K313*A313</f>
        <v>15</v>
      </c>
      <c r="M313" s="8">
        <f>Raw!L313*A313</f>
        <v>60</v>
      </c>
      <c r="N313" s="8">
        <f>Raw!M313*A313</f>
        <v>468.18288297957821</v>
      </c>
      <c r="O313" s="6">
        <f t="shared" si="16"/>
        <v>90</v>
      </c>
      <c r="P313" s="11">
        <f t="shared" si="17"/>
        <v>7022.7432446936728</v>
      </c>
      <c r="Q313" s="6">
        <f t="shared" si="18"/>
        <v>360</v>
      </c>
      <c r="R313" s="11">
        <f t="shared" si="19"/>
        <v>28090.972978774691</v>
      </c>
      <c r="S313" s="8" t="str">
        <f>Raw!N313</f>
        <v>UpstreamCompactFluorescent15</v>
      </c>
      <c r="T313" s="8" t="str">
        <f>Raw!O313</f>
        <v>CFL14to26</v>
      </c>
      <c r="U313" s="8">
        <f>Raw!P313*A313</f>
        <v>1</v>
      </c>
      <c r="V313" s="8" t="str">
        <f>Raw!Q313</f>
        <v>Incan</v>
      </c>
    </row>
    <row r="314" spans="1:22">
      <c r="A314" s="8">
        <f>IF(Raw!C314="CF",0,1)</f>
        <v>1</v>
      </c>
      <c r="B314" s="8" t="str">
        <f>Raw!A314</f>
        <v>PGE_4096236005</v>
      </c>
      <c r="C314" s="8" t="str">
        <f>Raw!B314</f>
        <v>Upstream Compact Fluorescent</v>
      </c>
      <c r="D314" s="8" t="str">
        <f>Raw!C314</f>
        <v>I</v>
      </c>
      <c r="E314" s="8">
        <f>Raw!D314*A314</f>
        <v>7</v>
      </c>
      <c r="F314" s="8" t="str">
        <f>Raw!E314</f>
        <v>PGE</v>
      </c>
      <c r="G314" s="8" t="str">
        <f>Raw!F314</f>
        <v>UPCFL</v>
      </c>
      <c r="H314" s="8" t="str">
        <f>Raw!G314</f>
        <v>NO_LOGGER_12</v>
      </c>
      <c r="I314" s="8" t="str">
        <f>Raw!H314</f>
        <v>PGEUp</v>
      </c>
      <c r="J314" s="8" t="str">
        <f>Raw!I314</f>
        <v>Lodging</v>
      </c>
      <c r="K314" s="8" t="str">
        <f>Raw!J314</f>
        <v>Restrooms</v>
      </c>
      <c r="L314" s="8">
        <f>Raw!K314*A314</f>
        <v>13</v>
      </c>
      <c r="M314" s="8">
        <f>Raw!L314*A314</f>
        <v>60</v>
      </c>
      <c r="N314" s="8">
        <f>Raw!M314*A314</f>
        <v>546.21336347617455</v>
      </c>
      <c r="O314" s="6">
        <f t="shared" si="16"/>
        <v>91</v>
      </c>
      <c r="P314" s="11">
        <f t="shared" si="17"/>
        <v>7100.773725190269</v>
      </c>
      <c r="Q314" s="6">
        <f t="shared" si="18"/>
        <v>420</v>
      </c>
      <c r="R314" s="11">
        <f t="shared" si="19"/>
        <v>32772.801808570475</v>
      </c>
      <c r="S314" s="8" t="str">
        <f>Raw!N314</f>
        <v>UpstreamCompactFluorescent13</v>
      </c>
      <c r="T314" s="8" t="str">
        <f>Raw!O314</f>
        <v>CFL05to13</v>
      </c>
      <c r="U314" s="8">
        <f>Raw!P314*A314</f>
        <v>1</v>
      </c>
      <c r="V314" s="8" t="str">
        <f>Raw!Q314</f>
        <v>Incan</v>
      </c>
    </row>
    <row r="315" spans="1:22">
      <c r="A315" s="8">
        <f>IF(Raw!C315="CF",0,1)</f>
        <v>1</v>
      </c>
      <c r="B315" s="8" t="str">
        <f>Raw!A315</f>
        <v>PGE_4096236005</v>
      </c>
      <c r="C315" s="8" t="str">
        <f>Raw!B315</f>
        <v>Upstream Compact Fluorescent</v>
      </c>
      <c r="D315" s="8" t="str">
        <f>Raw!C315</f>
        <v>I</v>
      </c>
      <c r="E315" s="8">
        <f>Raw!D315*A315</f>
        <v>8</v>
      </c>
      <c r="F315" s="8" t="str">
        <f>Raw!E315</f>
        <v>PGE</v>
      </c>
      <c r="G315" s="8" t="str">
        <f>Raw!F315</f>
        <v>UPCFL</v>
      </c>
      <c r="H315" s="8" t="str">
        <f>Raw!G315</f>
        <v>NO_LOGGER_2</v>
      </c>
      <c r="I315" s="8" t="str">
        <f>Raw!H315</f>
        <v>PGEUp</v>
      </c>
      <c r="J315" s="8" t="str">
        <f>Raw!I315</f>
        <v>Lodging</v>
      </c>
      <c r="K315" s="8" t="str">
        <f>Raw!J315</f>
        <v>Restrooms</v>
      </c>
      <c r="L315" s="8">
        <f>Raw!K315*A315</f>
        <v>15</v>
      </c>
      <c r="M315" s="8">
        <f>Raw!L315*A315</f>
        <v>60</v>
      </c>
      <c r="N315" s="8">
        <f>Raw!M315*A315</f>
        <v>624.24384397277095</v>
      </c>
      <c r="O315" s="6">
        <f t="shared" si="16"/>
        <v>120</v>
      </c>
      <c r="P315" s="11">
        <f t="shared" si="17"/>
        <v>9363.6576595915649</v>
      </c>
      <c r="Q315" s="6">
        <f t="shared" si="18"/>
        <v>480</v>
      </c>
      <c r="R315" s="11">
        <f t="shared" si="19"/>
        <v>37454.63063836626</v>
      </c>
      <c r="S315" s="8" t="str">
        <f>Raw!N315</f>
        <v>UpstreamCompactFluorescent15</v>
      </c>
      <c r="T315" s="8" t="str">
        <f>Raw!O315</f>
        <v>CFL14to26</v>
      </c>
      <c r="U315" s="8">
        <f>Raw!P315*A315</f>
        <v>1</v>
      </c>
      <c r="V315" s="8" t="str">
        <f>Raw!Q315</f>
        <v>Incan</v>
      </c>
    </row>
    <row r="316" spans="1:22">
      <c r="A316" s="8">
        <f>IF(Raw!C316="CF",0,1)</f>
        <v>1</v>
      </c>
      <c r="B316" s="8" t="str">
        <f>Raw!A316</f>
        <v>PGE_4096236005</v>
      </c>
      <c r="C316" s="8" t="str">
        <f>Raw!B316</f>
        <v>Upstream Compact Fluorescent</v>
      </c>
      <c r="D316" s="8" t="str">
        <f>Raw!C316</f>
        <v>I</v>
      </c>
      <c r="E316" s="8">
        <f>Raw!D316*A316</f>
        <v>1</v>
      </c>
      <c r="F316" s="8" t="str">
        <f>Raw!E316</f>
        <v>PGE</v>
      </c>
      <c r="G316" s="8" t="str">
        <f>Raw!F316</f>
        <v>UPCFL</v>
      </c>
      <c r="H316" s="8" t="str">
        <f>Raw!G316</f>
        <v>NO_LOGGER_3</v>
      </c>
      <c r="I316" s="8" t="str">
        <f>Raw!H316</f>
        <v>PGEUp</v>
      </c>
      <c r="J316" s="8" t="str">
        <f>Raw!I316</f>
        <v>Lodging</v>
      </c>
      <c r="K316" s="8" t="str">
        <f>Raw!J316</f>
        <v>Restrooms</v>
      </c>
      <c r="L316" s="8">
        <f>Raw!K316*A316</f>
        <v>15</v>
      </c>
      <c r="M316" s="8">
        <f>Raw!L316*A316</f>
        <v>60</v>
      </c>
      <c r="N316" s="8">
        <f>Raw!M316*A316</f>
        <v>78.030480496596368</v>
      </c>
      <c r="O316" s="6">
        <f t="shared" si="16"/>
        <v>15</v>
      </c>
      <c r="P316" s="11">
        <f t="shared" si="17"/>
        <v>1170.4572074489456</v>
      </c>
      <c r="Q316" s="6">
        <f t="shared" si="18"/>
        <v>60</v>
      </c>
      <c r="R316" s="11">
        <f t="shared" si="19"/>
        <v>4681.8288297957824</v>
      </c>
      <c r="S316" s="8" t="str">
        <f>Raw!N316</f>
        <v>UpstreamCompactFluorescent15</v>
      </c>
      <c r="T316" s="8" t="str">
        <f>Raw!O316</f>
        <v>CFL14to26</v>
      </c>
      <c r="U316" s="8">
        <f>Raw!P316*A316</f>
        <v>1</v>
      </c>
      <c r="V316" s="8" t="str">
        <f>Raw!Q316</f>
        <v>Incan</v>
      </c>
    </row>
    <row r="317" spans="1:22">
      <c r="A317" s="8">
        <f>IF(Raw!C317="CF",0,1)</f>
        <v>1</v>
      </c>
      <c r="B317" s="8" t="str">
        <f>Raw!A317</f>
        <v>PGE_4096236005</v>
      </c>
      <c r="C317" s="8" t="str">
        <f>Raw!B317</f>
        <v>Upstream Compact Fluorescent</v>
      </c>
      <c r="D317" s="8" t="str">
        <f>Raw!C317</f>
        <v>I</v>
      </c>
      <c r="E317" s="8">
        <f>Raw!D317*A317</f>
        <v>16</v>
      </c>
      <c r="F317" s="8" t="str">
        <f>Raw!E317</f>
        <v>PGE</v>
      </c>
      <c r="G317" s="8" t="str">
        <f>Raw!F317</f>
        <v>UPCFL</v>
      </c>
      <c r="H317" s="8" t="str">
        <f>Raw!G317</f>
        <v>NO_LOGGER_4</v>
      </c>
      <c r="I317" s="8" t="str">
        <f>Raw!H317</f>
        <v>PGEUp</v>
      </c>
      <c r="J317" s="8" t="str">
        <f>Raw!I317</f>
        <v>Lodging</v>
      </c>
      <c r="K317" s="8" t="str">
        <f>Raw!J317</f>
        <v>Guest Rooms</v>
      </c>
      <c r="L317" s="8">
        <f>Raw!K317*A317</f>
        <v>13</v>
      </c>
      <c r="M317" s="8">
        <f>Raw!L317*A317</f>
        <v>60</v>
      </c>
      <c r="N317" s="8">
        <f>Raw!M317*A317</f>
        <v>1248.4876879455419</v>
      </c>
      <c r="O317" s="6">
        <f t="shared" si="16"/>
        <v>208</v>
      </c>
      <c r="P317" s="11">
        <f t="shared" si="17"/>
        <v>16230.339943292045</v>
      </c>
      <c r="Q317" s="6">
        <f t="shared" si="18"/>
        <v>960</v>
      </c>
      <c r="R317" s="11">
        <f t="shared" si="19"/>
        <v>74909.261276732519</v>
      </c>
      <c r="S317" s="8" t="str">
        <f>Raw!N317</f>
        <v>UpstreamCompactFluorescent13</v>
      </c>
      <c r="T317" s="8" t="str">
        <f>Raw!O317</f>
        <v>CFL05to13</v>
      </c>
      <c r="U317" s="8">
        <f>Raw!P317*A317</f>
        <v>1</v>
      </c>
      <c r="V317" s="8" t="str">
        <f>Raw!Q317</f>
        <v>Incan</v>
      </c>
    </row>
    <row r="318" spans="1:22">
      <c r="A318" s="8">
        <f>IF(Raw!C318="CF",0,1)</f>
        <v>1</v>
      </c>
      <c r="B318" s="8" t="str">
        <f>Raw!A318</f>
        <v>PGE_4096236005</v>
      </c>
      <c r="C318" s="8" t="str">
        <f>Raw!B318</f>
        <v>Upstream Compact Fluorescent</v>
      </c>
      <c r="D318" s="8" t="str">
        <f>Raw!C318</f>
        <v>I</v>
      </c>
      <c r="E318" s="8">
        <f>Raw!D318*A318</f>
        <v>8</v>
      </c>
      <c r="F318" s="8" t="str">
        <f>Raw!E318</f>
        <v>PGE</v>
      </c>
      <c r="G318" s="8" t="str">
        <f>Raw!F318</f>
        <v>UPCFL</v>
      </c>
      <c r="H318" s="8" t="str">
        <f>Raw!G318</f>
        <v>NO_LOGGER_13</v>
      </c>
      <c r="I318" s="8" t="str">
        <f>Raw!H318</f>
        <v>PGEUp</v>
      </c>
      <c r="J318" s="8" t="str">
        <f>Raw!I318</f>
        <v>Lodging</v>
      </c>
      <c r="K318" s="8" t="str">
        <f>Raw!J318</f>
        <v>Restrooms</v>
      </c>
      <c r="L318" s="8">
        <f>Raw!K318*A318</f>
        <v>14</v>
      </c>
      <c r="M318" s="8">
        <f>Raw!L318*A318</f>
        <v>75</v>
      </c>
      <c r="N318" s="8">
        <f>Raw!M318*A318</f>
        <v>624.24384397277095</v>
      </c>
      <c r="O318" s="6">
        <f t="shared" si="16"/>
        <v>112</v>
      </c>
      <c r="P318" s="11">
        <f t="shared" si="17"/>
        <v>8739.4138156187928</v>
      </c>
      <c r="Q318" s="6">
        <f t="shared" si="18"/>
        <v>600</v>
      </c>
      <c r="R318" s="11">
        <f t="shared" si="19"/>
        <v>46818.288297957821</v>
      </c>
      <c r="S318" s="8" t="str">
        <f>Raw!N318</f>
        <v>UpstreamCompactFluorescent14</v>
      </c>
      <c r="T318" s="8" t="str">
        <f>Raw!O318</f>
        <v>CFL14to26</v>
      </c>
      <c r="U318" s="8">
        <f>Raw!P318*A318</f>
        <v>1</v>
      </c>
      <c r="V318" s="8" t="str">
        <f>Raw!Q318</f>
        <v>Incan</v>
      </c>
    </row>
    <row r="319" spans="1:22">
      <c r="A319" s="8">
        <f>IF(Raw!C319="CF",0,1)</f>
        <v>1</v>
      </c>
      <c r="B319" s="8" t="str">
        <f>Raw!A319</f>
        <v>PGE_4096236005</v>
      </c>
      <c r="C319" s="8" t="str">
        <f>Raw!B319</f>
        <v>Upstream Compact Fluorescent</v>
      </c>
      <c r="D319" s="8" t="str">
        <f>Raw!C319</f>
        <v>I</v>
      </c>
      <c r="E319" s="8">
        <f>Raw!D319*A319</f>
        <v>4</v>
      </c>
      <c r="F319" s="8" t="str">
        <f>Raw!E319</f>
        <v>PGE</v>
      </c>
      <c r="G319" s="8" t="str">
        <f>Raw!F319</f>
        <v>UPCFL</v>
      </c>
      <c r="H319" s="8" t="str">
        <f>Raw!G319</f>
        <v>NO_LOGGER_5</v>
      </c>
      <c r="I319" s="8" t="str">
        <f>Raw!H319</f>
        <v>PGEUp</v>
      </c>
      <c r="J319" s="8" t="str">
        <f>Raw!I319</f>
        <v>Lodging</v>
      </c>
      <c r="K319" s="8" t="str">
        <f>Raw!J319</f>
        <v>Guest Rooms</v>
      </c>
      <c r="L319" s="8">
        <f>Raw!K319*A319</f>
        <v>14</v>
      </c>
      <c r="M319" s="8">
        <f>Raw!L319*A319</f>
        <v>75</v>
      </c>
      <c r="N319" s="8">
        <f>Raw!M319*A319</f>
        <v>312.12192198638547</v>
      </c>
      <c r="O319" s="6">
        <f t="shared" si="16"/>
        <v>56</v>
      </c>
      <c r="P319" s="11">
        <f t="shared" si="17"/>
        <v>4369.7069078093964</v>
      </c>
      <c r="Q319" s="6">
        <f t="shared" si="18"/>
        <v>300</v>
      </c>
      <c r="R319" s="11">
        <f t="shared" si="19"/>
        <v>23409.14414897891</v>
      </c>
      <c r="S319" s="8" t="str">
        <f>Raw!N319</f>
        <v>UpstreamCompactFluorescent14</v>
      </c>
      <c r="T319" s="8" t="str">
        <f>Raw!O319</f>
        <v>CFL14to26</v>
      </c>
      <c r="U319" s="8">
        <f>Raw!P319*A319</f>
        <v>1</v>
      </c>
      <c r="V319" s="8" t="str">
        <f>Raw!Q319</f>
        <v>Incan</v>
      </c>
    </row>
    <row r="320" spans="1:22">
      <c r="A320" s="8">
        <f>IF(Raw!C320="CF",0,1)</f>
        <v>1</v>
      </c>
      <c r="B320" s="8" t="str">
        <f>Raw!A320</f>
        <v>PGE_4096236005</v>
      </c>
      <c r="C320" s="8" t="str">
        <f>Raw!B320</f>
        <v>Upstream Compact Fluorescent</v>
      </c>
      <c r="D320" s="8" t="str">
        <f>Raw!C320</f>
        <v>I</v>
      </c>
      <c r="E320" s="8">
        <f>Raw!D320*A320</f>
        <v>6</v>
      </c>
      <c r="F320" s="8" t="str">
        <f>Raw!E320</f>
        <v>PGE</v>
      </c>
      <c r="G320" s="8" t="str">
        <f>Raw!F320</f>
        <v>UPCFL</v>
      </c>
      <c r="H320" s="8" t="str">
        <f>Raw!G320</f>
        <v>NO_LOGGER_6</v>
      </c>
      <c r="I320" s="8" t="str">
        <f>Raw!H320</f>
        <v>PGEUp</v>
      </c>
      <c r="J320" s="8" t="str">
        <f>Raw!I320</f>
        <v>Lodging</v>
      </c>
      <c r="K320" s="8" t="str">
        <f>Raw!J320</f>
        <v>Guest Rooms</v>
      </c>
      <c r="L320" s="8">
        <f>Raw!K320*A320</f>
        <v>18</v>
      </c>
      <c r="M320" s="8">
        <f>Raw!L320*A320</f>
        <v>75</v>
      </c>
      <c r="N320" s="8">
        <f>Raw!M320*A320</f>
        <v>468.18288297957821</v>
      </c>
      <c r="O320" s="6">
        <f t="shared" si="16"/>
        <v>108</v>
      </c>
      <c r="P320" s="11">
        <f t="shared" si="17"/>
        <v>8427.2918936324077</v>
      </c>
      <c r="Q320" s="6">
        <f t="shared" si="18"/>
        <v>450</v>
      </c>
      <c r="R320" s="11">
        <f t="shared" si="19"/>
        <v>35113.716223468364</v>
      </c>
      <c r="S320" s="8" t="str">
        <f>Raw!N320</f>
        <v>UpstreamCompactFluorescent18</v>
      </c>
      <c r="T320" s="8" t="str">
        <f>Raw!O320</f>
        <v>CFL14to26</v>
      </c>
      <c r="U320" s="8">
        <f>Raw!P320*A320</f>
        <v>1</v>
      </c>
      <c r="V320" s="8" t="str">
        <f>Raw!Q320</f>
        <v>Incan</v>
      </c>
    </row>
    <row r="321" spans="1:22">
      <c r="A321" s="8">
        <f>IF(Raw!C321="CF",0,1)</f>
        <v>1</v>
      </c>
      <c r="B321" s="8" t="str">
        <f>Raw!A321</f>
        <v>PGE_4164886854</v>
      </c>
      <c r="C321" s="8" t="str">
        <f>Raw!B321</f>
        <v>Upstream Compact Fluorescent</v>
      </c>
      <c r="D321" s="8" t="str">
        <f>Raw!C321</f>
        <v>I</v>
      </c>
      <c r="E321" s="8">
        <f>Raw!D321*A321</f>
        <v>32</v>
      </c>
      <c r="F321" s="8" t="str">
        <f>Raw!E321</f>
        <v>PGE</v>
      </c>
      <c r="G321" s="8" t="str">
        <f>Raw!F321</f>
        <v>UPCFL</v>
      </c>
      <c r="H321" s="8" t="str">
        <f>Raw!G321</f>
        <v>CT06100022</v>
      </c>
      <c r="I321" s="8" t="str">
        <f>Raw!H321</f>
        <v>PGEUp</v>
      </c>
      <c r="J321" s="8" t="str">
        <f>Raw!I321</f>
        <v>Lodging</v>
      </c>
      <c r="K321" s="8" t="str">
        <f>Raw!J321</f>
        <v>Guest Rooms</v>
      </c>
      <c r="L321" s="8">
        <f>Raw!K321*A321</f>
        <v>26</v>
      </c>
      <c r="M321" s="8">
        <f>Raw!L321*A321</f>
        <v>60</v>
      </c>
      <c r="N321" s="8">
        <f>Raw!M321*A321</f>
        <v>2496.9753758910838</v>
      </c>
      <c r="O321" s="6">
        <f t="shared" si="16"/>
        <v>832</v>
      </c>
      <c r="P321" s="11">
        <f t="shared" si="17"/>
        <v>64921.35977316818</v>
      </c>
      <c r="Q321" s="6">
        <f t="shared" si="18"/>
        <v>1920</v>
      </c>
      <c r="R321" s="11">
        <f t="shared" si="19"/>
        <v>149818.52255346504</v>
      </c>
      <c r="S321" s="8" t="str">
        <f>Raw!N321</f>
        <v>UpstreamCompactFluorescent26</v>
      </c>
      <c r="T321" s="8" t="str">
        <f>Raw!O321</f>
        <v>CFL14to26</v>
      </c>
      <c r="U321" s="8">
        <f>Raw!P321*A321</f>
        <v>1</v>
      </c>
      <c r="V321" s="8" t="str">
        <f>Raw!Q321</f>
        <v>Incan</v>
      </c>
    </row>
    <row r="322" spans="1:22">
      <c r="A322" s="8">
        <f>IF(Raw!C322="CF",0,1)</f>
        <v>1</v>
      </c>
      <c r="B322" s="8" t="str">
        <f>Raw!A322</f>
        <v>PGE_4164886854</v>
      </c>
      <c r="C322" s="8" t="str">
        <f>Raw!B322</f>
        <v>Upstream Compact Fluorescent</v>
      </c>
      <c r="D322" s="8" t="str">
        <f>Raw!C322</f>
        <v>I</v>
      </c>
      <c r="E322" s="8">
        <f>Raw!D322*A322</f>
        <v>6</v>
      </c>
      <c r="F322" s="8" t="str">
        <f>Raw!E322</f>
        <v>PGE</v>
      </c>
      <c r="G322" s="8" t="str">
        <f>Raw!F322</f>
        <v>UPCFL</v>
      </c>
      <c r="H322" s="8" t="str">
        <f>Raw!G322</f>
        <v>CT07080012</v>
      </c>
      <c r="I322" s="8" t="str">
        <f>Raw!H322</f>
        <v>PGEUp</v>
      </c>
      <c r="J322" s="8" t="str">
        <f>Raw!I322</f>
        <v>Lodging</v>
      </c>
      <c r="K322" s="8" t="str">
        <f>Raw!J322</f>
        <v>Guest Rooms</v>
      </c>
      <c r="L322" s="8">
        <f>Raw!K322*A322</f>
        <v>18</v>
      </c>
      <c r="M322" s="8">
        <f>Raw!L322*A322</f>
        <v>60</v>
      </c>
      <c r="N322" s="8">
        <f>Raw!M322*A322</f>
        <v>468.18288297957821</v>
      </c>
      <c r="O322" s="6">
        <f t="shared" si="16"/>
        <v>108</v>
      </c>
      <c r="P322" s="11">
        <f t="shared" si="17"/>
        <v>8427.2918936324077</v>
      </c>
      <c r="Q322" s="6">
        <f t="shared" si="18"/>
        <v>360</v>
      </c>
      <c r="R322" s="11">
        <f t="shared" si="19"/>
        <v>28090.972978774691</v>
      </c>
      <c r="S322" s="8" t="str">
        <f>Raw!N322</f>
        <v>UpstreamCompactFluorescent18</v>
      </c>
      <c r="T322" s="8" t="str">
        <f>Raw!O322</f>
        <v>CFL14to26</v>
      </c>
      <c r="U322" s="8">
        <f>Raw!P322*A322</f>
        <v>1</v>
      </c>
      <c r="V322" s="8" t="str">
        <f>Raw!Q322</f>
        <v>Incan</v>
      </c>
    </row>
    <row r="323" spans="1:22">
      <c r="A323" s="8">
        <f>IF(Raw!C323="CF",0,1)</f>
        <v>1</v>
      </c>
      <c r="B323" s="8" t="str">
        <f>Raw!A323</f>
        <v>PGE_4164886854</v>
      </c>
      <c r="C323" s="8" t="str">
        <f>Raw!B323</f>
        <v>Upstream Compact Fluorescent</v>
      </c>
      <c r="D323" s="8" t="str">
        <f>Raw!C323</f>
        <v>I</v>
      </c>
      <c r="E323" s="8">
        <f>Raw!D323*A323</f>
        <v>4</v>
      </c>
      <c r="F323" s="8" t="str">
        <f>Raw!E323</f>
        <v>PGE</v>
      </c>
      <c r="G323" s="8" t="str">
        <f>Raw!F323</f>
        <v>UPCFL</v>
      </c>
      <c r="H323" s="8" t="str">
        <f>Raw!G323</f>
        <v>CT07090032</v>
      </c>
      <c r="I323" s="8" t="str">
        <f>Raw!H323</f>
        <v>PGEUp</v>
      </c>
      <c r="J323" s="8" t="str">
        <f>Raw!I323</f>
        <v>Lodging</v>
      </c>
      <c r="K323" s="8" t="str">
        <f>Raw!J323</f>
        <v>Guest Rooms</v>
      </c>
      <c r="L323" s="8">
        <f>Raw!K323*A323</f>
        <v>18</v>
      </c>
      <c r="M323" s="8">
        <f>Raw!L323*A323</f>
        <v>60</v>
      </c>
      <c r="N323" s="8">
        <f>Raw!M323*A323</f>
        <v>312.12192198638547</v>
      </c>
      <c r="O323" s="6">
        <f t="shared" ref="O323:O386" si="20">L323*E323</f>
        <v>72</v>
      </c>
      <c r="P323" s="11">
        <f t="shared" ref="P323:P386" si="21">N323*L323</f>
        <v>5618.1945957549387</v>
      </c>
      <c r="Q323" s="6">
        <f t="shared" ref="Q323:Q386" si="22">M323*E323</f>
        <v>240</v>
      </c>
      <c r="R323" s="11">
        <f t="shared" ref="R323:R386" si="23">N323*M323</f>
        <v>18727.31531918313</v>
      </c>
      <c r="S323" s="8" t="str">
        <f>Raw!N323</f>
        <v>UpstreamCompactFluorescent18</v>
      </c>
      <c r="T323" s="8" t="str">
        <f>Raw!O323</f>
        <v>CFL14to26</v>
      </c>
      <c r="U323" s="8">
        <f>Raw!P323*A323</f>
        <v>1</v>
      </c>
      <c r="V323" s="8" t="str">
        <f>Raw!Q323</f>
        <v>Incan</v>
      </c>
    </row>
    <row r="324" spans="1:22">
      <c r="A324" s="8">
        <f>IF(Raw!C324="CF",0,1)</f>
        <v>1</v>
      </c>
      <c r="B324" s="8" t="str">
        <f>Raw!A324</f>
        <v>PGE_4164886854</v>
      </c>
      <c r="C324" s="8" t="str">
        <f>Raw!B324</f>
        <v>Upstream Compact Fluorescent</v>
      </c>
      <c r="D324" s="8" t="str">
        <f>Raw!C324</f>
        <v>I</v>
      </c>
      <c r="E324" s="8">
        <f>Raw!D324*A324</f>
        <v>6</v>
      </c>
      <c r="F324" s="8" t="str">
        <f>Raw!E324</f>
        <v>PGE</v>
      </c>
      <c r="G324" s="8" t="str">
        <f>Raw!F324</f>
        <v>UPCFL</v>
      </c>
      <c r="H324" s="8" t="str">
        <f>Raw!G324</f>
        <v>CT07090096</v>
      </c>
      <c r="I324" s="8" t="str">
        <f>Raw!H324</f>
        <v>PGEUp</v>
      </c>
      <c r="J324" s="8" t="str">
        <f>Raw!I324</f>
        <v>Lodging</v>
      </c>
      <c r="K324" s="8" t="str">
        <f>Raw!J324</f>
        <v>Guest Rooms</v>
      </c>
      <c r="L324" s="8">
        <f>Raw!K324*A324</f>
        <v>18</v>
      </c>
      <c r="M324" s="8">
        <f>Raw!L324*A324</f>
        <v>60</v>
      </c>
      <c r="N324" s="8">
        <f>Raw!M324*A324</f>
        <v>468.18288297957821</v>
      </c>
      <c r="O324" s="6">
        <f t="shared" si="20"/>
        <v>108</v>
      </c>
      <c r="P324" s="11">
        <f t="shared" si="21"/>
        <v>8427.2918936324077</v>
      </c>
      <c r="Q324" s="6">
        <f t="shared" si="22"/>
        <v>360</v>
      </c>
      <c r="R324" s="11">
        <f t="shared" si="23"/>
        <v>28090.972978774691</v>
      </c>
      <c r="S324" s="8" t="str">
        <f>Raw!N324</f>
        <v>UpstreamCompactFluorescent18</v>
      </c>
      <c r="T324" s="8" t="str">
        <f>Raw!O324</f>
        <v>CFL14to26</v>
      </c>
      <c r="U324" s="8">
        <f>Raw!P324*A324</f>
        <v>1</v>
      </c>
      <c r="V324" s="8" t="str">
        <f>Raw!Q324</f>
        <v>Incan</v>
      </c>
    </row>
    <row r="325" spans="1:22">
      <c r="A325" s="8">
        <f>IF(Raw!C325="CF",0,1)</f>
        <v>1</v>
      </c>
      <c r="B325" s="8" t="str">
        <f>Raw!A325</f>
        <v>PGE_4164886854</v>
      </c>
      <c r="C325" s="8" t="str">
        <f>Raw!B325</f>
        <v>Upstream Compact Fluorescent</v>
      </c>
      <c r="D325" s="8" t="str">
        <f>Raw!C325</f>
        <v>I</v>
      </c>
      <c r="E325" s="8">
        <f>Raw!D325*A325</f>
        <v>16</v>
      </c>
      <c r="F325" s="8" t="str">
        <f>Raw!E325</f>
        <v>PGE</v>
      </c>
      <c r="G325" s="8" t="str">
        <f>Raw!F325</f>
        <v>UPCFL</v>
      </c>
      <c r="H325" s="8" t="str">
        <f>Raw!G325</f>
        <v>NO_LOGGER_5</v>
      </c>
      <c r="I325" s="8" t="str">
        <f>Raw!H325</f>
        <v>PGEUp</v>
      </c>
      <c r="J325" s="8" t="str">
        <f>Raw!I325</f>
        <v>Lodging</v>
      </c>
      <c r="K325" s="8" t="str">
        <f>Raw!J325</f>
        <v>Guest Rooms</v>
      </c>
      <c r="L325" s="8">
        <f>Raw!K325*A325</f>
        <v>18</v>
      </c>
      <c r="M325" s="8">
        <f>Raw!L325*A325</f>
        <v>60</v>
      </c>
      <c r="N325" s="8">
        <f>Raw!M325*A325</f>
        <v>1248.4876879455419</v>
      </c>
      <c r="O325" s="6">
        <f t="shared" si="20"/>
        <v>288</v>
      </c>
      <c r="P325" s="11">
        <f t="shared" si="21"/>
        <v>22472.778383019755</v>
      </c>
      <c r="Q325" s="6">
        <f t="shared" si="22"/>
        <v>960</v>
      </c>
      <c r="R325" s="11">
        <f t="shared" si="23"/>
        <v>74909.261276732519</v>
      </c>
      <c r="S325" s="8" t="str">
        <f>Raw!N325</f>
        <v>UpstreamCompactFluorescent18</v>
      </c>
      <c r="T325" s="8" t="str">
        <f>Raw!O325</f>
        <v>CFL14to26</v>
      </c>
      <c r="U325" s="8">
        <f>Raw!P325*A325</f>
        <v>1</v>
      </c>
      <c r="V325" s="8" t="str">
        <f>Raw!Q325</f>
        <v>Incan</v>
      </c>
    </row>
    <row r="326" spans="1:22">
      <c r="A326" s="8">
        <f>IF(Raw!C326="CF",0,1)</f>
        <v>1</v>
      </c>
      <c r="B326" s="8" t="str">
        <f>Raw!A326</f>
        <v>PGE_4201860906</v>
      </c>
      <c r="C326" s="8" t="str">
        <f>Raw!B326</f>
        <v>Upstream Compact Fluorescent</v>
      </c>
      <c r="D326" s="8" t="str">
        <f>Raw!C326</f>
        <v>I</v>
      </c>
      <c r="E326" s="8">
        <f>Raw!D326*A326</f>
        <v>4</v>
      </c>
      <c r="F326" s="8" t="str">
        <f>Raw!E326</f>
        <v>PGE</v>
      </c>
      <c r="G326" s="8" t="str">
        <f>Raw!F326</f>
        <v>UPCFL</v>
      </c>
      <c r="H326" s="8" t="str">
        <f>Raw!G326</f>
        <v>LL08060239</v>
      </c>
      <c r="I326" s="8" t="str">
        <f>Raw!H326</f>
        <v>PGEUp</v>
      </c>
      <c r="J326" s="8" t="str">
        <f>Raw!I326</f>
        <v>Restaurant</v>
      </c>
      <c r="K326" s="8" t="str">
        <f>Raw!J326</f>
        <v>Dining</v>
      </c>
      <c r="L326" s="8">
        <f>Raw!K326*A326</f>
        <v>23</v>
      </c>
      <c r="M326" s="8">
        <f>Raw!L326*A326</f>
        <v>75</v>
      </c>
      <c r="N326" s="8">
        <f>Raw!M326*A326</f>
        <v>2988.1322214986171</v>
      </c>
      <c r="O326" s="6">
        <f t="shared" si="20"/>
        <v>92</v>
      </c>
      <c r="P326" s="11">
        <f t="shared" si="21"/>
        <v>68727.041094468193</v>
      </c>
      <c r="Q326" s="6">
        <f t="shared" si="22"/>
        <v>300</v>
      </c>
      <c r="R326" s="11">
        <f t="shared" si="23"/>
        <v>224109.91661239628</v>
      </c>
      <c r="S326" s="8" t="str">
        <f>Raw!N326</f>
        <v>UpstreamCompactFluorescent23</v>
      </c>
      <c r="T326" s="8" t="str">
        <f>Raw!O326</f>
        <v>CFL14to26</v>
      </c>
      <c r="U326" s="8">
        <f>Raw!P326*A326</f>
        <v>1</v>
      </c>
      <c r="V326" s="8" t="str">
        <f>Raw!Q326</f>
        <v>Incan</v>
      </c>
    </row>
    <row r="327" spans="1:22">
      <c r="A327" s="8">
        <f>IF(Raw!C327="CF",0,1)</f>
        <v>1</v>
      </c>
      <c r="B327" s="8" t="str">
        <f>Raw!A327</f>
        <v>PGE_4201860906</v>
      </c>
      <c r="C327" s="8" t="str">
        <f>Raw!B327</f>
        <v>Upstream Compact Fluorescent</v>
      </c>
      <c r="D327" s="8" t="str">
        <f>Raw!C327</f>
        <v>I</v>
      </c>
      <c r="E327" s="8">
        <f>Raw!D327*A327</f>
        <v>5</v>
      </c>
      <c r="F327" s="8" t="str">
        <f>Raw!E327</f>
        <v>PGE</v>
      </c>
      <c r="G327" s="8" t="str">
        <f>Raw!F327</f>
        <v>UPCFL</v>
      </c>
      <c r="H327" s="8" t="str">
        <f>Raw!G327</f>
        <v>LL08060457</v>
      </c>
      <c r="I327" s="8" t="str">
        <f>Raw!H327</f>
        <v>PGEUp</v>
      </c>
      <c r="J327" s="8" t="str">
        <f>Raw!I327</f>
        <v>Restaurant</v>
      </c>
      <c r="K327" s="8" t="str">
        <f>Raw!J327</f>
        <v>Kitchen/Break Room</v>
      </c>
      <c r="L327" s="8">
        <f>Raw!K327*A327</f>
        <v>23</v>
      </c>
      <c r="M327" s="8">
        <f>Raw!L327*A327</f>
        <v>75</v>
      </c>
      <c r="N327" s="8">
        <f>Raw!M327*A327</f>
        <v>3735.1652768732715</v>
      </c>
      <c r="O327" s="6">
        <f t="shared" si="20"/>
        <v>115</v>
      </c>
      <c r="P327" s="11">
        <f t="shared" si="21"/>
        <v>85908.801368085245</v>
      </c>
      <c r="Q327" s="6">
        <f t="shared" si="22"/>
        <v>375</v>
      </c>
      <c r="R327" s="11">
        <f t="shared" si="23"/>
        <v>280137.39576549537</v>
      </c>
      <c r="S327" s="8" t="str">
        <f>Raw!N327</f>
        <v>UpstreamCompactFluorescent23</v>
      </c>
      <c r="T327" s="8" t="str">
        <f>Raw!O327</f>
        <v>CFL14to26</v>
      </c>
      <c r="U327" s="8">
        <f>Raw!P327*A327</f>
        <v>1</v>
      </c>
      <c r="V327" s="8" t="str">
        <f>Raw!Q327</f>
        <v>Incan</v>
      </c>
    </row>
    <row r="328" spans="1:22">
      <c r="A328" s="8">
        <f>IF(Raw!C328="CF",0,1)</f>
        <v>1</v>
      </c>
      <c r="B328" s="8" t="str">
        <f>Raw!A328</f>
        <v>PGE_4201860906</v>
      </c>
      <c r="C328" s="8" t="str">
        <f>Raw!B328</f>
        <v>Upstream Compact Fluorescent</v>
      </c>
      <c r="D328" s="8" t="str">
        <f>Raw!C328</f>
        <v>I</v>
      </c>
      <c r="E328" s="8">
        <f>Raw!D328*A328</f>
        <v>4</v>
      </c>
      <c r="F328" s="8" t="str">
        <f>Raw!E328</f>
        <v>PGE</v>
      </c>
      <c r="G328" s="8" t="str">
        <f>Raw!F328</f>
        <v>UPCFL</v>
      </c>
      <c r="H328" s="8" t="str">
        <f>Raw!G328</f>
        <v>LL08090236</v>
      </c>
      <c r="I328" s="8" t="str">
        <f>Raw!H328</f>
        <v>PGEUp</v>
      </c>
      <c r="J328" s="8" t="str">
        <f>Raw!I328</f>
        <v>Restaurant</v>
      </c>
      <c r="K328" s="8" t="str">
        <f>Raw!J328</f>
        <v>Dining</v>
      </c>
      <c r="L328" s="8">
        <f>Raw!K328*A328</f>
        <v>23</v>
      </c>
      <c r="M328" s="8">
        <f>Raw!L328*A328</f>
        <v>75</v>
      </c>
      <c r="N328" s="8">
        <f>Raw!M328*A328</f>
        <v>2988.1322214986171</v>
      </c>
      <c r="O328" s="6">
        <f t="shared" si="20"/>
        <v>92</v>
      </c>
      <c r="P328" s="11">
        <f t="shared" si="21"/>
        <v>68727.041094468193</v>
      </c>
      <c r="Q328" s="6">
        <f t="shared" si="22"/>
        <v>300</v>
      </c>
      <c r="R328" s="11">
        <f t="shared" si="23"/>
        <v>224109.91661239628</v>
      </c>
      <c r="S328" s="8" t="str">
        <f>Raw!N328</f>
        <v>UpstreamCompactFluorescent23</v>
      </c>
      <c r="T328" s="8" t="str">
        <f>Raw!O328</f>
        <v>CFL14to26</v>
      </c>
      <c r="U328" s="8">
        <f>Raw!P328*A328</f>
        <v>1</v>
      </c>
      <c r="V328" s="8" t="str">
        <f>Raw!Q328</f>
        <v>Incan</v>
      </c>
    </row>
    <row r="329" spans="1:22">
      <c r="A329" s="8">
        <f>IF(Raw!C329="CF",0,1)</f>
        <v>1</v>
      </c>
      <c r="B329" s="8" t="str">
        <f>Raw!A329</f>
        <v>PGE_4332911970</v>
      </c>
      <c r="C329" s="8" t="str">
        <f>Raw!B329</f>
        <v>Upstream Compact Fluorescent</v>
      </c>
      <c r="D329" s="8" t="str">
        <f>Raw!C329</f>
        <v>I</v>
      </c>
      <c r="E329" s="8">
        <f>Raw!D329*A329</f>
        <v>2</v>
      </c>
      <c r="F329" s="8" t="str">
        <f>Raw!E329</f>
        <v>PGE</v>
      </c>
      <c r="G329" s="8" t="str">
        <f>Raw!F329</f>
        <v>UPCFL</v>
      </c>
      <c r="H329" s="8" t="str">
        <f>Raw!G329</f>
        <v>LL09040143</v>
      </c>
      <c r="I329" s="8" t="str">
        <f>Raw!H329</f>
        <v>PGEUp</v>
      </c>
      <c r="J329" s="8" t="str">
        <f>Raw!I329</f>
        <v>Lodging</v>
      </c>
      <c r="K329" s="8" t="str">
        <f>Raw!J329</f>
        <v>HallwayLobby</v>
      </c>
      <c r="L329" s="8">
        <f>Raw!K329*A329</f>
        <v>13</v>
      </c>
      <c r="M329" s="8">
        <f>Raw!L329*A329</f>
        <v>60</v>
      </c>
      <c r="N329" s="8">
        <f>Raw!M329*A329</f>
        <v>156.06096099319274</v>
      </c>
      <c r="O329" s="6">
        <f t="shared" si="20"/>
        <v>26</v>
      </c>
      <c r="P329" s="11">
        <f t="shared" si="21"/>
        <v>2028.7924929115056</v>
      </c>
      <c r="Q329" s="6">
        <f t="shared" si="22"/>
        <v>120</v>
      </c>
      <c r="R329" s="11">
        <f t="shared" si="23"/>
        <v>9363.6576595915649</v>
      </c>
      <c r="S329" s="8" t="str">
        <f>Raw!N329</f>
        <v>UpstreamCompactFluorescent13</v>
      </c>
      <c r="T329" s="8" t="str">
        <f>Raw!O329</f>
        <v>CFL05to13</v>
      </c>
      <c r="U329" s="8">
        <f>Raw!P329*A329</f>
        <v>1</v>
      </c>
      <c r="V329" s="8" t="str">
        <f>Raw!Q329</f>
        <v>Incan</v>
      </c>
    </row>
    <row r="330" spans="1:22">
      <c r="A330" s="8">
        <f>IF(Raw!C330="CF",0,1)</f>
        <v>1</v>
      </c>
      <c r="B330" s="8" t="str">
        <f>Raw!A330</f>
        <v>PGE_4332911970</v>
      </c>
      <c r="C330" s="8" t="str">
        <f>Raw!B330</f>
        <v>Upstream Compact Fluorescent</v>
      </c>
      <c r="D330" s="8" t="str">
        <f>Raw!C330</f>
        <v>I</v>
      </c>
      <c r="E330" s="8">
        <f>Raw!D330*A330</f>
        <v>6</v>
      </c>
      <c r="F330" s="8" t="str">
        <f>Raw!E330</f>
        <v>PGE</v>
      </c>
      <c r="G330" s="8" t="str">
        <f>Raw!F330</f>
        <v>UPCFL</v>
      </c>
      <c r="H330" s="8" t="str">
        <f>Raw!G330</f>
        <v>LL09040148</v>
      </c>
      <c r="I330" s="8" t="str">
        <f>Raw!H330</f>
        <v>PGEUp</v>
      </c>
      <c r="J330" s="8" t="str">
        <f>Raw!I330</f>
        <v>Lodging</v>
      </c>
      <c r="K330" s="8" t="str">
        <f>Raw!J330</f>
        <v>Guest Rooms</v>
      </c>
      <c r="L330" s="8">
        <f>Raw!K330*A330</f>
        <v>13</v>
      </c>
      <c r="M330" s="8">
        <f>Raw!L330*A330</f>
        <v>60</v>
      </c>
      <c r="N330" s="8">
        <f>Raw!M330*A330</f>
        <v>468.18288297957821</v>
      </c>
      <c r="O330" s="6">
        <f t="shared" si="20"/>
        <v>78</v>
      </c>
      <c r="P330" s="11">
        <f t="shared" si="21"/>
        <v>6086.3774787345164</v>
      </c>
      <c r="Q330" s="6">
        <f t="shared" si="22"/>
        <v>360</v>
      </c>
      <c r="R330" s="11">
        <f t="shared" si="23"/>
        <v>28090.972978774691</v>
      </c>
      <c r="S330" s="8" t="str">
        <f>Raw!N330</f>
        <v>UpstreamCompactFluorescent13</v>
      </c>
      <c r="T330" s="8" t="str">
        <f>Raw!O330</f>
        <v>CFL05to13</v>
      </c>
      <c r="U330" s="8">
        <f>Raw!P330*A330</f>
        <v>1</v>
      </c>
      <c r="V330" s="8" t="str">
        <f>Raw!Q330</f>
        <v>Incan</v>
      </c>
    </row>
    <row r="331" spans="1:22">
      <c r="A331" s="8">
        <f>IF(Raw!C331="CF",0,1)</f>
        <v>1</v>
      </c>
      <c r="B331" s="8" t="str">
        <f>Raw!A331</f>
        <v>PGE_4332911970</v>
      </c>
      <c r="C331" s="8" t="str">
        <f>Raw!B331</f>
        <v>Upstream Compact Fluorescent</v>
      </c>
      <c r="D331" s="8" t="str">
        <f>Raw!C331</f>
        <v>I</v>
      </c>
      <c r="E331" s="8">
        <f>Raw!D331*A331</f>
        <v>1</v>
      </c>
      <c r="F331" s="8" t="str">
        <f>Raw!E331</f>
        <v>PGE</v>
      </c>
      <c r="G331" s="8" t="str">
        <f>Raw!F331</f>
        <v>UPCFL</v>
      </c>
      <c r="H331" s="8" t="str">
        <f>Raw!G331</f>
        <v>LL09040149</v>
      </c>
      <c r="I331" s="8" t="str">
        <f>Raw!H331</f>
        <v>PGEUp</v>
      </c>
      <c r="J331" s="8" t="str">
        <f>Raw!I331</f>
        <v>Lodging</v>
      </c>
      <c r="K331" s="8" t="str">
        <f>Raw!J331</f>
        <v>HallwayLobby</v>
      </c>
      <c r="L331" s="8">
        <f>Raw!K331*A331</f>
        <v>13</v>
      </c>
      <c r="M331" s="8">
        <f>Raw!L331*A331</f>
        <v>60</v>
      </c>
      <c r="N331" s="8">
        <f>Raw!M331*A331</f>
        <v>78.030480496596368</v>
      </c>
      <c r="O331" s="6">
        <f t="shared" si="20"/>
        <v>13</v>
      </c>
      <c r="P331" s="11">
        <f t="shared" si="21"/>
        <v>1014.3962464557528</v>
      </c>
      <c r="Q331" s="6">
        <f t="shared" si="22"/>
        <v>60</v>
      </c>
      <c r="R331" s="11">
        <f t="shared" si="23"/>
        <v>4681.8288297957824</v>
      </c>
      <c r="S331" s="8" t="str">
        <f>Raw!N331</f>
        <v>UpstreamCompactFluorescent13</v>
      </c>
      <c r="T331" s="8" t="str">
        <f>Raw!O331</f>
        <v>CFL05to13</v>
      </c>
      <c r="U331" s="8">
        <f>Raw!P331*A331</f>
        <v>1</v>
      </c>
      <c r="V331" s="8" t="str">
        <f>Raw!Q331</f>
        <v>Incan</v>
      </c>
    </row>
    <row r="332" spans="1:22">
      <c r="A332" s="8">
        <f>IF(Raw!C332="CF",0,1)</f>
        <v>1</v>
      </c>
      <c r="B332" s="8" t="str">
        <f>Raw!A332</f>
        <v>PGE_4332911970</v>
      </c>
      <c r="C332" s="8" t="str">
        <f>Raw!B332</f>
        <v>Upstream Compact Fluorescent</v>
      </c>
      <c r="D332" s="8" t="str">
        <f>Raw!C332</f>
        <v>I</v>
      </c>
      <c r="E332" s="8">
        <f>Raw!D332*A332</f>
        <v>1</v>
      </c>
      <c r="F332" s="8" t="str">
        <f>Raw!E332</f>
        <v>PGE</v>
      </c>
      <c r="G332" s="8" t="str">
        <f>Raw!F332</f>
        <v>UPCFL</v>
      </c>
      <c r="H332" s="8" t="str">
        <f>Raw!G332</f>
        <v>LL09040181</v>
      </c>
      <c r="I332" s="8" t="str">
        <f>Raw!H332</f>
        <v>PGEUp</v>
      </c>
      <c r="J332" s="8" t="str">
        <f>Raw!I332</f>
        <v>Lodging</v>
      </c>
      <c r="K332" s="8" t="str">
        <f>Raw!J332</f>
        <v>HallwayLobby</v>
      </c>
      <c r="L332" s="8">
        <f>Raw!K332*A332</f>
        <v>13</v>
      </c>
      <c r="M332" s="8">
        <f>Raw!L332*A332</f>
        <v>60</v>
      </c>
      <c r="N332" s="8">
        <f>Raw!M332*A332</f>
        <v>78.030480496596368</v>
      </c>
      <c r="O332" s="6">
        <f t="shared" si="20"/>
        <v>13</v>
      </c>
      <c r="P332" s="11">
        <f t="shared" si="21"/>
        <v>1014.3962464557528</v>
      </c>
      <c r="Q332" s="6">
        <f t="shared" si="22"/>
        <v>60</v>
      </c>
      <c r="R332" s="11">
        <f t="shared" si="23"/>
        <v>4681.8288297957824</v>
      </c>
      <c r="S332" s="8" t="str">
        <f>Raw!N332</f>
        <v>UpstreamCompactFluorescent13</v>
      </c>
      <c r="T332" s="8" t="str">
        <f>Raw!O332</f>
        <v>CFL05to13</v>
      </c>
      <c r="U332" s="8">
        <f>Raw!P332*A332</f>
        <v>1</v>
      </c>
      <c r="V332" s="8" t="str">
        <f>Raw!Q332</f>
        <v>Incan</v>
      </c>
    </row>
    <row r="333" spans="1:22">
      <c r="A333" s="8">
        <f>IF(Raw!C333="CF",0,1)</f>
        <v>1</v>
      </c>
      <c r="B333" s="8" t="str">
        <f>Raw!A333</f>
        <v>PGE_4332911970</v>
      </c>
      <c r="C333" s="8" t="str">
        <f>Raw!B333</f>
        <v>Upstream Compact Fluorescent</v>
      </c>
      <c r="D333" s="8" t="str">
        <f>Raw!C333</f>
        <v>I</v>
      </c>
      <c r="E333" s="8">
        <f>Raw!D333*A333</f>
        <v>9</v>
      </c>
      <c r="F333" s="8" t="str">
        <f>Raw!E333</f>
        <v>PGE</v>
      </c>
      <c r="G333" s="8" t="str">
        <f>Raw!F333</f>
        <v>UPCFL</v>
      </c>
      <c r="H333" s="8" t="str">
        <f>Raw!G333</f>
        <v>CT07090028</v>
      </c>
      <c r="I333" s="8" t="str">
        <f>Raw!H333</f>
        <v>PGEUp</v>
      </c>
      <c r="J333" s="8" t="str">
        <f>Raw!I333</f>
        <v>Lodging</v>
      </c>
      <c r="K333" s="8" t="str">
        <f>Raw!J333</f>
        <v>Guest Rooms</v>
      </c>
      <c r="L333" s="8">
        <f>Raw!K333*A333</f>
        <v>23</v>
      </c>
      <c r="M333" s="8">
        <f>Raw!L333*A333</f>
        <v>65</v>
      </c>
      <c r="N333" s="8">
        <f>Raw!M333*A333</f>
        <v>702.27432446936734</v>
      </c>
      <c r="O333" s="6">
        <f t="shared" si="20"/>
        <v>207</v>
      </c>
      <c r="P333" s="11">
        <f t="shared" si="21"/>
        <v>16152.309462795449</v>
      </c>
      <c r="Q333" s="6">
        <f t="shared" si="22"/>
        <v>585</v>
      </c>
      <c r="R333" s="11">
        <f t="shared" si="23"/>
        <v>45647.83109050888</v>
      </c>
      <c r="S333" s="8" t="str">
        <f>Raw!N333</f>
        <v>UpstreamCompactFluorescent23</v>
      </c>
      <c r="T333" s="8" t="str">
        <f>Raw!O333</f>
        <v>CFL14to26</v>
      </c>
      <c r="U333" s="8">
        <f>Raw!P333*A333</f>
        <v>1</v>
      </c>
      <c r="V333" s="8" t="str">
        <f>Raw!Q333</f>
        <v>Incan</v>
      </c>
    </row>
    <row r="334" spans="1:22">
      <c r="A334" s="8">
        <f>IF(Raw!C334="CF",0,1)</f>
        <v>1</v>
      </c>
      <c r="B334" s="8" t="str">
        <f>Raw!A334</f>
        <v>PGE_4332911970</v>
      </c>
      <c r="C334" s="8" t="str">
        <f>Raw!B334</f>
        <v>Upstream Compact Fluorescent</v>
      </c>
      <c r="D334" s="8" t="str">
        <f>Raw!C334</f>
        <v>I</v>
      </c>
      <c r="E334" s="8">
        <f>Raw!D334*A334</f>
        <v>6</v>
      </c>
      <c r="F334" s="8" t="str">
        <f>Raw!E334</f>
        <v>PGE</v>
      </c>
      <c r="G334" s="8" t="str">
        <f>Raw!F334</f>
        <v>UPCFL</v>
      </c>
      <c r="H334" s="8" t="str">
        <f>Raw!G334</f>
        <v>LL09040204</v>
      </c>
      <c r="I334" s="8" t="str">
        <f>Raw!H334</f>
        <v>PGEUp</v>
      </c>
      <c r="J334" s="8" t="str">
        <f>Raw!I334</f>
        <v>Lodging</v>
      </c>
      <c r="K334" s="8" t="str">
        <f>Raw!J334</f>
        <v>Guest Rooms</v>
      </c>
      <c r="L334" s="8">
        <f>Raw!K334*A334</f>
        <v>23</v>
      </c>
      <c r="M334" s="8">
        <f>Raw!L334*A334</f>
        <v>65</v>
      </c>
      <c r="N334" s="8">
        <f>Raw!M334*A334</f>
        <v>468.18288297957821</v>
      </c>
      <c r="O334" s="6">
        <f t="shared" si="20"/>
        <v>138</v>
      </c>
      <c r="P334" s="11">
        <f t="shared" si="21"/>
        <v>10768.206308530298</v>
      </c>
      <c r="Q334" s="6">
        <f t="shared" si="22"/>
        <v>390</v>
      </c>
      <c r="R334" s="11">
        <f t="shared" si="23"/>
        <v>30431.887393672583</v>
      </c>
      <c r="S334" s="8" t="str">
        <f>Raw!N334</f>
        <v>UpstreamCompactFluorescent23</v>
      </c>
      <c r="T334" s="8" t="str">
        <f>Raw!O334</f>
        <v>CFL14to26</v>
      </c>
      <c r="U334" s="8">
        <f>Raw!P334*A334</f>
        <v>1</v>
      </c>
      <c r="V334" s="8" t="str">
        <f>Raw!Q334</f>
        <v>Incan</v>
      </c>
    </row>
    <row r="335" spans="1:22">
      <c r="A335" s="8">
        <f>IF(Raw!C335="CF",0,1)</f>
        <v>1</v>
      </c>
      <c r="B335" s="8" t="str">
        <f>Raw!A335</f>
        <v>PGE_4332911970</v>
      </c>
      <c r="C335" s="8" t="str">
        <f>Raw!B335</f>
        <v>Upstream Compact Fluorescent</v>
      </c>
      <c r="D335" s="8" t="str">
        <f>Raw!C335</f>
        <v>I</v>
      </c>
      <c r="E335" s="8">
        <f>Raw!D335*A335</f>
        <v>1</v>
      </c>
      <c r="F335" s="8" t="str">
        <f>Raw!E335</f>
        <v>PGE</v>
      </c>
      <c r="G335" s="8" t="str">
        <f>Raw!F335</f>
        <v>UPCFL</v>
      </c>
      <c r="H335" s="8" t="str">
        <f>Raw!G335</f>
        <v>LL09040218</v>
      </c>
      <c r="I335" s="8" t="str">
        <f>Raw!H335</f>
        <v>PGEUp</v>
      </c>
      <c r="J335" s="8" t="str">
        <f>Raw!I335</f>
        <v>Lodging</v>
      </c>
      <c r="K335" s="8" t="str">
        <f>Raw!J335</f>
        <v>Mechanical/Electrical Room</v>
      </c>
      <c r="L335" s="8">
        <f>Raw!K335*A335</f>
        <v>20</v>
      </c>
      <c r="M335" s="8">
        <f>Raw!L335*A335</f>
        <v>65</v>
      </c>
      <c r="N335" s="8">
        <f>Raw!M335*A335</f>
        <v>78.030480496596368</v>
      </c>
      <c r="O335" s="6">
        <f t="shared" si="20"/>
        <v>20</v>
      </c>
      <c r="P335" s="11">
        <f t="shared" si="21"/>
        <v>1560.6096099319275</v>
      </c>
      <c r="Q335" s="6">
        <f t="shared" si="22"/>
        <v>65</v>
      </c>
      <c r="R335" s="11">
        <f t="shared" si="23"/>
        <v>5071.9812322787639</v>
      </c>
      <c r="S335" s="8" t="str">
        <f>Raw!N335</f>
        <v>UpstreamCompactFluorescent20</v>
      </c>
      <c r="T335" s="8" t="str">
        <f>Raw!O335</f>
        <v>CFL14to26</v>
      </c>
      <c r="U335" s="8">
        <f>Raw!P335*A335</f>
        <v>1</v>
      </c>
      <c r="V335" s="8" t="str">
        <f>Raw!Q335</f>
        <v>Incan</v>
      </c>
    </row>
    <row r="336" spans="1:22">
      <c r="A336" s="8">
        <f>IF(Raw!C336="CF",0,1)</f>
        <v>1</v>
      </c>
      <c r="B336" s="8" t="str">
        <f>Raw!A336</f>
        <v>PGE_4332911970</v>
      </c>
      <c r="C336" s="8" t="str">
        <f>Raw!B336</f>
        <v>Upstream Compact Fluorescent</v>
      </c>
      <c r="D336" s="8" t="str">
        <f>Raw!C336</f>
        <v>I</v>
      </c>
      <c r="E336" s="8">
        <f>Raw!D336*A336</f>
        <v>9</v>
      </c>
      <c r="F336" s="8" t="str">
        <f>Raw!E336</f>
        <v>PGE</v>
      </c>
      <c r="G336" s="8" t="str">
        <f>Raw!F336</f>
        <v>UPCFL</v>
      </c>
      <c r="H336" s="8" t="str">
        <f>Raw!G336</f>
        <v>LL09040640</v>
      </c>
      <c r="I336" s="8" t="str">
        <f>Raw!H336</f>
        <v>PGEUp</v>
      </c>
      <c r="J336" s="8" t="str">
        <f>Raw!I336</f>
        <v>Lodging</v>
      </c>
      <c r="K336" s="8" t="str">
        <f>Raw!J336</f>
        <v>Guest Rooms</v>
      </c>
      <c r="L336" s="8">
        <f>Raw!K336*A336</f>
        <v>13</v>
      </c>
      <c r="M336" s="8">
        <f>Raw!L336*A336</f>
        <v>65</v>
      </c>
      <c r="N336" s="8">
        <f>Raw!M336*A336</f>
        <v>702.27432446936734</v>
      </c>
      <c r="O336" s="6">
        <f t="shared" si="20"/>
        <v>117</v>
      </c>
      <c r="P336" s="11">
        <f t="shared" si="21"/>
        <v>9129.566218101776</v>
      </c>
      <c r="Q336" s="6">
        <f t="shared" si="22"/>
        <v>585</v>
      </c>
      <c r="R336" s="11">
        <f t="shared" si="23"/>
        <v>45647.83109050888</v>
      </c>
      <c r="S336" s="8" t="str">
        <f>Raw!N336</f>
        <v>UpstreamCompactFluorescent13</v>
      </c>
      <c r="T336" s="8" t="str">
        <f>Raw!O336</f>
        <v>CFL05to13</v>
      </c>
      <c r="U336" s="8">
        <f>Raw!P336*A336</f>
        <v>1</v>
      </c>
      <c r="V336" s="8" t="str">
        <f>Raw!Q336</f>
        <v>Incan</v>
      </c>
    </row>
    <row r="337" spans="1:22">
      <c r="A337" s="8">
        <f>IF(Raw!C337="CF",0,1)</f>
        <v>1</v>
      </c>
      <c r="B337" s="8" t="str">
        <f>Raw!A337</f>
        <v>PGE_4340991005</v>
      </c>
      <c r="C337" s="8" t="str">
        <f>Raw!B337</f>
        <v>Upstream Compact Fluorescent</v>
      </c>
      <c r="D337" s="8" t="str">
        <f>Raw!C337</f>
        <v>I</v>
      </c>
      <c r="E337" s="8">
        <f>Raw!D337*A337</f>
        <v>4</v>
      </c>
      <c r="F337" s="8" t="str">
        <f>Raw!E337</f>
        <v>PGE</v>
      </c>
      <c r="G337" s="8" t="str">
        <f>Raw!F337</f>
        <v>UPCFL</v>
      </c>
      <c r="H337" s="8" t="str">
        <f>Raw!G337</f>
        <v>LL09040432</v>
      </c>
      <c r="I337" s="8" t="str">
        <f>Raw!H337</f>
        <v>PGEUp</v>
      </c>
      <c r="J337" s="8" t="str">
        <f>Raw!I337</f>
        <v>Lodging</v>
      </c>
      <c r="K337" s="8" t="str">
        <f>Raw!J337</f>
        <v>Guest Rooms</v>
      </c>
      <c r="L337" s="8">
        <f>Raw!K337*A337</f>
        <v>14</v>
      </c>
      <c r="M337" s="8">
        <f>Raw!L337*A337</f>
        <v>60</v>
      </c>
      <c r="N337" s="8">
        <f>Raw!M337*A337</f>
        <v>2136.7307207980598</v>
      </c>
      <c r="O337" s="6">
        <f t="shared" si="20"/>
        <v>56</v>
      </c>
      <c r="P337" s="11">
        <f t="shared" si="21"/>
        <v>29914.230091172838</v>
      </c>
      <c r="Q337" s="6">
        <f t="shared" si="22"/>
        <v>240</v>
      </c>
      <c r="R337" s="11">
        <f t="shared" si="23"/>
        <v>128203.84324788359</v>
      </c>
      <c r="S337" s="8" t="str">
        <f>Raw!N337</f>
        <v>UpstreamCompactFluorescent14</v>
      </c>
      <c r="T337" s="8" t="str">
        <f>Raw!O337</f>
        <v>CFL14to26</v>
      </c>
      <c r="U337" s="8">
        <f>Raw!P337*A337</f>
        <v>1</v>
      </c>
      <c r="V337" s="8" t="str">
        <f>Raw!Q337</f>
        <v>Incan</v>
      </c>
    </row>
    <row r="338" spans="1:22">
      <c r="A338" s="8">
        <f>IF(Raw!C338="CF",0,1)</f>
        <v>1</v>
      </c>
      <c r="B338" s="8" t="str">
        <f>Raw!A338</f>
        <v>PGE_4340991005</v>
      </c>
      <c r="C338" s="8" t="str">
        <f>Raw!B338</f>
        <v>Upstream Compact Fluorescent</v>
      </c>
      <c r="D338" s="8" t="str">
        <f>Raw!C338</f>
        <v>I</v>
      </c>
      <c r="E338" s="8">
        <f>Raw!D338*A338</f>
        <v>4</v>
      </c>
      <c r="F338" s="8" t="str">
        <f>Raw!E338</f>
        <v>PGE</v>
      </c>
      <c r="G338" s="8" t="str">
        <f>Raw!F338</f>
        <v>UPCFL</v>
      </c>
      <c r="H338" s="8" t="str">
        <f>Raw!G338</f>
        <v>LL09040441</v>
      </c>
      <c r="I338" s="8" t="str">
        <f>Raw!H338</f>
        <v>PGEUp</v>
      </c>
      <c r="J338" s="8" t="str">
        <f>Raw!I338</f>
        <v>Lodging</v>
      </c>
      <c r="K338" s="8" t="str">
        <f>Raw!J338</f>
        <v>Restrooms</v>
      </c>
      <c r="L338" s="8">
        <f>Raw!K338*A338</f>
        <v>14</v>
      </c>
      <c r="M338" s="8">
        <f>Raw!L338*A338</f>
        <v>60</v>
      </c>
      <c r="N338" s="8">
        <f>Raw!M338*A338</f>
        <v>2136.7307207980598</v>
      </c>
      <c r="O338" s="6">
        <f t="shared" si="20"/>
        <v>56</v>
      </c>
      <c r="P338" s="11">
        <f t="shared" si="21"/>
        <v>29914.230091172838</v>
      </c>
      <c r="Q338" s="6">
        <f t="shared" si="22"/>
        <v>240</v>
      </c>
      <c r="R338" s="11">
        <f t="shared" si="23"/>
        <v>128203.84324788359</v>
      </c>
      <c r="S338" s="8" t="str">
        <f>Raw!N338</f>
        <v>UpstreamCompactFluorescent14</v>
      </c>
      <c r="T338" s="8" t="str">
        <f>Raw!O338</f>
        <v>CFL14to26</v>
      </c>
      <c r="U338" s="8">
        <f>Raw!P338*A338</f>
        <v>1</v>
      </c>
      <c r="V338" s="8" t="str">
        <f>Raw!Q338</f>
        <v>Incan</v>
      </c>
    </row>
    <row r="339" spans="1:22">
      <c r="A339" s="8">
        <f>IF(Raw!C339="CF",0,1)</f>
        <v>1</v>
      </c>
      <c r="B339" s="8" t="str">
        <f>Raw!A339</f>
        <v>PGE_4340991005</v>
      </c>
      <c r="C339" s="8" t="str">
        <f>Raw!B339</f>
        <v>Upstream Compact Fluorescent</v>
      </c>
      <c r="D339" s="8" t="str">
        <f>Raw!C339</f>
        <v>I</v>
      </c>
      <c r="E339" s="8">
        <f>Raw!D339*A339</f>
        <v>8</v>
      </c>
      <c r="F339" s="8" t="str">
        <f>Raw!E339</f>
        <v>PGE</v>
      </c>
      <c r="G339" s="8" t="str">
        <f>Raw!F339</f>
        <v>UPCFL</v>
      </c>
      <c r="H339" s="8" t="str">
        <f>Raw!G339</f>
        <v>LL09040442</v>
      </c>
      <c r="I339" s="8" t="str">
        <f>Raw!H339</f>
        <v>PGEUp</v>
      </c>
      <c r="J339" s="8" t="str">
        <f>Raw!I339</f>
        <v>Lodging</v>
      </c>
      <c r="K339" s="8" t="str">
        <f>Raw!J339</f>
        <v>Guest Rooms</v>
      </c>
      <c r="L339" s="8">
        <f>Raw!K339*A339</f>
        <v>14</v>
      </c>
      <c r="M339" s="8">
        <f>Raw!L339*A339</f>
        <v>60</v>
      </c>
      <c r="N339" s="8">
        <f>Raw!M339*A339</f>
        <v>4273.4614415961196</v>
      </c>
      <c r="O339" s="6">
        <f t="shared" si="20"/>
        <v>112</v>
      </c>
      <c r="P339" s="11">
        <f t="shared" si="21"/>
        <v>59828.460182345676</v>
      </c>
      <c r="Q339" s="6">
        <f t="shared" si="22"/>
        <v>480</v>
      </c>
      <c r="R339" s="11">
        <f t="shared" si="23"/>
        <v>256407.68649576718</v>
      </c>
      <c r="S339" s="8" t="str">
        <f>Raw!N339</f>
        <v>UpstreamCompactFluorescent14</v>
      </c>
      <c r="T339" s="8" t="str">
        <f>Raw!O339</f>
        <v>CFL14to26</v>
      </c>
      <c r="U339" s="8">
        <f>Raw!P339*A339</f>
        <v>1</v>
      </c>
      <c r="V339" s="8" t="str">
        <f>Raw!Q339</f>
        <v>Incan</v>
      </c>
    </row>
    <row r="340" spans="1:22">
      <c r="A340" s="8">
        <f>IF(Raw!C340="CF",0,1)</f>
        <v>1</v>
      </c>
      <c r="B340" s="8" t="str">
        <f>Raw!A340</f>
        <v>PGE_4340991005</v>
      </c>
      <c r="C340" s="8" t="str">
        <f>Raw!B340</f>
        <v>Upstream Compact Fluorescent</v>
      </c>
      <c r="D340" s="8" t="str">
        <f>Raw!C340</f>
        <v>I</v>
      </c>
      <c r="E340" s="8">
        <f>Raw!D340*A340</f>
        <v>2</v>
      </c>
      <c r="F340" s="8" t="str">
        <f>Raw!E340</f>
        <v>PGE</v>
      </c>
      <c r="G340" s="8" t="str">
        <f>Raw!F340</f>
        <v>UPCFL</v>
      </c>
      <c r="H340" s="8" t="str">
        <f>Raw!G340</f>
        <v>LL09040443</v>
      </c>
      <c r="I340" s="8" t="str">
        <f>Raw!H340</f>
        <v>PGEUp</v>
      </c>
      <c r="J340" s="8" t="str">
        <f>Raw!I340</f>
        <v>Lodging</v>
      </c>
      <c r="K340" s="8" t="str">
        <f>Raw!J340</f>
        <v>Guest Rooms</v>
      </c>
      <c r="L340" s="8">
        <f>Raw!K340*A340</f>
        <v>14</v>
      </c>
      <c r="M340" s="8">
        <f>Raw!L340*A340</f>
        <v>60</v>
      </c>
      <c r="N340" s="8">
        <f>Raw!M340*A340</f>
        <v>1068.3653603990299</v>
      </c>
      <c r="O340" s="6">
        <f t="shared" si="20"/>
        <v>28</v>
      </c>
      <c r="P340" s="11">
        <f t="shared" si="21"/>
        <v>14957.115045586419</v>
      </c>
      <c r="Q340" s="6">
        <f t="shared" si="22"/>
        <v>120</v>
      </c>
      <c r="R340" s="11">
        <f t="shared" si="23"/>
        <v>64101.921623941795</v>
      </c>
      <c r="S340" s="8" t="str">
        <f>Raw!N340</f>
        <v>UpstreamCompactFluorescent14</v>
      </c>
      <c r="T340" s="8" t="str">
        <f>Raw!O340</f>
        <v>CFL14to26</v>
      </c>
      <c r="U340" s="8">
        <f>Raw!P340*A340</f>
        <v>1</v>
      </c>
      <c r="V340" s="8" t="str">
        <f>Raw!Q340</f>
        <v>Incan</v>
      </c>
    </row>
    <row r="341" spans="1:22">
      <c r="A341" s="8">
        <f>IF(Raw!C341="CF",0,1)</f>
        <v>1</v>
      </c>
      <c r="B341" s="8" t="str">
        <f>Raw!A341</f>
        <v>PGE_4340991005</v>
      </c>
      <c r="C341" s="8" t="str">
        <f>Raw!B341</f>
        <v>Upstream Compact Fluorescent</v>
      </c>
      <c r="D341" s="8" t="str">
        <f>Raw!C341</f>
        <v>I</v>
      </c>
      <c r="E341" s="8">
        <f>Raw!D341*A341</f>
        <v>3</v>
      </c>
      <c r="F341" s="8" t="str">
        <f>Raw!E341</f>
        <v>PGE</v>
      </c>
      <c r="G341" s="8" t="str">
        <f>Raw!F341</f>
        <v>UPCFL</v>
      </c>
      <c r="H341" s="8" t="str">
        <f>Raw!G341</f>
        <v>LL09040444</v>
      </c>
      <c r="I341" s="8" t="str">
        <f>Raw!H341</f>
        <v>PGEUp</v>
      </c>
      <c r="J341" s="8" t="str">
        <f>Raw!I341</f>
        <v>Lodging</v>
      </c>
      <c r="K341" s="8" t="str">
        <f>Raw!J341</f>
        <v>Guest Rooms</v>
      </c>
      <c r="L341" s="8">
        <f>Raw!K341*A341</f>
        <v>14</v>
      </c>
      <c r="M341" s="8">
        <f>Raw!L341*A341</f>
        <v>60</v>
      </c>
      <c r="N341" s="8">
        <f>Raw!M341*A341</f>
        <v>1602.548040598545</v>
      </c>
      <c r="O341" s="6">
        <f t="shared" si="20"/>
        <v>42</v>
      </c>
      <c r="P341" s="11">
        <f t="shared" si="21"/>
        <v>22435.672568379629</v>
      </c>
      <c r="Q341" s="6">
        <f t="shared" si="22"/>
        <v>180</v>
      </c>
      <c r="R341" s="11">
        <f t="shared" si="23"/>
        <v>96152.882435912703</v>
      </c>
      <c r="S341" s="8" t="str">
        <f>Raw!N341</f>
        <v>UpstreamCompactFluorescent14</v>
      </c>
      <c r="T341" s="8" t="str">
        <f>Raw!O341</f>
        <v>CFL14to26</v>
      </c>
      <c r="U341" s="8">
        <f>Raw!P341*A341</f>
        <v>1</v>
      </c>
      <c r="V341" s="8" t="str">
        <f>Raw!Q341</f>
        <v>Incan</v>
      </c>
    </row>
    <row r="342" spans="1:22">
      <c r="A342" s="8">
        <f>IF(Raw!C342="CF",0,1)</f>
        <v>1</v>
      </c>
      <c r="B342" s="8" t="str">
        <f>Raw!A342</f>
        <v>PGE_4340991005</v>
      </c>
      <c r="C342" s="8" t="str">
        <f>Raw!B342</f>
        <v>Upstream Compact Fluorescent</v>
      </c>
      <c r="D342" s="8" t="str">
        <f>Raw!C342</f>
        <v>I</v>
      </c>
      <c r="E342" s="8">
        <f>Raw!D342*A342</f>
        <v>4</v>
      </c>
      <c r="F342" s="8" t="str">
        <f>Raw!E342</f>
        <v>PGE</v>
      </c>
      <c r="G342" s="8" t="str">
        <f>Raw!F342</f>
        <v>UPCFL</v>
      </c>
      <c r="H342" s="8" t="str">
        <f>Raw!G342</f>
        <v>LL09040446</v>
      </c>
      <c r="I342" s="8" t="str">
        <f>Raw!H342</f>
        <v>PGEUp</v>
      </c>
      <c r="J342" s="8" t="str">
        <f>Raw!I342</f>
        <v>Lodging</v>
      </c>
      <c r="K342" s="8" t="str">
        <f>Raw!J342</f>
        <v>Restrooms</v>
      </c>
      <c r="L342" s="8">
        <f>Raw!K342*A342</f>
        <v>14</v>
      </c>
      <c r="M342" s="8">
        <f>Raw!L342*A342</f>
        <v>60</v>
      </c>
      <c r="N342" s="8">
        <f>Raw!M342*A342</f>
        <v>2136.7307207980598</v>
      </c>
      <c r="O342" s="6">
        <f t="shared" si="20"/>
        <v>56</v>
      </c>
      <c r="P342" s="11">
        <f t="shared" si="21"/>
        <v>29914.230091172838</v>
      </c>
      <c r="Q342" s="6">
        <f t="shared" si="22"/>
        <v>240</v>
      </c>
      <c r="R342" s="11">
        <f t="shared" si="23"/>
        <v>128203.84324788359</v>
      </c>
      <c r="S342" s="8" t="str">
        <f>Raw!N342</f>
        <v>UpstreamCompactFluorescent14</v>
      </c>
      <c r="T342" s="8" t="str">
        <f>Raw!O342</f>
        <v>CFL14to26</v>
      </c>
      <c r="U342" s="8">
        <f>Raw!P342*A342</f>
        <v>1</v>
      </c>
      <c r="V342" s="8" t="str">
        <f>Raw!Q342</f>
        <v>Incan</v>
      </c>
    </row>
    <row r="343" spans="1:22">
      <c r="A343" s="8">
        <f>IF(Raw!C343="CF",0,1)</f>
        <v>1</v>
      </c>
      <c r="B343" s="8" t="str">
        <f>Raw!A343</f>
        <v>PGE_4340991005</v>
      </c>
      <c r="C343" s="8" t="str">
        <f>Raw!B343</f>
        <v>Upstream Compact Fluorescent</v>
      </c>
      <c r="D343" s="8" t="str">
        <f>Raw!C343</f>
        <v>I</v>
      </c>
      <c r="E343" s="8">
        <f>Raw!D343*A343</f>
        <v>1</v>
      </c>
      <c r="F343" s="8" t="str">
        <f>Raw!E343</f>
        <v>PGE</v>
      </c>
      <c r="G343" s="8" t="str">
        <f>Raw!F343</f>
        <v>UPCFL</v>
      </c>
      <c r="H343" s="8" t="str">
        <f>Raw!G343</f>
        <v>LL09040477</v>
      </c>
      <c r="I343" s="8" t="str">
        <f>Raw!H343</f>
        <v>PGEUp</v>
      </c>
      <c r="J343" s="8" t="str">
        <f>Raw!I343</f>
        <v>Lodging</v>
      </c>
      <c r="K343" s="8" t="str">
        <f>Raw!J343</f>
        <v>Guest Rooms</v>
      </c>
      <c r="L343" s="8">
        <f>Raw!K343*A343</f>
        <v>14</v>
      </c>
      <c r="M343" s="8">
        <f>Raw!L343*A343</f>
        <v>60</v>
      </c>
      <c r="N343" s="8">
        <f>Raw!M343*A343</f>
        <v>534.18268019951495</v>
      </c>
      <c r="O343" s="6">
        <f t="shared" si="20"/>
        <v>14</v>
      </c>
      <c r="P343" s="11">
        <f t="shared" si="21"/>
        <v>7478.5575227932095</v>
      </c>
      <c r="Q343" s="6">
        <f t="shared" si="22"/>
        <v>60</v>
      </c>
      <c r="R343" s="11">
        <f t="shared" si="23"/>
        <v>32050.960811970897</v>
      </c>
      <c r="S343" s="8" t="str">
        <f>Raw!N343</f>
        <v>UpstreamCompactFluorescent14</v>
      </c>
      <c r="T343" s="8" t="str">
        <f>Raw!O343</f>
        <v>CFL14to26</v>
      </c>
      <c r="U343" s="8">
        <f>Raw!P343*A343</f>
        <v>1</v>
      </c>
      <c r="V343" s="8" t="str">
        <f>Raw!Q343</f>
        <v>Incan</v>
      </c>
    </row>
    <row r="344" spans="1:22">
      <c r="A344" s="8">
        <f>IF(Raw!C344="CF",0,1)</f>
        <v>1</v>
      </c>
      <c r="B344" s="8" t="str">
        <f>Raw!A344</f>
        <v>PGE_4340991005</v>
      </c>
      <c r="C344" s="8" t="str">
        <f>Raw!B344</f>
        <v>Upstream Compact Fluorescent</v>
      </c>
      <c r="D344" s="8" t="str">
        <f>Raw!C344</f>
        <v>I</v>
      </c>
      <c r="E344" s="8">
        <f>Raw!D344*A344</f>
        <v>3</v>
      </c>
      <c r="F344" s="8" t="str">
        <f>Raw!E344</f>
        <v>PGE</v>
      </c>
      <c r="G344" s="8" t="str">
        <f>Raw!F344</f>
        <v>UPCFL</v>
      </c>
      <c r="H344" s="8" t="str">
        <f>Raw!G344</f>
        <v>LL09040478</v>
      </c>
      <c r="I344" s="8" t="str">
        <f>Raw!H344</f>
        <v>PGEUp</v>
      </c>
      <c r="J344" s="8" t="str">
        <f>Raw!I344</f>
        <v>Lodging</v>
      </c>
      <c r="K344" s="8" t="str">
        <f>Raw!J344</f>
        <v>Guest Rooms</v>
      </c>
      <c r="L344" s="8">
        <f>Raw!K344*A344</f>
        <v>14</v>
      </c>
      <c r="M344" s="8">
        <f>Raw!L344*A344</f>
        <v>60</v>
      </c>
      <c r="N344" s="8">
        <f>Raw!M344*A344</f>
        <v>1602.548040598545</v>
      </c>
      <c r="O344" s="6">
        <f t="shared" si="20"/>
        <v>42</v>
      </c>
      <c r="P344" s="11">
        <f t="shared" si="21"/>
        <v>22435.672568379629</v>
      </c>
      <c r="Q344" s="6">
        <f t="shared" si="22"/>
        <v>180</v>
      </c>
      <c r="R344" s="11">
        <f t="shared" si="23"/>
        <v>96152.882435912703</v>
      </c>
      <c r="S344" s="8" t="str">
        <f>Raw!N344</f>
        <v>UpstreamCompactFluorescent14</v>
      </c>
      <c r="T344" s="8" t="str">
        <f>Raw!O344</f>
        <v>CFL14to26</v>
      </c>
      <c r="U344" s="8">
        <f>Raw!P344*A344</f>
        <v>1</v>
      </c>
      <c r="V344" s="8" t="str">
        <f>Raw!Q344</f>
        <v>Incan</v>
      </c>
    </row>
    <row r="345" spans="1:22">
      <c r="A345" s="8">
        <f>IF(Raw!C345="CF",0,1)</f>
        <v>1</v>
      </c>
      <c r="B345" s="8" t="str">
        <f>Raw!A345</f>
        <v>PGE_4368807323</v>
      </c>
      <c r="C345" s="8" t="str">
        <f>Raw!B345</f>
        <v>Upstream Compact Fluorescent</v>
      </c>
      <c r="D345" s="8" t="str">
        <f>Raw!C345</f>
        <v>I</v>
      </c>
      <c r="E345" s="8">
        <f>Raw!D345*A345</f>
        <v>1</v>
      </c>
      <c r="F345" s="8" t="str">
        <f>Raw!E345</f>
        <v>PGE</v>
      </c>
      <c r="G345" s="8" t="str">
        <f>Raw!F345</f>
        <v>UPCFL</v>
      </c>
      <c r="H345" s="8" t="str">
        <f>Raw!G345</f>
        <v>LL08060495</v>
      </c>
      <c r="I345" s="8" t="str">
        <f>Raw!H345</f>
        <v>PGEUp</v>
      </c>
      <c r="J345" s="8" t="str">
        <f>Raw!I345</f>
        <v>Restaurant</v>
      </c>
      <c r="K345" s="8" t="str">
        <f>Raw!J345</f>
        <v>Dining</v>
      </c>
      <c r="L345" s="8">
        <f>Raw!K345*A345</f>
        <v>10</v>
      </c>
      <c r="M345" s="8">
        <f>Raw!L345*A345</f>
        <v>40</v>
      </c>
      <c r="N345" s="8">
        <f>Raw!M345*A345</f>
        <v>747.03305537465428</v>
      </c>
      <c r="O345" s="6">
        <f t="shared" si="20"/>
        <v>10</v>
      </c>
      <c r="P345" s="11">
        <f t="shared" si="21"/>
        <v>7470.330553746543</v>
      </c>
      <c r="Q345" s="6">
        <f t="shared" si="22"/>
        <v>40</v>
      </c>
      <c r="R345" s="11">
        <f t="shared" si="23"/>
        <v>29881.322214986172</v>
      </c>
      <c r="S345" s="8" t="str">
        <f>Raw!N345</f>
        <v>UpstreamCompactFluorescent10</v>
      </c>
      <c r="T345" s="8" t="str">
        <f>Raw!O345</f>
        <v>CFL05to13</v>
      </c>
      <c r="U345" s="8">
        <f>Raw!P345*A345</f>
        <v>1</v>
      </c>
      <c r="V345" s="8" t="str">
        <f>Raw!Q345</f>
        <v>Incan</v>
      </c>
    </row>
    <row r="346" spans="1:22">
      <c r="A346" s="8">
        <f>IF(Raw!C346="CF",0,1)</f>
        <v>1</v>
      </c>
      <c r="B346" s="8" t="str">
        <f>Raw!A346</f>
        <v>PGE_4368807323</v>
      </c>
      <c r="C346" s="8" t="str">
        <f>Raw!B346</f>
        <v>Upstream Compact Fluorescent</v>
      </c>
      <c r="D346" s="8" t="str">
        <f>Raw!C346</f>
        <v>I</v>
      </c>
      <c r="E346" s="8">
        <f>Raw!D346*A346</f>
        <v>1</v>
      </c>
      <c r="F346" s="8" t="str">
        <f>Raw!E346</f>
        <v>PGE</v>
      </c>
      <c r="G346" s="8" t="str">
        <f>Raw!F346</f>
        <v>UPCFL</v>
      </c>
      <c r="H346" s="8" t="str">
        <f>Raw!G346</f>
        <v>LL08070169</v>
      </c>
      <c r="I346" s="8" t="str">
        <f>Raw!H346</f>
        <v>PGEUp</v>
      </c>
      <c r="J346" s="8" t="str">
        <f>Raw!I346</f>
        <v>Restaurant</v>
      </c>
      <c r="K346" s="8" t="str">
        <f>Raw!J346</f>
        <v>Dining</v>
      </c>
      <c r="L346" s="8">
        <f>Raw!K346*A346</f>
        <v>13</v>
      </c>
      <c r="M346" s="8">
        <f>Raw!L346*A346</f>
        <v>40</v>
      </c>
      <c r="N346" s="8">
        <f>Raw!M346*A346</f>
        <v>747.03305537465428</v>
      </c>
      <c r="O346" s="6">
        <f t="shared" si="20"/>
        <v>13</v>
      </c>
      <c r="P346" s="11">
        <f t="shared" si="21"/>
        <v>9711.4297198705062</v>
      </c>
      <c r="Q346" s="6">
        <f t="shared" si="22"/>
        <v>40</v>
      </c>
      <c r="R346" s="11">
        <f t="shared" si="23"/>
        <v>29881.322214986172</v>
      </c>
      <c r="S346" s="8" t="str">
        <f>Raw!N346</f>
        <v>UpstreamCompactFluorescent13</v>
      </c>
      <c r="T346" s="8" t="str">
        <f>Raw!O346</f>
        <v>CFL05to13</v>
      </c>
      <c r="U346" s="8">
        <f>Raw!P346*A346</f>
        <v>1</v>
      </c>
      <c r="V346" s="8" t="str">
        <f>Raw!Q346</f>
        <v>Incan</v>
      </c>
    </row>
    <row r="347" spans="1:22">
      <c r="A347" s="8">
        <f>IF(Raw!C347="CF",0,1)</f>
        <v>1</v>
      </c>
      <c r="B347" s="8" t="str">
        <f>Raw!A347</f>
        <v>PGE_4368807323</v>
      </c>
      <c r="C347" s="8" t="str">
        <f>Raw!B347</f>
        <v>Upstream Compact Fluorescent</v>
      </c>
      <c r="D347" s="8" t="str">
        <f>Raw!C347</f>
        <v>I</v>
      </c>
      <c r="E347" s="8">
        <f>Raw!D347*A347</f>
        <v>1</v>
      </c>
      <c r="F347" s="8" t="str">
        <f>Raw!E347</f>
        <v>PGE</v>
      </c>
      <c r="G347" s="8" t="str">
        <f>Raw!F347</f>
        <v>UPCFL</v>
      </c>
      <c r="H347" s="8" t="str">
        <f>Raw!G347</f>
        <v>LL09040179</v>
      </c>
      <c r="I347" s="8" t="str">
        <f>Raw!H347</f>
        <v>PGEUp</v>
      </c>
      <c r="J347" s="8" t="str">
        <f>Raw!I347</f>
        <v>Restaurant</v>
      </c>
      <c r="K347" s="8" t="str">
        <f>Raw!J347</f>
        <v>Dining</v>
      </c>
      <c r="L347" s="8">
        <f>Raw!K347*A347</f>
        <v>13</v>
      </c>
      <c r="M347" s="8">
        <f>Raw!L347*A347</f>
        <v>40</v>
      </c>
      <c r="N347" s="8">
        <f>Raw!M347*A347</f>
        <v>747.03305537465428</v>
      </c>
      <c r="O347" s="6">
        <f t="shared" si="20"/>
        <v>13</v>
      </c>
      <c r="P347" s="11">
        <f t="shared" si="21"/>
        <v>9711.4297198705062</v>
      </c>
      <c r="Q347" s="6">
        <f t="shared" si="22"/>
        <v>40</v>
      </c>
      <c r="R347" s="11">
        <f t="shared" si="23"/>
        <v>29881.322214986172</v>
      </c>
      <c r="S347" s="8" t="str">
        <f>Raw!N347</f>
        <v>UpstreamCompactFluorescent13</v>
      </c>
      <c r="T347" s="8" t="str">
        <f>Raw!O347</f>
        <v>CFL05to13</v>
      </c>
      <c r="U347" s="8">
        <f>Raw!P347*A347</f>
        <v>1</v>
      </c>
      <c r="V347" s="8" t="str">
        <f>Raw!Q347</f>
        <v>Incan</v>
      </c>
    </row>
    <row r="348" spans="1:22">
      <c r="A348" s="8">
        <f>IF(Raw!C348="CF",0,1)</f>
        <v>1</v>
      </c>
      <c r="B348" s="8" t="str">
        <f>Raw!A348</f>
        <v>PGE_4368807323</v>
      </c>
      <c r="C348" s="8" t="str">
        <f>Raw!B348</f>
        <v>Upstream Compact Fluorescent</v>
      </c>
      <c r="D348" s="8" t="str">
        <f>Raw!C348</f>
        <v>I</v>
      </c>
      <c r="E348" s="8">
        <f>Raw!D348*A348</f>
        <v>1</v>
      </c>
      <c r="F348" s="8" t="str">
        <f>Raw!E348</f>
        <v>PGE</v>
      </c>
      <c r="G348" s="8" t="str">
        <f>Raw!F348</f>
        <v>UPCFL</v>
      </c>
      <c r="H348" s="8" t="str">
        <f>Raw!G348</f>
        <v>LL08070417</v>
      </c>
      <c r="I348" s="8" t="str">
        <f>Raw!H348</f>
        <v>PGEUp</v>
      </c>
      <c r="J348" s="8" t="str">
        <f>Raw!I348</f>
        <v>Restaurant</v>
      </c>
      <c r="K348" s="8" t="str">
        <f>Raw!J348</f>
        <v>Dining</v>
      </c>
      <c r="L348" s="8">
        <f>Raw!K348*A348</f>
        <v>13</v>
      </c>
      <c r="M348" s="8">
        <f>Raw!L348*A348</f>
        <v>60</v>
      </c>
      <c r="N348" s="8">
        <f>Raw!M348*A348</f>
        <v>747.03305537465428</v>
      </c>
      <c r="O348" s="6">
        <f t="shared" si="20"/>
        <v>13</v>
      </c>
      <c r="P348" s="11">
        <f t="shared" si="21"/>
        <v>9711.4297198705062</v>
      </c>
      <c r="Q348" s="6">
        <f t="shared" si="22"/>
        <v>60</v>
      </c>
      <c r="R348" s="11">
        <f t="shared" si="23"/>
        <v>44821.98332247926</v>
      </c>
      <c r="S348" s="8" t="str">
        <f>Raw!N348</f>
        <v>UpstreamCompactFluorescent13</v>
      </c>
      <c r="T348" s="8" t="str">
        <f>Raw!O348</f>
        <v>CFL05to13</v>
      </c>
      <c r="U348" s="8">
        <f>Raw!P348*A348</f>
        <v>1</v>
      </c>
      <c r="V348" s="8" t="str">
        <f>Raw!Q348</f>
        <v>Incan</v>
      </c>
    </row>
    <row r="349" spans="1:22">
      <c r="A349" s="8">
        <f>IF(Raw!C349="CF",0,1)</f>
        <v>1</v>
      </c>
      <c r="B349" s="8" t="str">
        <f>Raw!A349</f>
        <v>PGE_4368807323</v>
      </c>
      <c r="C349" s="8" t="str">
        <f>Raw!B349</f>
        <v>Upstream Compact Fluorescent</v>
      </c>
      <c r="D349" s="8" t="str">
        <f>Raw!C349</f>
        <v>I</v>
      </c>
      <c r="E349" s="8">
        <f>Raw!D349*A349</f>
        <v>1</v>
      </c>
      <c r="F349" s="8" t="str">
        <f>Raw!E349</f>
        <v>PGE</v>
      </c>
      <c r="G349" s="8" t="str">
        <f>Raw!F349</f>
        <v>UPCFL</v>
      </c>
      <c r="H349" s="8" t="str">
        <f>Raw!G349</f>
        <v>LL08090051</v>
      </c>
      <c r="I349" s="8" t="str">
        <f>Raw!H349</f>
        <v>PGEUp</v>
      </c>
      <c r="J349" s="8" t="str">
        <f>Raw!I349</f>
        <v>Restaurant</v>
      </c>
      <c r="K349" s="8" t="str">
        <f>Raw!J349</f>
        <v>Dining</v>
      </c>
      <c r="L349" s="8">
        <f>Raw!K349*A349</f>
        <v>13</v>
      </c>
      <c r="M349" s="8">
        <f>Raw!L349*A349</f>
        <v>60</v>
      </c>
      <c r="N349" s="8">
        <f>Raw!M349*A349</f>
        <v>747.03305537465428</v>
      </c>
      <c r="O349" s="6">
        <f t="shared" si="20"/>
        <v>13</v>
      </c>
      <c r="P349" s="11">
        <f t="shared" si="21"/>
        <v>9711.4297198705062</v>
      </c>
      <c r="Q349" s="6">
        <f t="shared" si="22"/>
        <v>60</v>
      </c>
      <c r="R349" s="11">
        <f t="shared" si="23"/>
        <v>44821.98332247926</v>
      </c>
      <c r="S349" s="8" t="str">
        <f>Raw!N349</f>
        <v>UpstreamCompactFluorescent13</v>
      </c>
      <c r="T349" s="8" t="str">
        <f>Raw!O349</f>
        <v>CFL05to13</v>
      </c>
      <c r="U349" s="8">
        <f>Raw!P349*A349</f>
        <v>1</v>
      </c>
      <c r="V349" s="8" t="str">
        <f>Raw!Q349</f>
        <v>Incan</v>
      </c>
    </row>
    <row r="350" spans="1:22">
      <c r="A350" s="8">
        <f>IF(Raw!C350="CF",0,1)</f>
        <v>1</v>
      </c>
      <c r="B350" s="8" t="str">
        <f>Raw!A350</f>
        <v>PGE_4368807323</v>
      </c>
      <c r="C350" s="8" t="str">
        <f>Raw!B350</f>
        <v>Upstream Compact Fluorescent</v>
      </c>
      <c r="D350" s="8" t="str">
        <f>Raw!C350</f>
        <v>I</v>
      </c>
      <c r="E350" s="8">
        <f>Raw!D350*A350</f>
        <v>1</v>
      </c>
      <c r="F350" s="8" t="str">
        <f>Raw!E350</f>
        <v>PGE</v>
      </c>
      <c r="G350" s="8" t="str">
        <f>Raw!F350</f>
        <v>UPCFL</v>
      </c>
      <c r="H350" s="8" t="str">
        <f>Raw!G350</f>
        <v>LL08090120</v>
      </c>
      <c r="I350" s="8" t="str">
        <f>Raw!H350</f>
        <v>PGEUp</v>
      </c>
      <c r="J350" s="8" t="str">
        <f>Raw!I350</f>
        <v>Restaurant</v>
      </c>
      <c r="K350" s="8" t="str">
        <f>Raw!J350</f>
        <v>Dining</v>
      </c>
      <c r="L350" s="8">
        <f>Raw!K350*A350</f>
        <v>23</v>
      </c>
      <c r="M350" s="8">
        <f>Raw!L350*A350</f>
        <v>60</v>
      </c>
      <c r="N350" s="8">
        <f>Raw!M350*A350</f>
        <v>747.03305537465428</v>
      </c>
      <c r="O350" s="6">
        <f t="shared" si="20"/>
        <v>23</v>
      </c>
      <c r="P350" s="11">
        <f t="shared" si="21"/>
        <v>17181.760273617048</v>
      </c>
      <c r="Q350" s="6">
        <f t="shared" si="22"/>
        <v>60</v>
      </c>
      <c r="R350" s="11">
        <f t="shared" si="23"/>
        <v>44821.98332247926</v>
      </c>
      <c r="S350" s="8" t="str">
        <f>Raw!N350</f>
        <v>UpstreamCompactFluorescent23</v>
      </c>
      <c r="T350" s="8" t="str">
        <f>Raw!O350</f>
        <v>CFL14to26</v>
      </c>
      <c r="U350" s="8">
        <f>Raw!P350*A350</f>
        <v>1</v>
      </c>
      <c r="V350" s="8" t="str">
        <f>Raw!Q350</f>
        <v>Incan</v>
      </c>
    </row>
    <row r="351" spans="1:22">
      <c r="A351" s="8">
        <f>IF(Raw!C351="CF",0,1)</f>
        <v>1</v>
      </c>
      <c r="B351" s="8" t="str">
        <f>Raw!A351</f>
        <v>PGE_4368807323</v>
      </c>
      <c r="C351" s="8" t="str">
        <f>Raw!B351</f>
        <v>Upstream Compact Fluorescent</v>
      </c>
      <c r="D351" s="8" t="str">
        <f>Raw!C351</f>
        <v>I</v>
      </c>
      <c r="E351" s="8">
        <f>Raw!D351*A351</f>
        <v>1</v>
      </c>
      <c r="F351" s="8" t="str">
        <f>Raw!E351</f>
        <v>PGE</v>
      </c>
      <c r="G351" s="8" t="str">
        <f>Raw!F351</f>
        <v>UPCFL</v>
      </c>
      <c r="H351" s="8" t="str">
        <f>Raw!G351</f>
        <v>LL08090323</v>
      </c>
      <c r="I351" s="8" t="str">
        <f>Raw!H351</f>
        <v>PGEUp</v>
      </c>
      <c r="J351" s="8" t="str">
        <f>Raw!I351</f>
        <v>Restaurant</v>
      </c>
      <c r="K351" s="8" t="str">
        <f>Raw!J351</f>
        <v>Restrooms</v>
      </c>
      <c r="L351" s="8">
        <f>Raw!K351*A351</f>
        <v>23</v>
      </c>
      <c r="M351" s="8">
        <f>Raw!L351*A351</f>
        <v>60</v>
      </c>
      <c r="N351" s="8">
        <f>Raw!M351*A351</f>
        <v>747.03305537465428</v>
      </c>
      <c r="O351" s="6">
        <f t="shared" si="20"/>
        <v>23</v>
      </c>
      <c r="P351" s="11">
        <f t="shared" si="21"/>
        <v>17181.760273617048</v>
      </c>
      <c r="Q351" s="6">
        <f t="shared" si="22"/>
        <v>60</v>
      </c>
      <c r="R351" s="11">
        <f t="shared" si="23"/>
        <v>44821.98332247926</v>
      </c>
      <c r="S351" s="8" t="str">
        <f>Raw!N351</f>
        <v>UpstreamCompactFluorescent23</v>
      </c>
      <c r="T351" s="8" t="str">
        <f>Raw!O351</f>
        <v>CFL14to26</v>
      </c>
      <c r="U351" s="8">
        <f>Raw!P351*A351</f>
        <v>1</v>
      </c>
      <c r="V351" s="8" t="str">
        <f>Raw!Q351</f>
        <v>Incan</v>
      </c>
    </row>
    <row r="352" spans="1:22">
      <c r="A352" s="8">
        <f>IF(Raw!C352="CF",0,1)</f>
        <v>1</v>
      </c>
      <c r="B352" s="8" t="str">
        <f>Raw!A352</f>
        <v>PGE_4368807323</v>
      </c>
      <c r="C352" s="8" t="str">
        <f>Raw!B352</f>
        <v>Upstream Compact Fluorescent</v>
      </c>
      <c r="D352" s="8" t="str">
        <f>Raw!C352</f>
        <v>I</v>
      </c>
      <c r="E352" s="8">
        <f>Raw!D352*A352</f>
        <v>1</v>
      </c>
      <c r="F352" s="8" t="str">
        <f>Raw!E352</f>
        <v>PGE</v>
      </c>
      <c r="G352" s="8" t="str">
        <f>Raw!F352</f>
        <v>UPCFL</v>
      </c>
      <c r="H352" s="8" t="str">
        <f>Raw!G352</f>
        <v>LL09040280</v>
      </c>
      <c r="I352" s="8" t="str">
        <f>Raw!H352</f>
        <v>PGEUp</v>
      </c>
      <c r="J352" s="8" t="str">
        <f>Raw!I352</f>
        <v>Restaurant</v>
      </c>
      <c r="K352" s="8" t="str">
        <f>Raw!J352</f>
        <v>Office</v>
      </c>
      <c r="L352" s="8">
        <f>Raw!K352*A352</f>
        <v>15</v>
      </c>
      <c r="M352" s="8">
        <f>Raw!L352*A352</f>
        <v>60</v>
      </c>
      <c r="N352" s="8">
        <f>Raw!M352*A352</f>
        <v>747.03305537465428</v>
      </c>
      <c r="O352" s="6">
        <f t="shared" si="20"/>
        <v>15</v>
      </c>
      <c r="P352" s="11">
        <f t="shared" si="21"/>
        <v>11205.495830619815</v>
      </c>
      <c r="Q352" s="6">
        <f t="shared" si="22"/>
        <v>60</v>
      </c>
      <c r="R352" s="11">
        <f t="shared" si="23"/>
        <v>44821.98332247926</v>
      </c>
      <c r="S352" s="8" t="str">
        <f>Raw!N352</f>
        <v>UpstreamCompactFluorescent15</v>
      </c>
      <c r="T352" s="8" t="str">
        <f>Raw!O352</f>
        <v>CFL14to26</v>
      </c>
      <c r="U352" s="8">
        <f>Raw!P352*A352</f>
        <v>1</v>
      </c>
      <c r="V352" s="8" t="str">
        <f>Raw!Q352</f>
        <v>Incan</v>
      </c>
    </row>
    <row r="353" spans="1:22">
      <c r="A353" s="8">
        <f>IF(Raw!C353="CF",0,1)</f>
        <v>1</v>
      </c>
      <c r="B353" s="8" t="str">
        <f>Raw!A353</f>
        <v>PGE_4460021789</v>
      </c>
      <c r="C353" s="8" t="str">
        <f>Raw!B353</f>
        <v>Upstream Compact Fluorescent</v>
      </c>
      <c r="D353" s="8" t="str">
        <f>Raw!C353</f>
        <v>I</v>
      </c>
      <c r="E353" s="8">
        <f>Raw!D353*A353</f>
        <v>1</v>
      </c>
      <c r="F353" s="8" t="str">
        <f>Raw!E353</f>
        <v>PGE</v>
      </c>
      <c r="G353" s="8" t="str">
        <f>Raw!F353</f>
        <v>UPCFL</v>
      </c>
      <c r="H353" s="8" t="str">
        <f>Raw!G353</f>
        <v>LL08060329</v>
      </c>
      <c r="I353" s="8" t="str">
        <f>Raw!H353</f>
        <v>PGEUp</v>
      </c>
      <c r="J353" s="8" t="str">
        <f>Raw!I353</f>
        <v>Health/Medical - Clinic</v>
      </c>
      <c r="K353" s="8" t="str">
        <f>Raw!J353</f>
        <v>HallwayLobby</v>
      </c>
      <c r="L353" s="8">
        <f>Raw!K353*A353</f>
        <v>14</v>
      </c>
      <c r="M353" s="8">
        <f>Raw!L353*A353</f>
        <v>60</v>
      </c>
      <c r="N353" s="8">
        <f>Raw!M353*A353</f>
        <v>440.51869386552534</v>
      </c>
      <c r="O353" s="6">
        <f t="shared" si="20"/>
        <v>14</v>
      </c>
      <c r="P353" s="11">
        <f t="shared" si="21"/>
        <v>6167.261714117355</v>
      </c>
      <c r="Q353" s="6">
        <f t="shared" si="22"/>
        <v>60</v>
      </c>
      <c r="R353" s="11">
        <f t="shared" si="23"/>
        <v>26431.121631931521</v>
      </c>
      <c r="S353" s="8" t="str">
        <f>Raw!N353</f>
        <v>UpstreamCompactFluorescent14</v>
      </c>
      <c r="T353" s="8" t="str">
        <f>Raw!O353</f>
        <v>CFL14to26</v>
      </c>
      <c r="U353" s="8">
        <f>Raw!P353*A353</f>
        <v>1</v>
      </c>
      <c r="V353" s="8" t="str">
        <f>Raw!Q353</f>
        <v>Incan</v>
      </c>
    </row>
    <row r="354" spans="1:22">
      <c r="A354" s="8">
        <f>IF(Raw!C354="CF",0,1)</f>
        <v>1</v>
      </c>
      <c r="B354" s="8" t="str">
        <f>Raw!A354</f>
        <v>PGE_4460021789</v>
      </c>
      <c r="C354" s="8" t="str">
        <f>Raw!B354</f>
        <v>Upstream Compact Fluorescent</v>
      </c>
      <c r="D354" s="8" t="str">
        <f>Raw!C354</f>
        <v>I</v>
      </c>
      <c r="E354" s="8">
        <f>Raw!D354*A354</f>
        <v>3</v>
      </c>
      <c r="F354" s="8" t="str">
        <f>Raw!E354</f>
        <v>PGE</v>
      </c>
      <c r="G354" s="8" t="str">
        <f>Raw!F354</f>
        <v>UPCFL</v>
      </c>
      <c r="H354" s="8" t="str">
        <f>Raw!G354</f>
        <v>LL08090262</v>
      </c>
      <c r="I354" s="8" t="str">
        <f>Raw!H354</f>
        <v>PGEUp</v>
      </c>
      <c r="J354" s="8" t="str">
        <f>Raw!I354</f>
        <v>Health/Medical - Clinic</v>
      </c>
      <c r="K354" s="8" t="str">
        <f>Raw!J354</f>
        <v>Restrooms</v>
      </c>
      <c r="L354" s="8">
        <f>Raw!K354*A354</f>
        <v>23</v>
      </c>
      <c r="M354" s="8">
        <f>Raw!L354*A354</f>
        <v>75</v>
      </c>
      <c r="N354" s="8">
        <f>Raw!M354*A354</f>
        <v>1321.556081596576</v>
      </c>
      <c r="O354" s="6">
        <f t="shared" si="20"/>
        <v>69</v>
      </c>
      <c r="P354" s="11">
        <f t="shared" si="21"/>
        <v>30395.789876721246</v>
      </c>
      <c r="Q354" s="6">
        <f t="shared" si="22"/>
        <v>225</v>
      </c>
      <c r="R354" s="11">
        <f t="shared" si="23"/>
        <v>99116.70611974319</v>
      </c>
      <c r="S354" s="8" t="str">
        <f>Raw!N354</f>
        <v>UpstreamCompactFluorescent23</v>
      </c>
      <c r="T354" s="8" t="str">
        <f>Raw!O354</f>
        <v>CFL14to26</v>
      </c>
      <c r="U354" s="8">
        <f>Raw!P354*A354</f>
        <v>1</v>
      </c>
      <c r="V354" s="8" t="str">
        <f>Raw!Q354</f>
        <v>Incan</v>
      </c>
    </row>
    <row r="355" spans="1:22">
      <c r="A355" s="8">
        <f>IF(Raw!C355="CF",0,1)</f>
        <v>1</v>
      </c>
      <c r="B355" s="8" t="str">
        <f>Raw!A355</f>
        <v>PGE_4460021789</v>
      </c>
      <c r="C355" s="8" t="str">
        <f>Raw!B355</f>
        <v>Upstream Compact Fluorescent</v>
      </c>
      <c r="D355" s="8" t="str">
        <f>Raw!C355</f>
        <v>I</v>
      </c>
      <c r="E355" s="8">
        <f>Raw!D355*A355</f>
        <v>8</v>
      </c>
      <c r="F355" s="8" t="str">
        <f>Raw!E355</f>
        <v>PGE</v>
      </c>
      <c r="G355" s="8" t="str">
        <f>Raw!F355</f>
        <v>UPCFL</v>
      </c>
      <c r="H355" s="8" t="str">
        <f>Raw!G355</f>
        <v>LL09040154</v>
      </c>
      <c r="I355" s="8" t="str">
        <f>Raw!H355</f>
        <v>PGEUp</v>
      </c>
      <c r="J355" s="8" t="str">
        <f>Raw!I355</f>
        <v>Health/Medical - Clinic</v>
      </c>
      <c r="K355" s="8" t="str">
        <f>Raw!J355</f>
        <v>OtherMisc</v>
      </c>
      <c r="L355" s="8">
        <f>Raw!K355*A355</f>
        <v>14</v>
      </c>
      <c r="M355" s="8">
        <f>Raw!L355*A355</f>
        <v>75</v>
      </c>
      <c r="N355" s="8">
        <f>Raw!M355*A355</f>
        <v>3524.1495509242027</v>
      </c>
      <c r="O355" s="6">
        <f t="shared" si="20"/>
        <v>112</v>
      </c>
      <c r="P355" s="11">
        <f t="shared" si="21"/>
        <v>49338.09371293884</v>
      </c>
      <c r="Q355" s="6">
        <f t="shared" si="22"/>
        <v>600</v>
      </c>
      <c r="R355" s="11">
        <f t="shared" si="23"/>
        <v>264311.21631931519</v>
      </c>
      <c r="S355" s="8" t="str">
        <f>Raw!N355</f>
        <v>UpstreamCompactFluorescent14</v>
      </c>
      <c r="T355" s="8" t="str">
        <f>Raw!O355</f>
        <v>CFL14to26</v>
      </c>
      <c r="U355" s="8">
        <f>Raw!P355*A355</f>
        <v>1</v>
      </c>
      <c r="V355" s="8" t="str">
        <f>Raw!Q355</f>
        <v>Incan</v>
      </c>
    </row>
    <row r="356" spans="1:22">
      <c r="A356" s="8">
        <f>IF(Raw!C356="CF",0,1)</f>
        <v>1</v>
      </c>
      <c r="B356" s="8" t="str">
        <f>Raw!A356</f>
        <v>PGE_4492702005</v>
      </c>
      <c r="C356" s="8" t="str">
        <f>Raw!B356</f>
        <v>Upstream Compact Fluorescent</v>
      </c>
      <c r="D356" s="8" t="str">
        <f>Raw!C356</f>
        <v>I</v>
      </c>
      <c r="E356" s="8">
        <f>Raw!D356*A356</f>
        <v>4</v>
      </c>
      <c r="F356" s="8" t="str">
        <f>Raw!E356</f>
        <v>PGE</v>
      </c>
      <c r="G356" s="8" t="str">
        <f>Raw!F356</f>
        <v>UPCFL</v>
      </c>
      <c r="H356" s="8" t="str">
        <f>Raw!G356</f>
        <v>LL08060258</v>
      </c>
      <c r="I356" s="8" t="str">
        <f>Raw!H356</f>
        <v>PGEUp</v>
      </c>
      <c r="J356" s="8" t="str">
        <f>Raw!I356</f>
        <v>Restaurant</v>
      </c>
      <c r="K356" s="8" t="str">
        <f>Raw!J356</f>
        <v>Dining</v>
      </c>
      <c r="L356" s="8">
        <f>Raw!K356*A356</f>
        <v>15</v>
      </c>
      <c r="M356" s="8">
        <f>Raw!L356*A356</f>
        <v>40</v>
      </c>
      <c r="N356" s="8">
        <f>Raw!M356*A356</f>
        <v>2988.1322214986171</v>
      </c>
      <c r="O356" s="6">
        <f t="shared" si="20"/>
        <v>60</v>
      </c>
      <c r="P356" s="11">
        <f t="shared" si="21"/>
        <v>44821.98332247926</v>
      </c>
      <c r="Q356" s="6">
        <f t="shared" si="22"/>
        <v>160</v>
      </c>
      <c r="R356" s="11">
        <f t="shared" si="23"/>
        <v>119525.28885994469</v>
      </c>
      <c r="S356" s="8" t="str">
        <f>Raw!N356</f>
        <v>UpstreamCompactFluorescent15</v>
      </c>
      <c r="T356" s="8" t="str">
        <f>Raw!O356</f>
        <v>CFL14to26</v>
      </c>
      <c r="U356" s="8">
        <f>Raw!P356*A356</f>
        <v>1</v>
      </c>
      <c r="V356" s="8" t="str">
        <f>Raw!Q356</f>
        <v>Incan</v>
      </c>
    </row>
    <row r="357" spans="1:22">
      <c r="A357" s="8">
        <f>IF(Raw!C357="CF",0,1)</f>
        <v>1</v>
      </c>
      <c r="B357" s="8" t="str">
        <f>Raw!A357</f>
        <v>PGE_4492702005</v>
      </c>
      <c r="C357" s="8" t="str">
        <f>Raw!B357</f>
        <v>Upstream Compact Fluorescent</v>
      </c>
      <c r="D357" s="8" t="str">
        <f>Raw!C357</f>
        <v>I</v>
      </c>
      <c r="E357" s="8">
        <f>Raw!D357*A357</f>
        <v>1</v>
      </c>
      <c r="F357" s="8" t="str">
        <f>Raw!E357</f>
        <v>PGE</v>
      </c>
      <c r="G357" s="8" t="str">
        <f>Raw!F357</f>
        <v>UPCFL</v>
      </c>
      <c r="H357" s="8" t="str">
        <f>Raw!G357</f>
        <v>LL08070052</v>
      </c>
      <c r="I357" s="8" t="str">
        <f>Raw!H357</f>
        <v>PGEUp</v>
      </c>
      <c r="J357" s="8" t="str">
        <f>Raw!I357</f>
        <v>Restaurant</v>
      </c>
      <c r="K357" s="8" t="str">
        <f>Raw!J357</f>
        <v>Office</v>
      </c>
      <c r="L357" s="8">
        <f>Raw!K357*A357</f>
        <v>13</v>
      </c>
      <c r="M357" s="8">
        <f>Raw!L357*A357</f>
        <v>60</v>
      </c>
      <c r="N357" s="8">
        <f>Raw!M357*A357</f>
        <v>747.03305537465428</v>
      </c>
      <c r="O357" s="6">
        <f t="shared" si="20"/>
        <v>13</v>
      </c>
      <c r="P357" s="11">
        <f t="shared" si="21"/>
        <v>9711.4297198705062</v>
      </c>
      <c r="Q357" s="6">
        <f t="shared" si="22"/>
        <v>60</v>
      </c>
      <c r="R357" s="11">
        <f t="shared" si="23"/>
        <v>44821.98332247926</v>
      </c>
      <c r="S357" s="8" t="str">
        <f>Raw!N357</f>
        <v>UpstreamCompactFluorescent13</v>
      </c>
      <c r="T357" s="8" t="str">
        <f>Raw!O357</f>
        <v>CFL05to13</v>
      </c>
      <c r="U357" s="8">
        <f>Raw!P357*A357</f>
        <v>1</v>
      </c>
      <c r="V357" s="8" t="str">
        <f>Raw!Q357</f>
        <v>Incan</v>
      </c>
    </row>
    <row r="358" spans="1:22">
      <c r="A358" s="8">
        <f>IF(Raw!C358="CF",0,1)</f>
        <v>1</v>
      </c>
      <c r="B358" s="8" t="str">
        <f>Raw!A358</f>
        <v>PGE_4492702005</v>
      </c>
      <c r="C358" s="8" t="str">
        <f>Raw!B358</f>
        <v>Upstream Compact Fluorescent</v>
      </c>
      <c r="D358" s="8" t="str">
        <f>Raw!C358</f>
        <v>I</v>
      </c>
      <c r="E358" s="8">
        <f>Raw!D358*A358</f>
        <v>1</v>
      </c>
      <c r="F358" s="8" t="str">
        <f>Raw!E358</f>
        <v>PGE</v>
      </c>
      <c r="G358" s="8" t="str">
        <f>Raw!F358</f>
        <v>UPCFL</v>
      </c>
      <c r="H358" s="8" t="str">
        <f>Raw!G358</f>
        <v>LL08070079</v>
      </c>
      <c r="I358" s="8" t="str">
        <f>Raw!H358</f>
        <v>PGEUp</v>
      </c>
      <c r="J358" s="8" t="str">
        <f>Raw!I358</f>
        <v>Restaurant</v>
      </c>
      <c r="K358" s="8" t="str">
        <f>Raw!J358</f>
        <v>Restrooms</v>
      </c>
      <c r="L358" s="8">
        <f>Raw!K358*A358</f>
        <v>23</v>
      </c>
      <c r="M358" s="8">
        <f>Raw!L358*A358</f>
        <v>60</v>
      </c>
      <c r="N358" s="8">
        <f>Raw!M358*A358</f>
        <v>747.03305537465428</v>
      </c>
      <c r="O358" s="6">
        <f t="shared" si="20"/>
        <v>23</v>
      </c>
      <c r="P358" s="11">
        <f t="shared" si="21"/>
        <v>17181.760273617048</v>
      </c>
      <c r="Q358" s="6">
        <f t="shared" si="22"/>
        <v>60</v>
      </c>
      <c r="R358" s="11">
        <f t="shared" si="23"/>
        <v>44821.98332247926</v>
      </c>
      <c r="S358" s="8" t="str">
        <f>Raw!N358</f>
        <v>UpstreamCompactFluorescent23</v>
      </c>
      <c r="T358" s="8" t="str">
        <f>Raw!O358</f>
        <v>CFL14to26</v>
      </c>
      <c r="U358" s="8">
        <f>Raw!P358*A358</f>
        <v>1</v>
      </c>
      <c r="V358" s="8" t="str">
        <f>Raw!Q358</f>
        <v>Incan</v>
      </c>
    </row>
    <row r="359" spans="1:22">
      <c r="A359" s="8">
        <f>IF(Raw!C359="CF",0,1)</f>
        <v>1</v>
      </c>
      <c r="B359" s="8" t="str">
        <f>Raw!A359</f>
        <v>PGE_4492702005</v>
      </c>
      <c r="C359" s="8" t="str">
        <f>Raw!B359</f>
        <v>Upstream Compact Fluorescent</v>
      </c>
      <c r="D359" s="8" t="str">
        <f>Raw!C359</f>
        <v>I</v>
      </c>
      <c r="E359" s="8">
        <f>Raw!D359*A359</f>
        <v>1</v>
      </c>
      <c r="F359" s="8" t="str">
        <f>Raw!E359</f>
        <v>PGE</v>
      </c>
      <c r="G359" s="8" t="str">
        <f>Raw!F359</f>
        <v>UPCFL</v>
      </c>
      <c r="H359" s="8" t="str">
        <f>Raw!G359</f>
        <v>LL08070080</v>
      </c>
      <c r="I359" s="8" t="str">
        <f>Raw!H359</f>
        <v>PGEUp</v>
      </c>
      <c r="J359" s="8" t="str">
        <f>Raw!I359</f>
        <v>Restaurant</v>
      </c>
      <c r="K359" s="8" t="str">
        <f>Raw!J359</f>
        <v>Office</v>
      </c>
      <c r="L359" s="8">
        <f>Raw!K359*A359</f>
        <v>13</v>
      </c>
      <c r="M359" s="8">
        <f>Raw!L359*A359</f>
        <v>60</v>
      </c>
      <c r="N359" s="8">
        <f>Raw!M359*A359</f>
        <v>747.03305537465428</v>
      </c>
      <c r="O359" s="6">
        <f t="shared" si="20"/>
        <v>13</v>
      </c>
      <c r="P359" s="11">
        <f t="shared" si="21"/>
        <v>9711.4297198705062</v>
      </c>
      <c r="Q359" s="6">
        <f t="shared" si="22"/>
        <v>60</v>
      </c>
      <c r="R359" s="11">
        <f t="shared" si="23"/>
        <v>44821.98332247926</v>
      </c>
      <c r="S359" s="8" t="str">
        <f>Raw!N359</f>
        <v>UpstreamCompactFluorescent13</v>
      </c>
      <c r="T359" s="8" t="str">
        <f>Raw!O359</f>
        <v>CFL05to13</v>
      </c>
      <c r="U359" s="8">
        <f>Raw!P359*A359</f>
        <v>1</v>
      </c>
      <c r="V359" s="8" t="str">
        <f>Raw!Q359</f>
        <v>Incan</v>
      </c>
    </row>
    <row r="360" spans="1:22">
      <c r="A360" s="8">
        <f>IF(Raw!C360="CF",0,1)</f>
        <v>1</v>
      </c>
      <c r="B360" s="8" t="str">
        <f>Raw!A360</f>
        <v>PGE_4492702005</v>
      </c>
      <c r="C360" s="8" t="str">
        <f>Raw!B360</f>
        <v>Upstream Compact Fluorescent</v>
      </c>
      <c r="D360" s="8" t="str">
        <f>Raw!C360</f>
        <v>I</v>
      </c>
      <c r="E360" s="8">
        <f>Raw!D360*A360</f>
        <v>2</v>
      </c>
      <c r="F360" s="8" t="str">
        <f>Raw!E360</f>
        <v>PGE</v>
      </c>
      <c r="G360" s="8" t="str">
        <f>Raw!F360</f>
        <v>UPCFL</v>
      </c>
      <c r="H360" s="8" t="str">
        <f>Raw!G360</f>
        <v>LL08070081</v>
      </c>
      <c r="I360" s="8" t="str">
        <f>Raw!H360</f>
        <v>PGEUp</v>
      </c>
      <c r="J360" s="8" t="str">
        <f>Raw!I360</f>
        <v>Restaurant</v>
      </c>
      <c r="K360" s="8" t="str">
        <f>Raw!J360</f>
        <v>Storage</v>
      </c>
      <c r="L360" s="8">
        <f>Raw!K360*A360</f>
        <v>23</v>
      </c>
      <c r="M360" s="8">
        <f>Raw!L360*A360</f>
        <v>75</v>
      </c>
      <c r="N360" s="8">
        <f>Raw!M360*A360</f>
        <v>1494.0661107493086</v>
      </c>
      <c r="O360" s="6">
        <f t="shared" si="20"/>
        <v>46</v>
      </c>
      <c r="P360" s="11">
        <f t="shared" si="21"/>
        <v>34363.520547234097</v>
      </c>
      <c r="Q360" s="6">
        <f t="shared" si="22"/>
        <v>150</v>
      </c>
      <c r="R360" s="11">
        <f t="shared" si="23"/>
        <v>112054.95830619814</v>
      </c>
      <c r="S360" s="8" t="str">
        <f>Raw!N360</f>
        <v>UpstreamCompactFluorescent23</v>
      </c>
      <c r="T360" s="8" t="str">
        <f>Raw!O360</f>
        <v>CFL14to26</v>
      </c>
      <c r="U360" s="8">
        <f>Raw!P360*A360</f>
        <v>1</v>
      </c>
      <c r="V360" s="8" t="str">
        <f>Raw!Q360</f>
        <v>Incan</v>
      </c>
    </row>
    <row r="361" spans="1:22">
      <c r="A361" s="8">
        <f>IF(Raw!C361="CF",0,1)</f>
        <v>1</v>
      </c>
      <c r="B361" s="8" t="str">
        <f>Raw!A361</f>
        <v>PGE_4513467005</v>
      </c>
      <c r="C361" s="8" t="str">
        <f>Raw!B361</f>
        <v>CFL INT INTEGRAL - 20 WATT - SCREW-IN</v>
      </c>
      <c r="D361" s="8" t="str">
        <f>Raw!C361</f>
        <v>IR</v>
      </c>
      <c r="E361" s="8">
        <f>Raw!D361*A361</f>
        <v>2</v>
      </c>
      <c r="F361" s="8" t="str">
        <f>Raw!E361</f>
        <v>PGE</v>
      </c>
      <c r="G361" s="8" t="str">
        <f>Raw!F361</f>
        <v>CFL</v>
      </c>
      <c r="H361" s="8" t="str">
        <f>Raw!G361</f>
        <v>LL08070574</v>
      </c>
      <c r="I361" s="8" t="str">
        <f>Raw!H361</f>
        <v>PGE2017</v>
      </c>
      <c r="J361" s="8" t="str">
        <f>Raw!I361</f>
        <v>Office - Small</v>
      </c>
      <c r="K361" s="8" t="str">
        <f>Raw!J361</f>
        <v>OtherMisc</v>
      </c>
      <c r="L361" s="8">
        <f>Raw!K361*A361</f>
        <v>19</v>
      </c>
      <c r="M361" s="8">
        <f>Raw!L361*A361</f>
        <v>50</v>
      </c>
      <c r="N361" s="8">
        <f>Raw!M361*A361</f>
        <v>83.589576547231275</v>
      </c>
      <c r="O361" s="6">
        <f t="shared" si="20"/>
        <v>38</v>
      </c>
      <c r="P361" s="11">
        <f t="shared" si="21"/>
        <v>1588.2019543973943</v>
      </c>
      <c r="Q361" s="6">
        <f t="shared" si="22"/>
        <v>100</v>
      </c>
      <c r="R361" s="11">
        <f t="shared" si="23"/>
        <v>4179.4788273615641</v>
      </c>
      <c r="S361" s="8" t="str">
        <f>Raw!N361</f>
        <v>SCREW-IN CFL LAMPS - 20 WATTS</v>
      </c>
      <c r="T361" s="8" t="str">
        <f>Raw!O361</f>
        <v>CFL14to26</v>
      </c>
      <c r="U361" s="8">
        <f>Raw!P361*A361</f>
        <v>1</v>
      </c>
      <c r="V361" s="8" t="str">
        <f>Raw!Q361</f>
        <v>Incan</v>
      </c>
    </row>
    <row r="362" spans="1:22">
      <c r="A362" s="8">
        <f>IF(Raw!C362="CF",0,1)</f>
        <v>1</v>
      </c>
      <c r="B362" s="8" t="str">
        <f>Raw!A362</f>
        <v>PGE_4513467005</v>
      </c>
      <c r="C362" s="8" t="str">
        <f>Raw!B362</f>
        <v>CFL INT INTEGRAL - 20 WATT - SCREW-IN</v>
      </c>
      <c r="D362" s="8" t="str">
        <f>Raw!C362</f>
        <v>IR</v>
      </c>
      <c r="E362" s="8">
        <f>Raw!D362*A362</f>
        <v>2</v>
      </c>
      <c r="F362" s="8" t="str">
        <f>Raw!E362</f>
        <v>PGE</v>
      </c>
      <c r="G362" s="8" t="str">
        <f>Raw!F362</f>
        <v>CFL</v>
      </c>
      <c r="H362" s="8" t="str">
        <f>Raw!G362</f>
        <v>LL08100472</v>
      </c>
      <c r="I362" s="8" t="str">
        <f>Raw!H362</f>
        <v>PGE2017</v>
      </c>
      <c r="J362" s="8" t="str">
        <f>Raw!I362</f>
        <v>Office - Small</v>
      </c>
      <c r="K362" s="8" t="str">
        <f>Raw!J362</f>
        <v>OtherMisc</v>
      </c>
      <c r="L362" s="8">
        <f>Raw!K362*A362</f>
        <v>19</v>
      </c>
      <c r="M362" s="8">
        <f>Raw!L362*A362</f>
        <v>50</v>
      </c>
      <c r="N362" s="8">
        <f>Raw!M362*A362</f>
        <v>83.589576547231275</v>
      </c>
      <c r="O362" s="6">
        <f t="shared" si="20"/>
        <v>38</v>
      </c>
      <c r="P362" s="11">
        <f t="shared" si="21"/>
        <v>1588.2019543973943</v>
      </c>
      <c r="Q362" s="6">
        <f t="shared" si="22"/>
        <v>100</v>
      </c>
      <c r="R362" s="11">
        <f t="shared" si="23"/>
        <v>4179.4788273615641</v>
      </c>
      <c r="S362" s="8" t="str">
        <f>Raw!N362</f>
        <v>SCREW-IN CFL LAMPS - 20 WATTS</v>
      </c>
      <c r="T362" s="8" t="str">
        <f>Raw!O362</f>
        <v>CFL14to26</v>
      </c>
      <c r="U362" s="8">
        <f>Raw!P362*A362</f>
        <v>1</v>
      </c>
      <c r="V362" s="8" t="str">
        <f>Raw!Q362</f>
        <v>Incan</v>
      </c>
    </row>
    <row r="363" spans="1:22">
      <c r="A363" s="8">
        <f>IF(Raw!C363="CF",0,1)</f>
        <v>1</v>
      </c>
      <c r="B363" s="8" t="str">
        <f>Raw!A363</f>
        <v>PGE_4584565005</v>
      </c>
      <c r="C363" s="8" t="str">
        <f>Raw!B363</f>
        <v>27W CFL Screw in</v>
      </c>
      <c r="D363" s="8" t="str">
        <f>Raw!C363</f>
        <v>I</v>
      </c>
      <c r="E363" s="8">
        <f>Raw!D363*A363</f>
        <v>6</v>
      </c>
      <c r="F363" s="8" t="str">
        <f>Raw!E363</f>
        <v>PGE</v>
      </c>
      <c r="G363" s="8" t="str">
        <f>Raw!F363</f>
        <v>CFL</v>
      </c>
      <c r="H363" s="8" t="str">
        <f>Raw!G363</f>
        <v>LL08060388</v>
      </c>
      <c r="I363" s="8" t="str">
        <f>Raw!H363</f>
        <v>PGE2054</v>
      </c>
      <c r="J363" s="8" t="str">
        <f>Raw!I363</f>
        <v>Other</v>
      </c>
      <c r="K363" s="8" t="str">
        <f>Raw!J363</f>
        <v>OtherMisc</v>
      </c>
      <c r="L363" s="8">
        <f>Raw!K363*A363</f>
        <v>27</v>
      </c>
      <c r="M363" s="8">
        <f>Raw!L363*A363</f>
        <v>75</v>
      </c>
      <c r="N363" s="8">
        <f>Raw!M363*A363</f>
        <v>82.695652173913047</v>
      </c>
      <c r="O363" s="6">
        <f t="shared" si="20"/>
        <v>162</v>
      </c>
      <c r="P363" s="11">
        <f t="shared" si="21"/>
        <v>2232.7826086956525</v>
      </c>
      <c r="Q363" s="6">
        <f t="shared" si="22"/>
        <v>450</v>
      </c>
      <c r="R363" s="11">
        <f t="shared" si="23"/>
        <v>6202.1739130434789</v>
      </c>
      <c r="S363" s="8" t="str">
        <f>Raw!N363</f>
        <v>SCREW-IN CFL LAMPS - 27 WATTS</v>
      </c>
      <c r="T363" s="8" t="str">
        <f>Raw!O363</f>
        <v>CFL27Up</v>
      </c>
      <c r="U363" s="8">
        <f>Raw!P363*A363</f>
        <v>1</v>
      </c>
      <c r="V363" s="8" t="str">
        <f>Raw!Q363</f>
        <v>Incan</v>
      </c>
    </row>
    <row r="364" spans="1:22">
      <c r="A364" s="8">
        <f>IF(Raw!C364="CF",0,1)</f>
        <v>1</v>
      </c>
      <c r="B364" s="8" t="str">
        <f>Raw!A364</f>
        <v>PGE_4584565005</v>
      </c>
      <c r="C364" s="8" t="str">
        <f>Raw!B364</f>
        <v>27W CFL Screw in</v>
      </c>
      <c r="D364" s="8" t="str">
        <f>Raw!C364</f>
        <v>I</v>
      </c>
      <c r="E364" s="8">
        <f>Raw!D364*A364</f>
        <v>17</v>
      </c>
      <c r="F364" s="8" t="str">
        <f>Raw!E364</f>
        <v>PGE</v>
      </c>
      <c r="G364" s="8" t="str">
        <f>Raw!F364</f>
        <v>CFL</v>
      </c>
      <c r="H364" s="8" t="str">
        <f>Raw!G364</f>
        <v>LL08060397</v>
      </c>
      <c r="I364" s="8" t="str">
        <f>Raw!H364</f>
        <v>PGE2054</v>
      </c>
      <c r="J364" s="8" t="str">
        <f>Raw!I364</f>
        <v>Other</v>
      </c>
      <c r="K364" s="8" t="str">
        <f>Raw!J364</f>
        <v>OtherMisc</v>
      </c>
      <c r="L364" s="8">
        <f>Raw!K364*A364</f>
        <v>27</v>
      </c>
      <c r="M364" s="8">
        <f>Raw!L364*A364</f>
        <v>75</v>
      </c>
      <c r="N364" s="8">
        <f>Raw!M364*A364</f>
        <v>234.30434782608697</v>
      </c>
      <c r="O364" s="6">
        <f t="shared" si="20"/>
        <v>459</v>
      </c>
      <c r="P364" s="11">
        <f t="shared" si="21"/>
        <v>6326.217391304348</v>
      </c>
      <c r="Q364" s="6">
        <f t="shared" si="22"/>
        <v>1275</v>
      </c>
      <c r="R364" s="11">
        <f t="shared" si="23"/>
        <v>17572.826086956524</v>
      </c>
      <c r="S364" s="8" t="str">
        <f>Raw!N364</f>
        <v>SCREW-IN CFL LAMPS - 27 WATTS</v>
      </c>
      <c r="T364" s="8" t="str">
        <f>Raw!O364</f>
        <v>CFL27Up</v>
      </c>
      <c r="U364" s="8">
        <f>Raw!P364*A364</f>
        <v>1</v>
      </c>
      <c r="V364" s="8" t="str">
        <f>Raw!Q364</f>
        <v>Incan</v>
      </c>
    </row>
    <row r="365" spans="1:22">
      <c r="A365" s="8">
        <f>IF(Raw!C365="CF",0,1)</f>
        <v>1</v>
      </c>
      <c r="B365" s="8" t="str">
        <f>Raw!A365</f>
        <v>PGE_4590045390</v>
      </c>
      <c r="C365" s="8" t="str">
        <f>Raw!B365</f>
        <v>Upstream Compact Fluorescent</v>
      </c>
      <c r="D365" s="8" t="str">
        <f>Raw!C365</f>
        <v>I</v>
      </c>
      <c r="E365" s="8">
        <f>Raw!D365*A365</f>
        <v>1</v>
      </c>
      <c r="F365" s="8" t="str">
        <f>Raw!E365</f>
        <v>PGE</v>
      </c>
      <c r="G365" s="8" t="str">
        <f>Raw!F365</f>
        <v>UPCFL</v>
      </c>
      <c r="H365" s="8" t="str">
        <f>Raw!G365</f>
        <v>LL08090235</v>
      </c>
      <c r="I365" s="8" t="str">
        <f>Raw!H365</f>
        <v>PGEUp</v>
      </c>
      <c r="J365" s="8" t="str">
        <f>Raw!I365</f>
        <v>Office - Small</v>
      </c>
      <c r="K365" s="8" t="str">
        <f>Raw!J365</f>
        <v>OtherMisc</v>
      </c>
      <c r="L365" s="8">
        <f>Raw!K365*A365</f>
        <v>26</v>
      </c>
      <c r="M365" s="8">
        <f>Raw!L365*A365</f>
        <v>60</v>
      </c>
      <c r="N365" s="8">
        <f>Raw!M365*A365</f>
        <v>735.32517706030944</v>
      </c>
      <c r="O365" s="6">
        <f t="shared" si="20"/>
        <v>26</v>
      </c>
      <c r="P365" s="11">
        <f t="shared" si="21"/>
        <v>19118.454603568047</v>
      </c>
      <c r="Q365" s="6">
        <f t="shared" si="22"/>
        <v>60</v>
      </c>
      <c r="R365" s="11">
        <f t="shared" si="23"/>
        <v>44119.510623618567</v>
      </c>
      <c r="S365" s="8" t="str">
        <f>Raw!N365</f>
        <v>UpstreamCompactFluorescent26</v>
      </c>
      <c r="T365" s="8" t="str">
        <f>Raw!O365</f>
        <v>CFL14to26</v>
      </c>
      <c r="U365" s="8">
        <f>Raw!P365*A365</f>
        <v>1</v>
      </c>
      <c r="V365" s="8" t="str">
        <f>Raw!Q365</f>
        <v>Incan</v>
      </c>
    </row>
    <row r="366" spans="1:22">
      <c r="A366" s="8">
        <f>IF(Raw!C366="CF",0,1)</f>
        <v>1</v>
      </c>
      <c r="B366" s="8" t="str">
        <f>Raw!A366</f>
        <v>PGE_4590045390</v>
      </c>
      <c r="C366" s="8" t="str">
        <f>Raw!B366</f>
        <v>Upstream Compact Fluorescent</v>
      </c>
      <c r="D366" s="8" t="str">
        <f>Raw!C366</f>
        <v>I</v>
      </c>
      <c r="E366" s="8">
        <f>Raw!D366*A366</f>
        <v>3</v>
      </c>
      <c r="F366" s="8" t="str">
        <f>Raw!E366</f>
        <v>PGE</v>
      </c>
      <c r="G366" s="8" t="str">
        <f>Raw!F366</f>
        <v>UPCFL</v>
      </c>
      <c r="H366" s="8" t="str">
        <f>Raw!G366</f>
        <v>NO_LOGGER_2</v>
      </c>
      <c r="I366" s="8" t="str">
        <f>Raw!H366</f>
        <v>PGEUp</v>
      </c>
      <c r="J366" s="8" t="str">
        <f>Raw!I366</f>
        <v>Office - Small</v>
      </c>
      <c r="K366" s="8" t="str">
        <f>Raw!J366</f>
        <v>OtherMisc</v>
      </c>
      <c r="L366" s="8">
        <f>Raw!K366*A366</f>
        <v>26</v>
      </c>
      <c r="M366" s="8">
        <f>Raw!L366*A366</f>
        <v>60</v>
      </c>
      <c r="N366" s="8">
        <f>Raw!M366*A366</f>
        <v>2205.9755311809286</v>
      </c>
      <c r="O366" s="6">
        <f t="shared" si="20"/>
        <v>78</v>
      </c>
      <c r="P366" s="11">
        <f t="shared" si="21"/>
        <v>57355.363810704141</v>
      </c>
      <c r="Q366" s="6">
        <f t="shared" si="22"/>
        <v>180</v>
      </c>
      <c r="R366" s="11">
        <f t="shared" si="23"/>
        <v>132358.53187085572</v>
      </c>
      <c r="S366" s="8" t="str">
        <f>Raw!N366</f>
        <v>UpstreamCompactFluorescent26</v>
      </c>
      <c r="T366" s="8" t="str">
        <f>Raw!O366</f>
        <v>CFL14to26</v>
      </c>
      <c r="U366" s="8">
        <f>Raw!P366*A366</f>
        <v>1</v>
      </c>
      <c r="V366" s="8" t="str">
        <f>Raw!Q366</f>
        <v>Incan</v>
      </c>
    </row>
    <row r="367" spans="1:22">
      <c r="A367" s="8">
        <f>IF(Raw!C367="CF",0,1)</f>
        <v>1</v>
      </c>
      <c r="B367" s="8" t="str">
        <f>Raw!A367</f>
        <v>PGE_4665169005</v>
      </c>
      <c r="C367" s="8" t="str">
        <f>Raw!B367</f>
        <v>Upstream Compact Fluorescent</v>
      </c>
      <c r="D367" s="8" t="str">
        <f>Raw!C367</f>
        <v>I</v>
      </c>
      <c r="E367" s="8">
        <f>Raw!D367*A367</f>
        <v>1</v>
      </c>
      <c r="F367" s="8" t="str">
        <f>Raw!E367</f>
        <v>PGE</v>
      </c>
      <c r="G367" s="8" t="str">
        <f>Raw!F367</f>
        <v>UPCFL</v>
      </c>
      <c r="H367" s="8" t="str">
        <f>Raw!G367</f>
        <v>LL08060234</v>
      </c>
      <c r="I367" s="8" t="str">
        <f>Raw!H367</f>
        <v>PGEUp</v>
      </c>
      <c r="J367" s="8" t="str">
        <f>Raw!I367</f>
        <v>Retail - Small</v>
      </c>
      <c r="K367" s="8" t="str">
        <f>Raw!J367</f>
        <v>Storage</v>
      </c>
      <c r="L367" s="8">
        <f>Raw!K367*A367</f>
        <v>25</v>
      </c>
      <c r="M367" s="8">
        <f>Raw!L367*A367</f>
        <v>40</v>
      </c>
      <c r="N367" s="8">
        <f>Raw!M367*A367</f>
        <v>743.09017536265469</v>
      </c>
      <c r="O367" s="6">
        <f t="shared" si="20"/>
        <v>25</v>
      </c>
      <c r="P367" s="11">
        <f t="shared" si="21"/>
        <v>18577.254384066367</v>
      </c>
      <c r="Q367" s="6">
        <f t="shared" si="22"/>
        <v>40</v>
      </c>
      <c r="R367" s="11">
        <f t="shared" si="23"/>
        <v>29723.607014506189</v>
      </c>
      <c r="S367" s="8" t="str">
        <f>Raw!N367</f>
        <v>UpstreamCompactFluorescent25</v>
      </c>
      <c r="T367" s="8" t="str">
        <f>Raw!O367</f>
        <v>CFL14to26</v>
      </c>
      <c r="U367" s="8">
        <f>Raw!P367*A367</f>
        <v>1</v>
      </c>
      <c r="V367" s="8" t="str">
        <f>Raw!Q367</f>
        <v>Incan</v>
      </c>
    </row>
    <row r="368" spans="1:22">
      <c r="A368" s="8">
        <f>IF(Raw!C368="CF",0,1)</f>
        <v>1</v>
      </c>
      <c r="B368" s="8" t="str">
        <f>Raw!A368</f>
        <v>PGE_4665169005</v>
      </c>
      <c r="C368" s="8" t="str">
        <f>Raw!B368</f>
        <v>Upstream Compact Fluorescent</v>
      </c>
      <c r="D368" s="8" t="str">
        <f>Raw!C368</f>
        <v>I</v>
      </c>
      <c r="E368" s="8">
        <f>Raw!D368*A368</f>
        <v>1</v>
      </c>
      <c r="F368" s="8" t="str">
        <f>Raw!E368</f>
        <v>PGE</v>
      </c>
      <c r="G368" s="8" t="str">
        <f>Raw!F368</f>
        <v>UPCFL</v>
      </c>
      <c r="H368" s="8" t="str">
        <f>Raw!G368</f>
        <v>LL08100270</v>
      </c>
      <c r="I368" s="8" t="str">
        <f>Raw!H368</f>
        <v>PGEUp</v>
      </c>
      <c r="J368" s="8" t="str">
        <f>Raw!I368</f>
        <v>Retail - Small</v>
      </c>
      <c r="K368" s="8" t="str">
        <f>Raw!J368</f>
        <v>Storage</v>
      </c>
      <c r="L368" s="8">
        <f>Raw!K368*A368</f>
        <v>25</v>
      </c>
      <c r="M368" s="8">
        <f>Raw!L368*A368</f>
        <v>60</v>
      </c>
      <c r="N368" s="8">
        <f>Raw!M368*A368</f>
        <v>743.09017536265469</v>
      </c>
      <c r="O368" s="6">
        <f t="shared" si="20"/>
        <v>25</v>
      </c>
      <c r="P368" s="11">
        <f t="shared" si="21"/>
        <v>18577.254384066367</v>
      </c>
      <c r="Q368" s="6">
        <f t="shared" si="22"/>
        <v>60</v>
      </c>
      <c r="R368" s="11">
        <f t="shared" si="23"/>
        <v>44585.410521759281</v>
      </c>
      <c r="S368" s="8" t="str">
        <f>Raw!N368</f>
        <v>UpstreamCompactFluorescent25</v>
      </c>
      <c r="T368" s="8" t="str">
        <f>Raw!O368</f>
        <v>CFL14to26</v>
      </c>
      <c r="U368" s="8">
        <f>Raw!P368*A368</f>
        <v>1</v>
      </c>
      <c r="V368" s="8" t="str">
        <f>Raw!Q368</f>
        <v>Incan</v>
      </c>
    </row>
    <row r="369" spans="1:22">
      <c r="A369" s="8">
        <f>IF(Raw!C369="CF",0,1)</f>
        <v>1</v>
      </c>
      <c r="B369" s="8" t="str">
        <f>Raw!A369</f>
        <v>PGE_4730583005</v>
      </c>
      <c r="C369" s="8" t="str">
        <f>Raw!B369</f>
        <v>Upstream Compact Fluorescent</v>
      </c>
      <c r="D369" s="8" t="str">
        <f>Raw!C369</f>
        <v>I</v>
      </c>
      <c r="E369" s="8">
        <f>Raw!D369*A369</f>
        <v>1</v>
      </c>
      <c r="F369" s="8" t="str">
        <f>Raw!E369</f>
        <v>PGE</v>
      </c>
      <c r="G369" s="8" t="str">
        <f>Raw!F369</f>
        <v>UPCFL</v>
      </c>
      <c r="H369" s="8" t="str">
        <f>Raw!G369</f>
        <v>LL09040440</v>
      </c>
      <c r="I369" s="8" t="str">
        <f>Raw!H369</f>
        <v>PGEUp</v>
      </c>
      <c r="J369" s="8" t="str">
        <f>Raw!I369</f>
        <v>Retail - Small</v>
      </c>
      <c r="K369" s="8" t="str">
        <f>Raw!J369</f>
        <v>Restrooms</v>
      </c>
      <c r="L369" s="8">
        <f>Raw!K369*A369</f>
        <v>26</v>
      </c>
      <c r="M369" s="8">
        <f>Raw!L369*A369</f>
        <v>65</v>
      </c>
      <c r="N369" s="8">
        <f>Raw!M369*A369</f>
        <v>743.09017536265469</v>
      </c>
      <c r="O369" s="6">
        <f t="shared" si="20"/>
        <v>26</v>
      </c>
      <c r="P369" s="11">
        <f t="shared" si="21"/>
        <v>19320.344559429021</v>
      </c>
      <c r="Q369" s="6">
        <f t="shared" si="22"/>
        <v>65</v>
      </c>
      <c r="R369" s="11">
        <f t="shared" si="23"/>
        <v>48300.861398572553</v>
      </c>
      <c r="S369" s="8" t="str">
        <f>Raw!N369</f>
        <v>UpstreamCompactFluorescent26</v>
      </c>
      <c r="T369" s="8" t="str">
        <f>Raw!O369</f>
        <v>CFL14to26</v>
      </c>
      <c r="U369" s="8">
        <f>Raw!P369*A369</f>
        <v>1</v>
      </c>
      <c r="V369" s="8" t="str">
        <f>Raw!Q369</f>
        <v>Incan</v>
      </c>
    </row>
    <row r="370" spans="1:22">
      <c r="A370" s="8">
        <f>IF(Raw!C370="CF",0,1)</f>
        <v>1</v>
      </c>
      <c r="B370" s="8" t="str">
        <f>Raw!A370</f>
        <v>PGE_4755229005</v>
      </c>
      <c r="C370" s="8" t="str">
        <f>Raw!B370</f>
        <v>Upstream Compact Fluorescent</v>
      </c>
      <c r="D370" s="8" t="str">
        <f>Raw!C370</f>
        <v>I</v>
      </c>
      <c r="E370" s="8">
        <f>Raw!D370*A370</f>
        <v>2</v>
      </c>
      <c r="F370" s="8" t="str">
        <f>Raw!E370</f>
        <v>PGE</v>
      </c>
      <c r="G370" s="8" t="str">
        <f>Raw!F370</f>
        <v>UPCFL</v>
      </c>
      <c r="H370" s="8" t="str">
        <f>Raw!G370</f>
        <v>LL08060228</v>
      </c>
      <c r="I370" s="8" t="str">
        <f>Raw!H370</f>
        <v>PGEUp</v>
      </c>
      <c r="J370" s="8" t="str">
        <f>Raw!I370</f>
        <v>Restaurant</v>
      </c>
      <c r="K370" s="8" t="str">
        <f>Raw!J370</f>
        <v>Storage</v>
      </c>
      <c r="L370" s="8">
        <f>Raw!K370*A370</f>
        <v>18</v>
      </c>
      <c r="M370" s="8">
        <f>Raw!L370*A370</f>
        <v>40</v>
      </c>
      <c r="N370" s="8">
        <f>Raw!M370*A370</f>
        <v>1494.0661107493086</v>
      </c>
      <c r="O370" s="6">
        <f t="shared" si="20"/>
        <v>36</v>
      </c>
      <c r="P370" s="11">
        <f t="shared" si="21"/>
        <v>26893.189993487555</v>
      </c>
      <c r="Q370" s="6">
        <f t="shared" si="22"/>
        <v>80</v>
      </c>
      <c r="R370" s="11">
        <f t="shared" si="23"/>
        <v>59762.644429972344</v>
      </c>
      <c r="S370" s="8" t="str">
        <f>Raw!N370</f>
        <v>UpstreamCompactFluorescent18</v>
      </c>
      <c r="T370" s="8" t="str">
        <f>Raw!O370</f>
        <v>CFL14to26</v>
      </c>
      <c r="U370" s="8">
        <f>Raw!P370*A370</f>
        <v>1</v>
      </c>
      <c r="V370" s="8" t="str">
        <f>Raw!Q370</f>
        <v>Incan</v>
      </c>
    </row>
    <row r="371" spans="1:22">
      <c r="A371" s="8">
        <f>IF(Raw!C371="CF",0,1)</f>
        <v>1</v>
      </c>
      <c r="B371" s="8" t="str">
        <f>Raw!A371</f>
        <v>PGE_4755229005</v>
      </c>
      <c r="C371" s="8" t="str">
        <f>Raw!B371</f>
        <v>Upstream Compact Fluorescent</v>
      </c>
      <c r="D371" s="8" t="str">
        <f>Raw!C371</f>
        <v>I</v>
      </c>
      <c r="E371" s="8">
        <f>Raw!D371*A371</f>
        <v>1</v>
      </c>
      <c r="F371" s="8" t="str">
        <f>Raw!E371</f>
        <v>PGE</v>
      </c>
      <c r="G371" s="8" t="str">
        <f>Raw!F371</f>
        <v>UPCFL</v>
      </c>
      <c r="H371" s="8" t="str">
        <f>Raw!G371</f>
        <v>LL08060252</v>
      </c>
      <c r="I371" s="8" t="str">
        <f>Raw!H371</f>
        <v>PGEUp</v>
      </c>
      <c r="J371" s="8" t="str">
        <f>Raw!I371</f>
        <v>Restaurant</v>
      </c>
      <c r="K371" s="8" t="str">
        <f>Raw!J371</f>
        <v>Storage</v>
      </c>
      <c r="L371" s="8">
        <f>Raw!K371*A371</f>
        <v>23</v>
      </c>
      <c r="M371" s="8">
        <f>Raw!L371*A371</f>
        <v>40</v>
      </c>
      <c r="N371" s="8">
        <f>Raw!M371*A371</f>
        <v>747.03305537465428</v>
      </c>
      <c r="O371" s="6">
        <f t="shared" si="20"/>
        <v>23</v>
      </c>
      <c r="P371" s="11">
        <f t="shared" si="21"/>
        <v>17181.760273617048</v>
      </c>
      <c r="Q371" s="6">
        <f t="shared" si="22"/>
        <v>40</v>
      </c>
      <c r="R371" s="11">
        <f t="shared" si="23"/>
        <v>29881.322214986172</v>
      </c>
      <c r="S371" s="8" t="str">
        <f>Raw!N371</f>
        <v>UpstreamCompactFluorescent23</v>
      </c>
      <c r="T371" s="8" t="str">
        <f>Raw!O371</f>
        <v>CFL14to26</v>
      </c>
      <c r="U371" s="8">
        <f>Raw!P371*A371</f>
        <v>1</v>
      </c>
      <c r="V371" s="8" t="str">
        <f>Raw!Q371</f>
        <v>Incan</v>
      </c>
    </row>
    <row r="372" spans="1:22">
      <c r="A372" s="8">
        <f>IF(Raw!C372="CF",0,1)</f>
        <v>1</v>
      </c>
      <c r="B372" s="8" t="str">
        <f>Raw!A372</f>
        <v>PGE_4755229005</v>
      </c>
      <c r="C372" s="8" t="str">
        <f>Raw!B372</f>
        <v>Upstream Compact Fluorescent</v>
      </c>
      <c r="D372" s="8" t="str">
        <f>Raw!C372</f>
        <v>I</v>
      </c>
      <c r="E372" s="8">
        <f>Raw!D372*A372</f>
        <v>1</v>
      </c>
      <c r="F372" s="8" t="str">
        <f>Raw!E372</f>
        <v>PGE</v>
      </c>
      <c r="G372" s="8" t="str">
        <f>Raw!F372</f>
        <v>UPCFL</v>
      </c>
      <c r="H372" s="8" t="str">
        <f>Raw!G372</f>
        <v>LL08070048</v>
      </c>
      <c r="I372" s="8" t="str">
        <f>Raw!H372</f>
        <v>PGEUp</v>
      </c>
      <c r="J372" s="8" t="str">
        <f>Raw!I372</f>
        <v>Restaurant</v>
      </c>
      <c r="K372" s="8" t="str">
        <f>Raw!J372</f>
        <v>Outdoor</v>
      </c>
      <c r="L372" s="8">
        <f>Raw!K372*A372</f>
        <v>13</v>
      </c>
      <c r="M372" s="8">
        <f>Raw!L372*A372</f>
        <v>40</v>
      </c>
      <c r="N372" s="8">
        <f>Raw!M372*A372</f>
        <v>747.03305537465428</v>
      </c>
      <c r="O372" s="6">
        <f t="shared" si="20"/>
        <v>13</v>
      </c>
      <c r="P372" s="11">
        <f t="shared" si="21"/>
        <v>9711.4297198705062</v>
      </c>
      <c r="Q372" s="6">
        <f t="shared" si="22"/>
        <v>40</v>
      </c>
      <c r="R372" s="11">
        <f t="shared" si="23"/>
        <v>29881.322214986172</v>
      </c>
      <c r="S372" s="8" t="str">
        <f>Raw!N372</f>
        <v>UpstreamCompactFluorescent13</v>
      </c>
      <c r="T372" s="8" t="str">
        <f>Raw!O372</f>
        <v>CFL05to13</v>
      </c>
      <c r="U372" s="8">
        <f>Raw!P372*A372</f>
        <v>1</v>
      </c>
      <c r="V372" s="8" t="str">
        <f>Raw!Q372</f>
        <v>Incan</v>
      </c>
    </row>
    <row r="373" spans="1:22">
      <c r="A373" s="8">
        <f>IF(Raw!C373="CF",0,1)</f>
        <v>1</v>
      </c>
      <c r="B373" s="8" t="str">
        <f>Raw!A373</f>
        <v>PGE_4755229005</v>
      </c>
      <c r="C373" s="8" t="str">
        <f>Raw!B373</f>
        <v>Upstream Compact Fluorescent</v>
      </c>
      <c r="D373" s="8" t="str">
        <f>Raw!C373</f>
        <v>I</v>
      </c>
      <c r="E373" s="8">
        <f>Raw!D373*A373</f>
        <v>4</v>
      </c>
      <c r="F373" s="8" t="str">
        <f>Raw!E373</f>
        <v>PGE</v>
      </c>
      <c r="G373" s="8" t="str">
        <f>Raw!F373</f>
        <v>UPCFL</v>
      </c>
      <c r="H373" s="8" t="str">
        <f>Raw!G373</f>
        <v>LL08100474</v>
      </c>
      <c r="I373" s="8" t="str">
        <f>Raw!H373</f>
        <v>PGEUp</v>
      </c>
      <c r="J373" s="8" t="str">
        <f>Raw!I373</f>
        <v>Restaurant</v>
      </c>
      <c r="K373" s="8" t="str">
        <f>Raw!J373</f>
        <v>Dining</v>
      </c>
      <c r="L373" s="8">
        <f>Raw!K373*A373</f>
        <v>11</v>
      </c>
      <c r="M373" s="8">
        <f>Raw!L373*A373</f>
        <v>40</v>
      </c>
      <c r="N373" s="8">
        <f>Raw!M373*A373</f>
        <v>2988.1322214986171</v>
      </c>
      <c r="O373" s="6">
        <f t="shared" si="20"/>
        <v>44</v>
      </c>
      <c r="P373" s="11">
        <f t="shared" si="21"/>
        <v>32869.45443648479</v>
      </c>
      <c r="Q373" s="6">
        <f t="shared" si="22"/>
        <v>160</v>
      </c>
      <c r="R373" s="11">
        <f t="shared" si="23"/>
        <v>119525.28885994469</v>
      </c>
      <c r="S373" s="8" t="str">
        <f>Raw!N373</f>
        <v>UpstreamCompactFluorescent11</v>
      </c>
      <c r="T373" s="8" t="str">
        <f>Raw!O373</f>
        <v>CFL05to13</v>
      </c>
      <c r="U373" s="8">
        <f>Raw!P373*A373</f>
        <v>1</v>
      </c>
      <c r="V373" s="8" t="str">
        <f>Raw!Q373</f>
        <v>Incan</v>
      </c>
    </row>
    <row r="374" spans="1:22">
      <c r="A374" s="8">
        <f>IF(Raw!C374="CF",0,1)</f>
        <v>1</v>
      </c>
      <c r="B374" s="8" t="str">
        <f>Raw!A374</f>
        <v>PGE_4755229005</v>
      </c>
      <c r="C374" s="8" t="str">
        <f>Raw!B374</f>
        <v>Upstream Compact Fluorescent</v>
      </c>
      <c r="D374" s="8" t="str">
        <f>Raw!C374</f>
        <v>I</v>
      </c>
      <c r="E374" s="8">
        <f>Raw!D374*A374</f>
        <v>2</v>
      </c>
      <c r="F374" s="8" t="str">
        <f>Raw!E374</f>
        <v>PGE</v>
      </c>
      <c r="G374" s="8" t="str">
        <f>Raw!F374</f>
        <v>UPCFL</v>
      </c>
      <c r="H374" s="8" t="str">
        <f>Raw!G374</f>
        <v>LL08060254</v>
      </c>
      <c r="I374" s="8" t="str">
        <f>Raw!H374</f>
        <v>PGEUp</v>
      </c>
      <c r="J374" s="8" t="str">
        <f>Raw!I374</f>
        <v>Restaurant</v>
      </c>
      <c r="K374" s="8" t="str">
        <f>Raw!J374</f>
        <v>HallwayLobby</v>
      </c>
      <c r="L374" s="8">
        <f>Raw!K374*A374</f>
        <v>14</v>
      </c>
      <c r="M374" s="8">
        <f>Raw!L374*A374</f>
        <v>60</v>
      </c>
      <c r="N374" s="8">
        <f>Raw!M374*A374</f>
        <v>1494.0661107493086</v>
      </c>
      <c r="O374" s="6">
        <f t="shared" si="20"/>
        <v>28</v>
      </c>
      <c r="P374" s="11">
        <f t="shared" si="21"/>
        <v>20916.925550490319</v>
      </c>
      <c r="Q374" s="6">
        <f t="shared" si="22"/>
        <v>120</v>
      </c>
      <c r="R374" s="11">
        <f t="shared" si="23"/>
        <v>89643.96664495852</v>
      </c>
      <c r="S374" s="8" t="str">
        <f>Raw!N374</f>
        <v>UpstreamCompactFluorescent14</v>
      </c>
      <c r="T374" s="8" t="str">
        <f>Raw!O374</f>
        <v>CFL14to26</v>
      </c>
      <c r="U374" s="8">
        <f>Raw!P374*A374</f>
        <v>1</v>
      </c>
      <c r="V374" s="8" t="str">
        <f>Raw!Q374</f>
        <v>Incan</v>
      </c>
    </row>
    <row r="375" spans="1:22">
      <c r="A375" s="8">
        <f>IF(Raw!C375="CF",0,1)</f>
        <v>1</v>
      </c>
      <c r="B375" s="8" t="str">
        <f>Raw!A375</f>
        <v>PGE_4755229005</v>
      </c>
      <c r="C375" s="8" t="str">
        <f>Raw!B375</f>
        <v>Upstream Compact Fluorescent</v>
      </c>
      <c r="D375" s="8" t="str">
        <f>Raw!C375</f>
        <v>I</v>
      </c>
      <c r="E375" s="8">
        <f>Raw!D375*A375</f>
        <v>2</v>
      </c>
      <c r="F375" s="8" t="str">
        <f>Raw!E375</f>
        <v>PGE</v>
      </c>
      <c r="G375" s="8" t="str">
        <f>Raw!F375</f>
        <v>UPCFL</v>
      </c>
      <c r="H375" s="8" t="str">
        <f>Raw!G375</f>
        <v>LL08100311</v>
      </c>
      <c r="I375" s="8" t="str">
        <f>Raw!H375</f>
        <v>PGEUp</v>
      </c>
      <c r="J375" s="8" t="str">
        <f>Raw!I375</f>
        <v>Restaurant</v>
      </c>
      <c r="K375" s="8" t="str">
        <f>Raw!J375</f>
        <v>Storage</v>
      </c>
      <c r="L375" s="8">
        <f>Raw!K375*A375</f>
        <v>20</v>
      </c>
      <c r="M375" s="8">
        <f>Raw!L375*A375</f>
        <v>60</v>
      </c>
      <c r="N375" s="8">
        <f>Raw!M375*A375</f>
        <v>1494.0661107493086</v>
      </c>
      <c r="O375" s="6">
        <f t="shared" si="20"/>
        <v>40</v>
      </c>
      <c r="P375" s="11">
        <f t="shared" si="21"/>
        <v>29881.322214986172</v>
      </c>
      <c r="Q375" s="6">
        <f t="shared" si="22"/>
        <v>120</v>
      </c>
      <c r="R375" s="11">
        <f t="shared" si="23"/>
        <v>89643.96664495852</v>
      </c>
      <c r="S375" s="8" t="str">
        <f>Raw!N375</f>
        <v>UpstreamCompactFluorescent20</v>
      </c>
      <c r="T375" s="8" t="str">
        <f>Raw!O375</f>
        <v>CFL14to26</v>
      </c>
      <c r="U375" s="8">
        <f>Raw!P375*A375</f>
        <v>1</v>
      </c>
      <c r="V375" s="8" t="str">
        <f>Raw!Q375</f>
        <v>Incan</v>
      </c>
    </row>
    <row r="376" spans="1:22">
      <c r="A376" s="8">
        <f>IF(Raw!C376="CF",0,1)</f>
        <v>1</v>
      </c>
      <c r="B376" s="8" t="str">
        <f>Raw!A376</f>
        <v>PGE_4755229005</v>
      </c>
      <c r="C376" s="8" t="str">
        <f>Raw!B376</f>
        <v>Upstream Compact Fluorescent</v>
      </c>
      <c r="D376" s="8" t="str">
        <f>Raw!C376</f>
        <v>I</v>
      </c>
      <c r="E376" s="8">
        <f>Raw!D376*A376</f>
        <v>1</v>
      </c>
      <c r="F376" s="8" t="str">
        <f>Raw!E376</f>
        <v>PGE</v>
      </c>
      <c r="G376" s="8" t="str">
        <f>Raw!F376</f>
        <v>UPCFL</v>
      </c>
      <c r="H376" s="8" t="str">
        <f>Raw!G376</f>
        <v>LL08100312</v>
      </c>
      <c r="I376" s="8" t="str">
        <f>Raw!H376</f>
        <v>PGEUp</v>
      </c>
      <c r="J376" s="8" t="str">
        <f>Raw!I376</f>
        <v>Restaurant</v>
      </c>
      <c r="K376" s="8" t="str">
        <f>Raw!J376</f>
        <v>Storage</v>
      </c>
      <c r="L376" s="8">
        <f>Raw!K376*A376</f>
        <v>23</v>
      </c>
      <c r="M376" s="8">
        <f>Raw!L376*A376</f>
        <v>60</v>
      </c>
      <c r="N376" s="8">
        <f>Raw!M376*A376</f>
        <v>747.03305537465428</v>
      </c>
      <c r="O376" s="6">
        <f t="shared" si="20"/>
        <v>23</v>
      </c>
      <c r="P376" s="11">
        <f t="shared" si="21"/>
        <v>17181.760273617048</v>
      </c>
      <c r="Q376" s="6">
        <f t="shared" si="22"/>
        <v>60</v>
      </c>
      <c r="R376" s="11">
        <f t="shared" si="23"/>
        <v>44821.98332247926</v>
      </c>
      <c r="S376" s="8" t="str">
        <f>Raw!N376</f>
        <v>UpstreamCompactFluorescent23</v>
      </c>
      <c r="T376" s="8" t="str">
        <f>Raw!O376</f>
        <v>CFL14to26</v>
      </c>
      <c r="U376" s="8">
        <f>Raw!P376*A376</f>
        <v>1</v>
      </c>
      <c r="V376" s="8" t="str">
        <f>Raw!Q376</f>
        <v>Incan</v>
      </c>
    </row>
    <row r="377" spans="1:22">
      <c r="A377" s="8">
        <f>IF(Raw!C377="CF",0,1)</f>
        <v>1</v>
      </c>
      <c r="B377" s="8" t="str">
        <f>Raw!A377</f>
        <v>PGE_4755229005</v>
      </c>
      <c r="C377" s="8" t="str">
        <f>Raw!B377</f>
        <v>Upstream Compact Fluorescent</v>
      </c>
      <c r="D377" s="8" t="str">
        <f>Raw!C377</f>
        <v>I</v>
      </c>
      <c r="E377" s="8">
        <f>Raw!D377*A377</f>
        <v>1</v>
      </c>
      <c r="F377" s="8" t="str">
        <f>Raw!E377</f>
        <v>PGE</v>
      </c>
      <c r="G377" s="8" t="str">
        <f>Raw!F377</f>
        <v>UPCFL</v>
      </c>
      <c r="H377" s="8" t="str">
        <f>Raw!G377</f>
        <v>LL08100316</v>
      </c>
      <c r="I377" s="8" t="str">
        <f>Raw!H377</f>
        <v>PGEUp</v>
      </c>
      <c r="J377" s="8" t="str">
        <f>Raw!I377</f>
        <v>Restaurant</v>
      </c>
      <c r="K377" s="8" t="str">
        <f>Raw!J377</f>
        <v>Storage</v>
      </c>
      <c r="L377" s="8">
        <f>Raw!K377*A377</f>
        <v>23</v>
      </c>
      <c r="M377" s="8">
        <f>Raw!L377*A377</f>
        <v>60</v>
      </c>
      <c r="N377" s="8">
        <f>Raw!M377*A377</f>
        <v>747.03305537465428</v>
      </c>
      <c r="O377" s="6">
        <f t="shared" si="20"/>
        <v>23</v>
      </c>
      <c r="P377" s="11">
        <f t="shared" si="21"/>
        <v>17181.760273617048</v>
      </c>
      <c r="Q377" s="6">
        <f t="shared" si="22"/>
        <v>60</v>
      </c>
      <c r="R377" s="11">
        <f t="shared" si="23"/>
        <v>44821.98332247926</v>
      </c>
      <c r="S377" s="8" t="str">
        <f>Raw!N377</f>
        <v>UpstreamCompactFluorescent23</v>
      </c>
      <c r="T377" s="8" t="str">
        <f>Raw!O377</f>
        <v>CFL14to26</v>
      </c>
      <c r="U377" s="8">
        <f>Raw!P377*A377</f>
        <v>1</v>
      </c>
      <c r="V377" s="8" t="str">
        <f>Raw!Q377</f>
        <v>Incan</v>
      </c>
    </row>
    <row r="378" spans="1:22">
      <c r="A378" s="8">
        <f>IF(Raw!C378="CF",0,1)</f>
        <v>1</v>
      </c>
      <c r="B378" s="8" t="str">
        <f>Raw!A378</f>
        <v>PGE_4755229005</v>
      </c>
      <c r="C378" s="8" t="str">
        <f>Raw!B378</f>
        <v>Upstream Compact Fluorescent</v>
      </c>
      <c r="D378" s="8" t="str">
        <f>Raw!C378</f>
        <v>I</v>
      </c>
      <c r="E378" s="8">
        <f>Raw!D378*A378</f>
        <v>1</v>
      </c>
      <c r="F378" s="8" t="str">
        <f>Raw!E378</f>
        <v>PGE</v>
      </c>
      <c r="G378" s="8" t="str">
        <f>Raw!F378</f>
        <v>UPCFL</v>
      </c>
      <c r="H378" s="8" t="str">
        <f>Raw!G378</f>
        <v>LL08100333</v>
      </c>
      <c r="I378" s="8" t="str">
        <f>Raw!H378</f>
        <v>PGEUp</v>
      </c>
      <c r="J378" s="8" t="str">
        <f>Raw!I378</f>
        <v>Restaurant</v>
      </c>
      <c r="K378" s="8" t="str">
        <f>Raw!J378</f>
        <v>Storage</v>
      </c>
      <c r="L378" s="8">
        <f>Raw!K378*A378</f>
        <v>23</v>
      </c>
      <c r="M378" s="8">
        <f>Raw!L378*A378</f>
        <v>60</v>
      </c>
      <c r="N378" s="8">
        <f>Raw!M378*A378</f>
        <v>747.03305537465428</v>
      </c>
      <c r="O378" s="6">
        <f t="shared" si="20"/>
        <v>23</v>
      </c>
      <c r="P378" s="11">
        <f t="shared" si="21"/>
        <v>17181.760273617048</v>
      </c>
      <c r="Q378" s="6">
        <f t="shared" si="22"/>
        <v>60</v>
      </c>
      <c r="R378" s="11">
        <f t="shared" si="23"/>
        <v>44821.98332247926</v>
      </c>
      <c r="S378" s="8" t="str">
        <f>Raw!N378</f>
        <v>UpstreamCompactFluorescent23</v>
      </c>
      <c r="T378" s="8" t="str">
        <f>Raw!O378</f>
        <v>CFL14to26</v>
      </c>
      <c r="U378" s="8">
        <f>Raw!P378*A378</f>
        <v>1</v>
      </c>
      <c r="V378" s="8" t="str">
        <f>Raw!Q378</f>
        <v>Incan</v>
      </c>
    </row>
    <row r="379" spans="1:22">
      <c r="A379" s="8">
        <f>IF(Raw!C379="CF",0,1)</f>
        <v>1</v>
      </c>
      <c r="B379" s="8" t="str">
        <f>Raw!A379</f>
        <v>PGE_4755229005</v>
      </c>
      <c r="C379" s="8" t="str">
        <f>Raw!B379</f>
        <v>Upstream Compact Fluorescent</v>
      </c>
      <c r="D379" s="8" t="str">
        <f>Raw!C379</f>
        <v>I</v>
      </c>
      <c r="E379" s="8">
        <f>Raw!D379*A379</f>
        <v>1</v>
      </c>
      <c r="F379" s="8" t="str">
        <f>Raw!E379</f>
        <v>PGE</v>
      </c>
      <c r="G379" s="8" t="str">
        <f>Raw!F379</f>
        <v>UPCFL</v>
      </c>
      <c r="H379" s="8" t="str">
        <f>Raw!G379</f>
        <v>LL08100357</v>
      </c>
      <c r="I379" s="8" t="str">
        <f>Raw!H379</f>
        <v>PGEUp</v>
      </c>
      <c r="J379" s="8" t="str">
        <f>Raw!I379</f>
        <v>Restaurant</v>
      </c>
      <c r="K379" s="8" t="str">
        <f>Raw!J379</f>
        <v>Storage</v>
      </c>
      <c r="L379" s="8">
        <f>Raw!K379*A379</f>
        <v>23</v>
      </c>
      <c r="M379" s="8">
        <f>Raw!L379*A379</f>
        <v>60</v>
      </c>
      <c r="N379" s="8">
        <f>Raw!M379*A379</f>
        <v>747.03305537465428</v>
      </c>
      <c r="O379" s="6">
        <f t="shared" si="20"/>
        <v>23</v>
      </c>
      <c r="P379" s="11">
        <f t="shared" si="21"/>
        <v>17181.760273617048</v>
      </c>
      <c r="Q379" s="6">
        <f t="shared" si="22"/>
        <v>60</v>
      </c>
      <c r="R379" s="11">
        <f t="shared" si="23"/>
        <v>44821.98332247926</v>
      </c>
      <c r="S379" s="8" t="str">
        <f>Raw!N379</f>
        <v>UpstreamCompactFluorescent23</v>
      </c>
      <c r="T379" s="8" t="str">
        <f>Raw!O379</f>
        <v>CFL14to26</v>
      </c>
      <c r="U379" s="8">
        <f>Raw!P379*A379</f>
        <v>1</v>
      </c>
      <c r="V379" s="8" t="str">
        <f>Raw!Q379</f>
        <v>Incan</v>
      </c>
    </row>
    <row r="380" spans="1:22">
      <c r="A380" s="8">
        <f>IF(Raw!C380="CF",0,1)</f>
        <v>1</v>
      </c>
      <c r="B380" s="8" t="str">
        <f>Raw!A380</f>
        <v>PGE_4755229005</v>
      </c>
      <c r="C380" s="8" t="str">
        <f>Raw!B380</f>
        <v>Upstream Compact Fluorescent</v>
      </c>
      <c r="D380" s="8" t="str">
        <f>Raw!C380</f>
        <v>I</v>
      </c>
      <c r="E380" s="8">
        <f>Raw!D380*A380</f>
        <v>2</v>
      </c>
      <c r="F380" s="8" t="str">
        <f>Raw!E380</f>
        <v>PGE</v>
      </c>
      <c r="G380" s="8" t="str">
        <f>Raw!F380</f>
        <v>UPCFL</v>
      </c>
      <c r="H380" s="8" t="str">
        <f>Raw!G380</f>
        <v>LL08100398</v>
      </c>
      <c r="I380" s="8" t="str">
        <f>Raw!H380</f>
        <v>PGEUp</v>
      </c>
      <c r="J380" s="8" t="str">
        <f>Raw!I380</f>
        <v>Restaurant</v>
      </c>
      <c r="K380" s="8" t="str">
        <f>Raw!J380</f>
        <v>Restrooms</v>
      </c>
      <c r="L380" s="8">
        <f>Raw!K380*A380</f>
        <v>23</v>
      </c>
      <c r="M380" s="8">
        <f>Raw!L380*A380</f>
        <v>60</v>
      </c>
      <c r="N380" s="8">
        <f>Raw!M380*A380</f>
        <v>1494.0661107493086</v>
      </c>
      <c r="O380" s="6">
        <f t="shared" si="20"/>
        <v>46</v>
      </c>
      <c r="P380" s="11">
        <f t="shared" si="21"/>
        <v>34363.520547234097</v>
      </c>
      <c r="Q380" s="6">
        <f t="shared" si="22"/>
        <v>120</v>
      </c>
      <c r="R380" s="11">
        <f t="shared" si="23"/>
        <v>89643.96664495852</v>
      </c>
      <c r="S380" s="8" t="str">
        <f>Raw!N380</f>
        <v>UpstreamCompactFluorescent23</v>
      </c>
      <c r="T380" s="8" t="str">
        <f>Raw!O380</f>
        <v>CFL14to26</v>
      </c>
      <c r="U380" s="8">
        <f>Raw!P380*A380</f>
        <v>1</v>
      </c>
      <c r="V380" s="8" t="str">
        <f>Raw!Q380</f>
        <v>Incan</v>
      </c>
    </row>
    <row r="381" spans="1:22">
      <c r="A381" s="8">
        <f>IF(Raw!C381="CF",0,1)</f>
        <v>1</v>
      </c>
      <c r="B381" s="8" t="str">
        <f>Raw!A381</f>
        <v>PGE_4755229005</v>
      </c>
      <c r="C381" s="8" t="str">
        <f>Raw!B381</f>
        <v>Upstream Compact Fluorescent</v>
      </c>
      <c r="D381" s="8" t="str">
        <f>Raw!C381</f>
        <v>I</v>
      </c>
      <c r="E381" s="8">
        <f>Raw!D381*A381</f>
        <v>2</v>
      </c>
      <c r="F381" s="8" t="str">
        <f>Raw!E381</f>
        <v>PGE</v>
      </c>
      <c r="G381" s="8" t="str">
        <f>Raw!F381</f>
        <v>UPCFL</v>
      </c>
      <c r="H381" s="8" t="str">
        <f>Raw!G381</f>
        <v>LL08100415</v>
      </c>
      <c r="I381" s="8" t="str">
        <f>Raw!H381</f>
        <v>PGEUp</v>
      </c>
      <c r="J381" s="8" t="str">
        <f>Raw!I381</f>
        <v>Restaurant</v>
      </c>
      <c r="K381" s="8" t="str">
        <f>Raw!J381</f>
        <v>Restrooms</v>
      </c>
      <c r="L381" s="8">
        <f>Raw!K381*A381</f>
        <v>20</v>
      </c>
      <c r="M381" s="8">
        <f>Raw!L381*A381</f>
        <v>60</v>
      </c>
      <c r="N381" s="8">
        <f>Raw!M381*A381</f>
        <v>1494.0661107493086</v>
      </c>
      <c r="O381" s="6">
        <f t="shared" si="20"/>
        <v>40</v>
      </c>
      <c r="P381" s="11">
        <f t="shared" si="21"/>
        <v>29881.322214986172</v>
      </c>
      <c r="Q381" s="6">
        <f t="shared" si="22"/>
        <v>120</v>
      </c>
      <c r="R381" s="11">
        <f t="shared" si="23"/>
        <v>89643.96664495852</v>
      </c>
      <c r="S381" s="8" t="str">
        <f>Raw!N381</f>
        <v>UpstreamCompactFluorescent20</v>
      </c>
      <c r="T381" s="8" t="str">
        <f>Raw!O381</f>
        <v>CFL14to26</v>
      </c>
      <c r="U381" s="8">
        <f>Raw!P381*A381</f>
        <v>1</v>
      </c>
      <c r="V381" s="8" t="str">
        <f>Raw!Q381</f>
        <v>Incan</v>
      </c>
    </row>
    <row r="382" spans="1:22">
      <c r="A382" s="8">
        <f>IF(Raw!C382="CF",0,1)</f>
        <v>1</v>
      </c>
      <c r="B382" s="8" t="str">
        <f>Raw!A382</f>
        <v>PGE_4755229005</v>
      </c>
      <c r="C382" s="8" t="str">
        <f>Raw!B382</f>
        <v>Upstream Compact Fluorescent</v>
      </c>
      <c r="D382" s="8" t="str">
        <f>Raw!C382</f>
        <v>I</v>
      </c>
      <c r="E382" s="8">
        <f>Raw!D382*A382</f>
        <v>4</v>
      </c>
      <c r="F382" s="8" t="str">
        <f>Raw!E382</f>
        <v>PGE</v>
      </c>
      <c r="G382" s="8" t="str">
        <f>Raw!F382</f>
        <v>UPCFL</v>
      </c>
      <c r="H382" s="8" t="str">
        <f>Raw!G382</f>
        <v>LL08060323</v>
      </c>
      <c r="I382" s="8" t="str">
        <f>Raw!H382</f>
        <v>PGEUp</v>
      </c>
      <c r="J382" s="8" t="str">
        <f>Raw!I382</f>
        <v>Restaurant</v>
      </c>
      <c r="K382" s="8" t="str">
        <f>Raw!J382</f>
        <v>Storage</v>
      </c>
      <c r="L382" s="8">
        <f>Raw!K382*A382</f>
        <v>23</v>
      </c>
      <c r="M382" s="8">
        <f>Raw!L382*A382</f>
        <v>100</v>
      </c>
      <c r="N382" s="8">
        <f>Raw!M382*A382</f>
        <v>2988.1322214986171</v>
      </c>
      <c r="O382" s="6">
        <f t="shared" si="20"/>
        <v>92</v>
      </c>
      <c r="P382" s="11">
        <f t="shared" si="21"/>
        <v>68727.041094468193</v>
      </c>
      <c r="Q382" s="6">
        <f t="shared" si="22"/>
        <v>400</v>
      </c>
      <c r="R382" s="11">
        <f t="shared" si="23"/>
        <v>298813.22214986169</v>
      </c>
      <c r="S382" s="8" t="str">
        <f>Raw!N382</f>
        <v>UpstreamCompactFluorescent23</v>
      </c>
      <c r="T382" s="8" t="str">
        <f>Raw!O382</f>
        <v>CFL14to26</v>
      </c>
      <c r="U382" s="8">
        <f>Raw!P382*A382</f>
        <v>1</v>
      </c>
      <c r="V382" s="8" t="str">
        <f>Raw!Q382</f>
        <v>Incan</v>
      </c>
    </row>
    <row r="383" spans="1:22">
      <c r="A383" s="8">
        <f>IF(Raw!C383="CF",0,1)</f>
        <v>1</v>
      </c>
      <c r="B383" s="8" t="str">
        <f>Raw!A383</f>
        <v>PGE_4798231893</v>
      </c>
      <c r="C383" s="8" t="str">
        <f>Raw!B383</f>
        <v>CFL INT INTEGRAL - 14 WATT - SCREW-IN</v>
      </c>
      <c r="D383" s="8" t="str">
        <f>Raw!C383</f>
        <v>I</v>
      </c>
      <c r="E383" s="8">
        <f>Raw!D383*A383</f>
        <v>4</v>
      </c>
      <c r="F383" s="8" t="str">
        <f>Raw!E383</f>
        <v>PGE</v>
      </c>
      <c r="G383" s="8" t="str">
        <f>Raw!F383</f>
        <v>CFL</v>
      </c>
      <c r="H383" s="8" t="str">
        <f>Raw!G383</f>
        <v>LL08070187</v>
      </c>
      <c r="I383" s="8" t="str">
        <f>Raw!H383</f>
        <v>PGE2054</v>
      </c>
      <c r="J383" s="8" t="str">
        <f>Raw!I383</f>
        <v>Retail - Small</v>
      </c>
      <c r="K383" s="8" t="str">
        <f>Raw!J383</f>
        <v>OtherMisc</v>
      </c>
      <c r="L383" s="8">
        <f>Raw!K383*A383</f>
        <v>20</v>
      </c>
      <c r="M383" s="8">
        <f>Raw!L383*A383</f>
        <v>60</v>
      </c>
      <c r="N383" s="8">
        <f>Raw!M383*A383</f>
        <v>402.46540880503147</v>
      </c>
      <c r="O383" s="6">
        <f t="shared" si="20"/>
        <v>80</v>
      </c>
      <c r="P383" s="11">
        <f t="shared" si="21"/>
        <v>8049.3081761006297</v>
      </c>
      <c r="Q383" s="6">
        <f t="shared" si="22"/>
        <v>240</v>
      </c>
      <c r="R383" s="11">
        <f t="shared" si="23"/>
        <v>24147.92452830189</v>
      </c>
      <c r="S383" s="8" t="str">
        <f>Raw!N383</f>
        <v>SCREW-IN CFL LAMPS - 14 WATTS</v>
      </c>
      <c r="T383" s="8" t="str">
        <f>Raw!O383</f>
        <v>CFL14to26</v>
      </c>
      <c r="U383" s="8">
        <f>Raw!P383*A383</f>
        <v>1</v>
      </c>
      <c r="V383" s="8" t="str">
        <f>Raw!Q383</f>
        <v>Incan</v>
      </c>
    </row>
    <row r="384" spans="1:22">
      <c r="A384" s="8">
        <f>IF(Raw!C384="CF",0,1)</f>
        <v>1</v>
      </c>
      <c r="B384" s="8" t="str">
        <f>Raw!A384</f>
        <v>PGE_4908622005</v>
      </c>
      <c r="C384" s="8" t="str">
        <f>Raw!B384</f>
        <v>SCREW-IN CFL  LAMPS - 14 - 26 WATTS</v>
      </c>
      <c r="D384" s="8" t="str">
        <f>Raw!C384</f>
        <v>I</v>
      </c>
      <c r="E384" s="8">
        <f>Raw!D384*A384</f>
        <v>4</v>
      </c>
      <c r="F384" s="8" t="str">
        <f>Raw!E384</f>
        <v>PGE</v>
      </c>
      <c r="G384" s="8" t="str">
        <f>Raw!F384</f>
        <v>CFL</v>
      </c>
      <c r="H384" s="8" t="str">
        <f>Raw!G384</f>
        <v>LC09040013</v>
      </c>
      <c r="I384" s="8" t="str">
        <f>Raw!H384</f>
        <v>PGE2017</v>
      </c>
      <c r="J384" s="8" t="str">
        <f>Raw!I384</f>
        <v>Assembly</v>
      </c>
      <c r="K384" s="8" t="str">
        <f>Raw!J384</f>
        <v>HallwayLobby</v>
      </c>
      <c r="L384" s="8">
        <f>Raw!K384*A384</f>
        <v>23</v>
      </c>
      <c r="M384" s="8">
        <f>Raw!L384*A384</f>
        <v>60</v>
      </c>
      <c r="N384" s="8">
        <f>Raw!M384*A384</f>
        <v>167.17915309446255</v>
      </c>
      <c r="O384" s="6">
        <f t="shared" si="20"/>
        <v>92</v>
      </c>
      <c r="P384" s="11">
        <f t="shared" si="21"/>
        <v>3845.1205211726387</v>
      </c>
      <c r="Q384" s="6">
        <f t="shared" si="22"/>
        <v>240</v>
      </c>
      <c r="R384" s="11">
        <f t="shared" si="23"/>
        <v>10030.749185667753</v>
      </c>
      <c r="S384" s="8" t="str">
        <f>Raw!N384</f>
        <v>SCREW-IN CFL LAMPS - 14 - 26 WATTS</v>
      </c>
      <c r="T384" s="8" t="str">
        <f>Raw!O384</f>
        <v>CFL14to26</v>
      </c>
      <c r="U384" s="8">
        <f>Raw!P384*A384</f>
        <v>1</v>
      </c>
      <c r="V384" s="8" t="str">
        <f>Raw!Q384</f>
        <v>Incan</v>
      </c>
    </row>
    <row r="385" spans="1:22">
      <c r="A385" s="8">
        <f>IF(Raw!C385="CF",0,1)</f>
        <v>1</v>
      </c>
      <c r="B385" s="8" t="str">
        <f>Raw!A385</f>
        <v>PGE_4908622005</v>
      </c>
      <c r="C385" s="8" t="str">
        <f>Raw!B385</f>
        <v>SCREW-IN CFL  LAMPS - 14 - 26 WATTS</v>
      </c>
      <c r="D385" s="8" t="str">
        <f>Raw!C385</f>
        <v>I</v>
      </c>
      <c r="E385" s="8">
        <f>Raw!D385*A385</f>
        <v>1</v>
      </c>
      <c r="F385" s="8" t="str">
        <f>Raw!E385</f>
        <v>PGE</v>
      </c>
      <c r="G385" s="8" t="str">
        <f>Raw!F385</f>
        <v>CFL</v>
      </c>
      <c r="H385" s="8" t="str">
        <f>Raw!G385</f>
        <v>LC09040341</v>
      </c>
      <c r="I385" s="8" t="str">
        <f>Raw!H385</f>
        <v>PGE2017</v>
      </c>
      <c r="J385" s="8" t="str">
        <f>Raw!I385</f>
        <v>Assembly</v>
      </c>
      <c r="K385" s="8" t="str">
        <f>Raw!J385</f>
        <v>Restrooms</v>
      </c>
      <c r="L385" s="8">
        <f>Raw!K385*A385</f>
        <v>23</v>
      </c>
      <c r="M385" s="8">
        <f>Raw!L385*A385</f>
        <v>60</v>
      </c>
      <c r="N385" s="8">
        <f>Raw!M385*A385</f>
        <v>41.794788273615637</v>
      </c>
      <c r="O385" s="6">
        <f t="shared" si="20"/>
        <v>23</v>
      </c>
      <c r="P385" s="11">
        <f t="shared" si="21"/>
        <v>961.28013029315969</v>
      </c>
      <c r="Q385" s="6">
        <f t="shared" si="22"/>
        <v>60</v>
      </c>
      <c r="R385" s="11">
        <f t="shared" si="23"/>
        <v>2507.6872964169384</v>
      </c>
      <c r="S385" s="8" t="str">
        <f>Raw!N385</f>
        <v>SCREW-IN CFL LAMPS - 14 - 26 WATTS</v>
      </c>
      <c r="T385" s="8" t="str">
        <f>Raw!O385</f>
        <v>CFL14to26</v>
      </c>
      <c r="U385" s="8">
        <f>Raw!P385*A385</f>
        <v>1</v>
      </c>
      <c r="V385" s="8" t="str">
        <f>Raw!Q385</f>
        <v>Incan</v>
      </c>
    </row>
    <row r="386" spans="1:22">
      <c r="A386" s="8">
        <f>IF(Raw!C386="CF",0,1)</f>
        <v>1</v>
      </c>
      <c r="B386" s="8" t="str">
        <f>Raw!A386</f>
        <v>PGE_4908622005</v>
      </c>
      <c r="C386" s="8" t="str">
        <f>Raw!B386</f>
        <v>SCREW-IN CFL  LAMPS - 14 - 26 WATTS</v>
      </c>
      <c r="D386" s="8" t="str">
        <f>Raw!C386</f>
        <v>I</v>
      </c>
      <c r="E386" s="8">
        <f>Raw!D386*A386</f>
        <v>16</v>
      </c>
      <c r="F386" s="8" t="str">
        <f>Raw!E386</f>
        <v>PGE</v>
      </c>
      <c r="G386" s="8" t="str">
        <f>Raw!F386</f>
        <v>CFL</v>
      </c>
      <c r="H386" s="8" t="str">
        <f>Raw!G386</f>
        <v>LL08050565</v>
      </c>
      <c r="I386" s="8" t="str">
        <f>Raw!H386</f>
        <v>PGE2017</v>
      </c>
      <c r="J386" s="8" t="str">
        <f>Raw!I386</f>
        <v>Assembly</v>
      </c>
      <c r="K386" s="8" t="str">
        <f>Raw!J386</f>
        <v>HallwayLobby</v>
      </c>
      <c r="L386" s="8">
        <f>Raw!K386*A386</f>
        <v>23</v>
      </c>
      <c r="M386" s="8">
        <f>Raw!L386*A386</f>
        <v>60</v>
      </c>
      <c r="N386" s="8">
        <f>Raw!M386*A386</f>
        <v>668.7166123778502</v>
      </c>
      <c r="O386" s="6">
        <f t="shared" si="20"/>
        <v>368</v>
      </c>
      <c r="P386" s="11">
        <f t="shared" si="21"/>
        <v>15380.482084690555</v>
      </c>
      <c r="Q386" s="6">
        <f t="shared" si="22"/>
        <v>960</v>
      </c>
      <c r="R386" s="11">
        <f t="shared" si="23"/>
        <v>40122.996742671014</v>
      </c>
      <c r="S386" s="8" t="str">
        <f>Raw!N386</f>
        <v>SCREW-IN CFL LAMPS - 14 - 26 WATTS</v>
      </c>
      <c r="T386" s="8" t="str">
        <f>Raw!O386</f>
        <v>CFL14to26</v>
      </c>
      <c r="U386" s="8">
        <f>Raw!P386*A386</f>
        <v>1</v>
      </c>
      <c r="V386" s="8" t="str">
        <f>Raw!Q386</f>
        <v>Incan</v>
      </c>
    </row>
    <row r="387" spans="1:22">
      <c r="A387" s="8">
        <f>IF(Raw!C387="CF",0,1)</f>
        <v>1</v>
      </c>
      <c r="B387" s="8" t="str">
        <f>Raw!A387</f>
        <v>PGE_4908622005</v>
      </c>
      <c r="C387" s="8" t="str">
        <f>Raw!B387</f>
        <v>SCREW-IN CFL  LAMPS - 14 - 26 WATTS</v>
      </c>
      <c r="D387" s="8" t="str">
        <f>Raw!C387</f>
        <v>I</v>
      </c>
      <c r="E387" s="8">
        <f>Raw!D387*A387</f>
        <v>10</v>
      </c>
      <c r="F387" s="8" t="str">
        <f>Raw!E387</f>
        <v>PGE</v>
      </c>
      <c r="G387" s="8" t="str">
        <f>Raw!F387</f>
        <v>CFL</v>
      </c>
      <c r="H387" s="8" t="str">
        <f>Raw!G387</f>
        <v>LL09040097</v>
      </c>
      <c r="I387" s="8" t="str">
        <f>Raw!H387</f>
        <v>PGE2017</v>
      </c>
      <c r="J387" s="8" t="str">
        <f>Raw!I387</f>
        <v>Assembly</v>
      </c>
      <c r="K387" s="8" t="str">
        <f>Raw!J387</f>
        <v>OtherMisc</v>
      </c>
      <c r="L387" s="8">
        <f>Raw!K387*A387</f>
        <v>23</v>
      </c>
      <c r="M387" s="8">
        <f>Raw!L387*A387</f>
        <v>60</v>
      </c>
      <c r="N387" s="8">
        <f>Raw!M387*A387</f>
        <v>417.94788273615637</v>
      </c>
      <c r="O387" s="6">
        <f t="shared" ref="O387:O450" si="24">L387*E387</f>
        <v>230</v>
      </c>
      <c r="P387" s="11">
        <f t="shared" ref="P387:P450" si="25">N387*L387</f>
        <v>9612.8013029315971</v>
      </c>
      <c r="Q387" s="6">
        <f t="shared" ref="Q387:Q450" si="26">M387*E387</f>
        <v>600</v>
      </c>
      <c r="R387" s="11">
        <f t="shared" ref="R387:R450" si="27">N387*M387</f>
        <v>25076.872964169383</v>
      </c>
      <c r="S387" s="8" t="str">
        <f>Raw!N387</f>
        <v>SCREW-IN CFL LAMPS - 14 - 26 WATTS</v>
      </c>
      <c r="T387" s="8" t="str">
        <f>Raw!O387</f>
        <v>CFL14to26</v>
      </c>
      <c r="U387" s="8">
        <f>Raw!P387*A387</f>
        <v>1</v>
      </c>
      <c r="V387" s="8" t="str">
        <f>Raw!Q387</f>
        <v>Incan</v>
      </c>
    </row>
    <row r="388" spans="1:22">
      <c r="A388" s="8">
        <f>IF(Raw!C388="CF",0,1)</f>
        <v>1</v>
      </c>
      <c r="B388" s="8" t="str">
        <f>Raw!A388</f>
        <v>PGE_4908622005</v>
      </c>
      <c r="C388" s="8" t="str">
        <f>Raw!B388</f>
        <v>SCREW-IN CFL  LAMPS - 14 - 26 WATTS</v>
      </c>
      <c r="D388" s="8" t="str">
        <f>Raw!C388</f>
        <v>I</v>
      </c>
      <c r="E388" s="8">
        <f>Raw!D388*A388</f>
        <v>9</v>
      </c>
      <c r="F388" s="8" t="str">
        <f>Raw!E388</f>
        <v>PGE</v>
      </c>
      <c r="G388" s="8" t="str">
        <f>Raw!F388</f>
        <v>CFL</v>
      </c>
      <c r="H388" s="8" t="str">
        <f>Raw!G388</f>
        <v>NO_LOGGER_3L12L853</v>
      </c>
      <c r="I388" s="8" t="str">
        <f>Raw!H388</f>
        <v>PGE2017</v>
      </c>
      <c r="J388" s="8" t="str">
        <f>Raw!I388</f>
        <v>Assembly</v>
      </c>
      <c r="K388" s="8" t="str">
        <f>Raw!J388</f>
        <v>HallwayLobby</v>
      </c>
      <c r="L388" s="8">
        <f>Raw!K388*A388</f>
        <v>23</v>
      </c>
      <c r="M388" s="8">
        <f>Raw!L388*A388</f>
        <v>60</v>
      </c>
      <c r="N388" s="8">
        <f>Raw!M388*A388</f>
        <v>376.15309446254071</v>
      </c>
      <c r="O388" s="6">
        <f t="shared" si="24"/>
        <v>207</v>
      </c>
      <c r="P388" s="11">
        <f t="shared" si="25"/>
        <v>8651.5211726384368</v>
      </c>
      <c r="Q388" s="6">
        <f t="shared" si="26"/>
        <v>540</v>
      </c>
      <c r="R388" s="11">
        <f t="shared" si="27"/>
        <v>22569.185667752441</v>
      </c>
      <c r="S388" s="8" t="str">
        <f>Raw!N388</f>
        <v>SCREW-IN CFL LAMPS - 14 - 26 WATTS</v>
      </c>
      <c r="T388" s="8" t="str">
        <f>Raw!O388</f>
        <v>CFL14to26</v>
      </c>
      <c r="U388" s="8">
        <f>Raw!P388*A388</f>
        <v>1</v>
      </c>
      <c r="V388" s="8" t="str">
        <f>Raw!Q388</f>
        <v>Incan</v>
      </c>
    </row>
    <row r="389" spans="1:22">
      <c r="A389" s="8">
        <f>IF(Raw!C389="CF",0,1)</f>
        <v>1</v>
      </c>
      <c r="B389" s="8" t="str">
        <f>Raw!A389</f>
        <v>PGE_4908622005</v>
      </c>
      <c r="C389" s="8" t="str">
        <f>Raw!B389</f>
        <v>SCREW-IN CFL  LAMPS - 14 - 26 WATTS</v>
      </c>
      <c r="D389" s="8" t="str">
        <f>Raw!C389</f>
        <v>I</v>
      </c>
      <c r="E389" s="8">
        <f>Raw!D389*A389</f>
        <v>11</v>
      </c>
      <c r="F389" s="8" t="str">
        <f>Raw!E389</f>
        <v>PGE</v>
      </c>
      <c r="G389" s="8" t="str">
        <f>Raw!F389</f>
        <v>CFL</v>
      </c>
      <c r="H389" s="8" t="str">
        <f>Raw!G389</f>
        <v>NO_LOGGER_7L21L853</v>
      </c>
      <c r="I389" s="8" t="str">
        <f>Raw!H389</f>
        <v>PGE2017</v>
      </c>
      <c r="J389" s="8" t="str">
        <f>Raw!I389</f>
        <v>Assembly</v>
      </c>
      <c r="K389" s="8" t="str">
        <f>Raw!J389</f>
        <v>OtherMisc</v>
      </c>
      <c r="L389" s="8">
        <f>Raw!K389*A389</f>
        <v>23</v>
      </c>
      <c r="M389" s="8">
        <f>Raw!L389*A389</f>
        <v>60</v>
      </c>
      <c r="N389" s="8">
        <f>Raw!M389*A389</f>
        <v>459.74267100977204</v>
      </c>
      <c r="O389" s="6">
        <f t="shared" si="24"/>
        <v>253</v>
      </c>
      <c r="P389" s="11">
        <f t="shared" si="25"/>
        <v>10574.081433224757</v>
      </c>
      <c r="Q389" s="6">
        <f t="shared" si="26"/>
        <v>660</v>
      </c>
      <c r="R389" s="11">
        <f t="shared" si="27"/>
        <v>27584.560260586324</v>
      </c>
      <c r="S389" s="8" t="str">
        <f>Raw!N389</f>
        <v>SCREW-IN CFL LAMPS - 14 - 26 WATTS</v>
      </c>
      <c r="T389" s="8" t="str">
        <f>Raw!O389</f>
        <v>CFL14to26</v>
      </c>
      <c r="U389" s="8">
        <f>Raw!P389*A389</f>
        <v>1</v>
      </c>
      <c r="V389" s="8" t="str">
        <f>Raw!Q389</f>
        <v>Incan</v>
      </c>
    </row>
    <row r="390" spans="1:22">
      <c r="A390" s="8">
        <f>IF(Raw!C390="CF",0,1)</f>
        <v>1</v>
      </c>
      <c r="B390" s="8" t="str">
        <f>Raw!A390</f>
        <v>PGE_4908622005</v>
      </c>
      <c r="C390" s="8" t="str">
        <f>Raw!B390</f>
        <v>SCREW-IN CFL  LAMPS - 14 - 26 WATTS</v>
      </c>
      <c r="D390" s="8" t="str">
        <f>Raw!C390</f>
        <v>I</v>
      </c>
      <c r="E390" s="8">
        <f>Raw!D390*A390</f>
        <v>1</v>
      </c>
      <c r="F390" s="8" t="str">
        <f>Raw!E390</f>
        <v>PGE</v>
      </c>
      <c r="G390" s="8" t="str">
        <f>Raw!F390</f>
        <v>CFL</v>
      </c>
      <c r="H390" s="8" t="str">
        <f>Raw!G390</f>
        <v>NO_LOGGER_8L21L853</v>
      </c>
      <c r="I390" s="8" t="str">
        <f>Raw!H390</f>
        <v>PGE2017</v>
      </c>
      <c r="J390" s="8" t="str">
        <f>Raw!I390</f>
        <v>Assembly</v>
      </c>
      <c r="K390" s="8" t="str">
        <f>Raw!J390</f>
        <v>OtherMisc</v>
      </c>
      <c r="L390" s="8">
        <f>Raw!K390*A390</f>
        <v>23</v>
      </c>
      <c r="M390" s="8">
        <f>Raw!L390*A390</f>
        <v>60</v>
      </c>
      <c r="N390" s="8">
        <f>Raw!M390*A390</f>
        <v>41.794788273615637</v>
      </c>
      <c r="O390" s="6">
        <f t="shared" si="24"/>
        <v>23</v>
      </c>
      <c r="P390" s="11">
        <f t="shared" si="25"/>
        <v>961.28013029315969</v>
      </c>
      <c r="Q390" s="6">
        <f t="shared" si="26"/>
        <v>60</v>
      </c>
      <c r="R390" s="11">
        <f t="shared" si="27"/>
        <v>2507.6872964169384</v>
      </c>
      <c r="S390" s="8" t="str">
        <f>Raw!N390</f>
        <v>SCREW-IN CFL LAMPS - 14 - 26 WATTS</v>
      </c>
      <c r="T390" s="8" t="str">
        <f>Raw!O390</f>
        <v>CFL14to26</v>
      </c>
      <c r="U390" s="8">
        <f>Raw!P390*A390</f>
        <v>1</v>
      </c>
      <c r="V390" s="8" t="str">
        <f>Raw!Q390</f>
        <v>Incan</v>
      </c>
    </row>
    <row r="391" spans="1:22">
      <c r="A391" s="8">
        <f>IF(Raw!C391="CF",0,1)</f>
        <v>1</v>
      </c>
      <c r="B391" s="8" t="str">
        <f>Raw!A391</f>
        <v>PGE_4983172387</v>
      </c>
      <c r="C391" s="8" t="str">
        <f>Raw!B391</f>
        <v>Upstream Compact Fluorescent</v>
      </c>
      <c r="D391" s="8" t="str">
        <f>Raw!C391</f>
        <v>RF</v>
      </c>
      <c r="E391" s="8">
        <f>Raw!D391*A391</f>
        <v>5</v>
      </c>
      <c r="F391" s="8" t="str">
        <f>Raw!E391</f>
        <v>PGE</v>
      </c>
      <c r="G391" s="8" t="str">
        <f>Raw!F391</f>
        <v>UPCFL</v>
      </c>
      <c r="H391" s="8" t="str">
        <f>Raw!G391</f>
        <v>LL08060114</v>
      </c>
      <c r="I391" s="8" t="str">
        <f>Raw!H391</f>
        <v>PGEUp</v>
      </c>
      <c r="J391" s="8" t="str">
        <f>Raw!I391</f>
        <v>Health/Medical - Clinic</v>
      </c>
      <c r="K391" s="8" t="str">
        <f>Raw!J391</f>
        <v>HallwayLobby</v>
      </c>
      <c r="L391" s="8">
        <f>Raw!K391*A391</f>
        <v>23</v>
      </c>
      <c r="M391" s="8">
        <f>Raw!L391*A391</f>
        <v>23</v>
      </c>
      <c r="N391" s="8">
        <f>Raw!M391*A391</f>
        <v>2224.8174559446288</v>
      </c>
      <c r="O391" s="6">
        <f t="shared" si="24"/>
        <v>115</v>
      </c>
      <c r="P391" s="11">
        <f t="shared" si="25"/>
        <v>51170.801486726465</v>
      </c>
      <c r="Q391" s="6">
        <f t="shared" si="26"/>
        <v>115</v>
      </c>
      <c r="R391" s="11">
        <f t="shared" si="27"/>
        <v>51170.801486726465</v>
      </c>
      <c r="S391" s="8" t="str">
        <f>Raw!N391</f>
        <v>UpstreamCompactFluorescent23</v>
      </c>
      <c r="T391" s="8" t="str">
        <f>Raw!O391</f>
        <v>CFL14to26</v>
      </c>
      <c r="U391" s="8">
        <f>Raw!P391*A391</f>
        <v>1</v>
      </c>
      <c r="V391" s="8" t="str">
        <f>Raw!Q391</f>
        <v>CFL</v>
      </c>
    </row>
    <row r="392" spans="1:22">
      <c r="A392" s="8">
        <f>IF(Raw!C392="CF",0,1)</f>
        <v>1</v>
      </c>
      <c r="B392" s="8" t="str">
        <f>Raw!A392</f>
        <v>PGE_4983172387</v>
      </c>
      <c r="C392" s="8" t="str">
        <f>Raw!B392</f>
        <v>Upstream Compact Fluorescent</v>
      </c>
      <c r="D392" s="8" t="str">
        <f>Raw!C392</f>
        <v>TW</v>
      </c>
      <c r="E392" s="8">
        <f>Raw!D392*A392</f>
        <v>1</v>
      </c>
      <c r="F392" s="8" t="str">
        <f>Raw!E392</f>
        <v>PGE</v>
      </c>
      <c r="G392" s="8" t="str">
        <f>Raw!F392</f>
        <v>UPCFL</v>
      </c>
      <c r="H392" s="8" t="str">
        <f>Raw!G392</f>
        <v>LL08090139</v>
      </c>
      <c r="I392" s="8" t="str">
        <f>Raw!H392</f>
        <v>PGEUp</v>
      </c>
      <c r="J392" s="8" t="str">
        <f>Raw!I392</f>
        <v>Health/Medical - Clinic</v>
      </c>
      <c r="K392" s="8" t="str">
        <f>Raw!J392</f>
        <v>HallwayLobby</v>
      </c>
      <c r="L392" s="8">
        <f>Raw!K392*A392</f>
        <v>23</v>
      </c>
      <c r="M392" s="8">
        <f>Raw!L392*A392</f>
        <v>23</v>
      </c>
      <c r="N392" s="8">
        <f>Raw!M392*A392</f>
        <v>444.96349118892579</v>
      </c>
      <c r="O392" s="6">
        <f t="shared" si="24"/>
        <v>23</v>
      </c>
      <c r="P392" s="11">
        <f t="shared" si="25"/>
        <v>10234.160297345294</v>
      </c>
      <c r="Q392" s="6">
        <f t="shared" si="26"/>
        <v>23</v>
      </c>
      <c r="R392" s="11">
        <f t="shared" si="27"/>
        <v>10234.160297345294</v>
      </c>
      <c r="S392" s="8" t="str">
        <f>Raw!N392</f>
        <v>UpstreamCompactFluorescent23</v>
      </c>
      <c r="T392" s="8" t="str">
        <f>Raw!O392</f>
        <v>CFL14to26</v>
      </c>
      <c r="U392" s="8">
        <f>Raw!P392*A392</f>
        <v>1</v>
      </c>
      <c r="V392" s="8" t="str">
        <f>Raw!Q392</f>
        <v>CFL</v>
      </c>
    </row>
    <row r="393" spans="1:22">
      <c r="A393" s="8">
        <f>IF(Raw!C393="CF",0,1)</f>
        <v>1</v>
      </c>
      <c r="B393" s="8" t="str">
        <f>Raw!A393</f>
        <v>PGE_4983172387</v>
      </c>
      <c r="C393" s="8" t="str">
        <f>Raw!B393</f>
        <v>Upstream Compact Fluorescent</v>
      </c>
      <c r="D393" s="8" t="str">
        <f>Raw!C393</f>
        <v>RF</v>
      </c>
      <c r="E393" s="8">
        <f>Raw!D393*A393</f>
        <v>5</v>
      </c>
      <c r="F393" s="8" t="str">
        <f>Raw!E393</f>
        <v>PGE</v>
      </c>
      <c r="G393" s="8" t="str">
        <f>Raw!F393</f>
        <v>UPCFL</v>
      </c>
      <c r="H393" s="8" t="str">
        <f>Raw!G393</f>
        <v>LL08090336</v>
      </c>
      <c r="I393" s="8" t="str">
        <f>Raw!H393</f>
        <v>PGEUp</v>
      </c>
      <c r="J393" s="8" t="str">
        <f>Raw!I393</f>
        <v>Health/Medical - Clinic</v>
      </c>
      <c r="K393" s="8" t="str">
        <f>Raw!J393</f>
        <v>HallwayLobby</v>
      </c>
      <c r="L393" s="8">
        <f>Raw!K393*A393</f>
        <v>13</v>
      </c>
      <c r="M393" s="8">
        <f>Raw!L393*A393</f>
        <v>23</v>
      </c>
      <c r="N393" s="8">
        <f>Raw!M393*A393</f>
        <v>2224.8174559446288</v>
      </c>
      <c r="O393" s="6">
        <f t="shared" si="24"/>
        <v>65</v>
      </c>
      <c r="P393" s="11">
        <f t="shared" si="25"/>
        <v>28922.626927280173</v>
      </c>
      <c r="Q393" s="6">
        <f t="shared" si="26"/>
        <v>115</v>
      </c>
      <c r="R393" s="11">
        <f t="shared" si="27"/>
        <v>51170.801486726465</v>
      </c>
      <c r="S393" s="8" t="str">
        <f>Raw!N393</f>
        <v>UpstreamCompactFluorescent13</v>
      </c>
      <c r="T393" s="8" t="str">
        <f>Raw!O393</f>
        <v>CFL05to13</v>
      </c>
      <c r="U393" s="8">
        <f>Raw!P393*A393</f>
        <v>1</v>
      </c>
      <c r="V393" s="8" t="str">
        <f>Raw!Q393</f>
        <v>CFL</v>
      </c>
    </row>
    <row r="394" spans="1:22">
      <c r="A394" s="8">
        <f>IF(Raw!C394="CF",0,1)</f>
        <v>1</v>
      </c>
      <c r="B394" s="8" t="str">
        <f>Raw!A394</f>
        <v>PGE_4983172387</v>
      </c>
      <c r="C394" s="8" t="str">
        <f>Raw!B394</f>
        <v>Upstream Compact Fluorescent</v>
      </c>
      <c r="D394" s="8" t="str">
        <f>Raw!C394</f>
        <v>RF</v>
      </c>
      <c r="E394" s="8">
        <f>Raw!D394*A394</f>
        <v>7</v>
      </c>
      <c r="F394" s="8" t="str">
        <f>Raw!E394</f>
        <v>PGE</v>
      </c>
      <c r="G394" s="8" t="str">
        <f>Raw!F394</f>
        <v>UPCFL</v>
      </c>
      <c r="H394" s="8" t="str">
        <f>Raw!G394</f>
        <v>LL08090418</v>
      </c>
      <c r="I394" s="8" t="str">
        <f>Raw!H394</f>
        <v>PGEUp</v>
      </c>
      <c r="J394" s="8" t="str">
        <f>Raw!I394</f>
        <v>Health/Medical - Clinic</v>
      </c>
      <c r="K394" s="8" t="str">
        <f>Raw!J394</f>
        <v>HallwayLobby</v>
      </c>
      <c r="L394" s="8">
        <f>Raw!K394*A394</f>
        <v>23</v>
      </c>
      <c r="M394" s="8">
        <f>Raw!L394*A394</f>
        <v>23</v>
      </c>
      <c r="N394" s="8">
        <f>Raw!M394*A394</f>
        <v>3114.7444383224806</v>
      </c>
      <c r="O394" s="6">
        <f t="shared" si="24"/>
        <v>161</v>
      </c>
      <c r="P394" s="11">
        <f t="shared" si="25"/>
        <v>71639.122081417052</v>
      </c>
      <c r="Q394" s="6">
        <f t="shared" si="26"/>
        <v>161</v>
      </c>
      <c r="R394" s="11">
        <f t="shared" si="27"/>
        <v>71639.122081417052</v>
      </c>
      <c r="S394" s="8" t="str">
        <f>Raw!N394</f>
        <v>UpstreamCompactFluorescent23</v>
      </c>
      <c r="T394" s="8" t="str">
        <f>Raw!O394</f>
        <v>CFL14to26</v>
      </c>
      <c r="U394" s="8">
        <f>Raw!P394*A394</f>
        <v>1</v>
      </c>
      <c r="V394" s="8" t="str">
        <f>Raw!Q394</f>
        <v>CFL</v>
      </c>
    </row>
    <row r="395" spans="1:22">
      <c r="A395" s="8">
        <f>IF(Raw!C395="CF",0,1)</f>
        <v>1</v>
      </c>
      <c r="B395" s="8" t="str">
        <f>Raw!A395</f>
        <v>PGE_4983172387</v>
      </c>
      <c r="C395" s="8" t="str">
        <f>Raw!B395</f>
        <v>Upstream Compact Fluorescent</v>
      </c>
      <c r="D395" s="8" t="str">
        <f>Raw!C395</f>
        <v>TW</v>
      </c>
      <c r="E395" s="8">
        <f>Raw!D395*A395</f>
        <v>1</v>
      </c>
      <c r="F395" s="8" t="str">
        <f>Raw!E395</f>
        <v>PGE</v>
      </c>
      <c r="G395" s="8" t="str">
        <f>Raw!F395</f>
        <v>UPCFL</v>
      </c>
      <c r="H395" s="8" t="str">
        <f>Raw!G395</f>
        <v>LL08100406</v>
      </c>
      <c r="I395" s="8" t="str">
        <f>Raw!H395</f>
        <v>PGEUp</v>
      </c>
      <c r="J395" s="8" t="str">
        <f>Raw!I395</f>
        <v>Health/Medical - Clinic</v>
      </c>
      <c r="K395" s="8" t="str">
        <f>Raw!J395</f>
        <v>OtherMisc</v>
      </c>
      <c r="L395" s="8">
        <f>Raw!K395*A395</f>
        <v>23</v>
      </c>
      <c r="M395" s="8">
        <f>Raw!L395*A395</f>
        <v>23</v>
      </c>
      <c r="N395" s="8">
        <f>Raw!M395*A395</f>
        <v>444.96349118892579</v>
      </c>
      <c r="O395" s="6">
        <f t="shared" si="24"/>
        <v>23</v>
      </c>
      <c r="P395" s="11">
        <f t="shared" si="25"/>
        <v>10234.160297345294</v>
      </c>
      <c r="Q395" s="6">
        <f t="shared" si="26"/>
        <v>23</v>
      </c>
      <c r="R395" s="11">
        <f t="shared" si="27"/>
        <v>10234.160297345294</v>
      </c>
      <c r="S395" s="8" t="str">
        <f>Raw!N395</f>
        <v>UpstreamCompactFluorescent23</v>
      </c>
      <c r="T395" s="8" t="str">
        <f>Raw!O395</f>
        <v>CFL14to26</v>
      </c>
      <c r="U395" s="8">
        <f>Raw!P395*A395</f>
        <v>1</v>
      </c>
      <c r="V395" s="8" t="str">
        <f>Raw!Q395</f>
        <v>CFL</v>
      </c>
    </row>
    <row r="396" spans="1:22">
      <c r="A396" s="8">
        <f>IF(Raw!C396="CF",0,1)</f>
        <v>1</v>
      </c>
      <c r="B396" s="8" t="str">
        <f>Raw!A396</f>
        <v>PGE_4983172387</v>
      </c>
      <c r="C396" s="8" t="str">
        <f>Raw!B396</f>
        <v>Upstream Compact Fluorescent</v>
      </c>
      <c r="D396" s="8" t="str">
        <f>Raw!C396</f>
        <v>TW</v>
      </c>
      <c r="E396" s="8">
        <f>Raw!D396*A396</f>
        <v>7</v>
      </c>
      <c r="F396" s="8" t="str">
        <f>Raw!E396</f>
        <v>PGE</v>
      </c>
      <c r="G396" s="8" t="str">
        <f>Raw!F396</f>
        <v>UPCFL</v>
      </c>
      <c r="H396" s="8" t="str">
        <f>Raw!G396</f>
        <v>LL09030190</v>
      </c>
      <c r="I396" s="8" t="str">
        <f>Raw!H396</f>
        <v>PGEUp</v>
      </c>
      <c r="J396" s="8" t="str">
        <f>Raw!I396</f>
        <v>Health/Medical - Clinic</v>
      </c>
      <c r="K396" s="8" t="str">
        <f>Raw!J396</f>
        <v>Restrooms</v>
      </c>
      <c r="L396" s="8">
        <f>Raw!K396*A396</f>
        <v>23</v>
      </c>
      <c r="M396" s="8">
        <f>Raw!L396*A396</f>
        <v>23</v>
      </c>
      <c r="N396" s="8">
        <f>Raw!M396*A396</f>
        <v>3114.7444383224806</v>
      </c>
      <c r="O396" s="6">
        <f t="shared" si="24"/>
        <v>161</v>
      </c>
      <c r="P396" s="11">
        <f t="shared" si="25"/>
        <v>71639.122081417052</v>
      </c>
      <c r="Q396" s="6">
        <f t="shared" si="26"/>
        <v>161</v>
      </c>
      <c r="R396" s="11">
        <f t="shared" si="27"/>
        <v>71639.122081417052</v>
      </c>
      <c r="S396" s="8" t="str">
        <f>Raw!N396</f>
        <v>UpstreamCompactFluorescent23</v>
      </c>
      <c r="T396" s="8" t="str">
        <f>Raw!O396</f>
        <v>CFL14to26</v>
      </c>
      <c r="U396" s="8">
        <f>Raw!P396*A396</f>
        <v>1</v>
      </c>
      <c r="V396" s="8" t="str">
        <f>Raw!Q396</f>
        <v>CFL</v>
      </c>
    </row>
    <row r="397" spans="1:22">
      <c r="A397" s="8">
        <f>IF(Raw!C397="CF",0,1)</f>
        <v>1</v>
      </c>
      <c r="B397" s="8" t="str">
        <f>Raw!A397</f>
        <v>PGE_4983172387</v>
      </c>
      <c r="C397" s="8" t="str">
        <f>Raw!B397</f>
        <v>Upstream Compact Fluorescent</v>
      </c>
      <c r="D397" s="8" t="str">
        <f>Raw!C397</f>
        <v>RF</v>
      </c>
      <c r="E397" s="8">
        <f>Raw!D397*A397</f>
        <v>3</v>
      </c>
      <c r="F397" s="8" t="str">
        <f>Raw!E397</f>
        <v>PGE</v>
      </c>
      <c r="G397" s="8" t="str">
        <f>Raw!F397</f>
        <v>UPCFL</v>
      </c>
      <c r="H397" s="8" t="str">
        <f>Raw!G397</f>
        <v>LL09040117</v>
      </c>
      <c r="I397" s="8" t="str">
        <f>Raw!H397</f>
        <v>PGEUp</v>
      </c>
      <c r="J397" s="8" t="str">
        <f>Raw!I397</f>
        <v>Health/Medical - Clinic</v>
      </c>
      <c r="K397" s="8" t="str">
        <f>Raw!J397</f>
        <v>HallwayLobby</v>
      </c>
      <c r="L397" s="8">
        <f>Raw!K397*A397</f>
        <v>23</v>
      </c>
      <c r="M397" s="8">
        <f>Raw!L397*A397</f>
        <v>23</v>
      </c>
      <c r="N397" s="8">
        <f>Raw!M397*A397</f>
        <v>1334.8904735667775</v>
      </c>
      <c r="O397" s="6">
        <f t="shared" si="24"/>
        <v>69</v>
      </c>
      <c r="P397" s="11">
        <f t="shared" si="25"/>
        <v>30702.480892035881</v>
      </c>
      <c r="Q397" s="6">
        <f t="shared" si="26"/>
        <v>69</v>
      </c>
      <c r="R397" s="11">
        <f t="shared" si="27"/>
        <v>30702.480892035881</v>
      </c>
      <c r="S397" s="8" t="str">
        <f>Raw!N397</f>
        <v>UpstreamCompactFluorescent23</v>
      </c>
      <c r="T397" s="8" t="str">
        <f>Raw!O397</f>
        <v>CFL14to26</v>
      </c>
      <c r="U397" s="8">
        <f>Raw!P397*A397</f>
        <v>1</v>
      </c>
      <c r="V397" s="8" t="str">
        <f>Raw!Q397</f>
        <v>CFL</v>
      </c>
    </row>
    <row r="398" spans="1:22">
      <c r="A398" s="8">
        <f>IF(Raw!C398="CF",0,1)</f>
        <v>1</v>
      </c>
      <c r="B398" s="8" t="str">
        <f>Raw!A398</f>
        <v>PGE_4983172387</v>
      </c>
      <c r="C398" s="8" t="str">
        <f>Raw!B398</f>
        <v>Upstream Compact Fluorescent</v>
      </c>
      <c r="D398" s="8" t="str">
        <f>Raw!C398</f>
        <v>RF</v>
      </c>
      <c r="E398" s="8">
        <f>Raw!D398*A398</f>
        <v>5</v>
      </c>
      <c r="F398" s="8" t="str">
        <f>Raw!E398</f>
        <v>PGE</v>
      </c>
      <c r="G398" s="8" t="str">
        <f>Raw!F398</f>
        <v>UPCFL</v>
      </c>
      <c r="H398" s="8" t="str">
        <f>Raw!G398</f>
        <v>LL09040155</v>
      </c>
      <c r="I398" s="8" t="str">
        <f>Raw!H398</f>
        <v>PGEUp</v>
      </c>
      <c r="J398" s="8" t="str">
        <f>Raw!I398</f>
        <v>Health/Medical - Clinic</v>
      </c>
      <c r="K398" s="8" t="str">
        <f>Raw!J398</f>
        <v>HallwayLobby</v>
      </c>
      <c r="L398" s="8">
        <f>Raw!K398*A398</f>
        <v>23</v>
      </c>
      <c r="M398" s="8">
        <f>Raw!L398*A398</f>
        <v>23</v>
      </c>
      <c r="N398" s="8">
        <f>Raw!M398*A398</f>
        <v>2224.8174559446288</v>
      </c>
      <c r="O398" s="6">
        <f t="shared" si="24"/>
        <v>115</v>
      </c>
      <c r="P398" s="11">
        <f t="shared" si="25"/>
        <v>51170.801486726465</v>
      </c>
      <c r="Q398" s="6">
        <f t="shared" si="26"/>
        <v>115</v>
      </c>
      <c r="R398" s="11">
        <f t="shared" si="27"/>
        <v>51170.801486726465</v>
      </c>
      <c r="S398" s="8" t="str">
        <f>Raw!N398</f>
        <v>UpstreamCompactFluorescent23</v>
      </c>
      <c r="T398" s="8" t="str">
        <f>Raw!O398</f>
        <v>CFL14to26</v>
      </c>
      <c r="U398" s="8">
        <f>Raw!P398*A398</f>
        <v>1</v>
      </c>
      <c r="V398" s="8" t="str">
        <f>Raw!Q398</f>
        <v>CFL</v>
      </c>
    </row>
    <row r="399" spans="1:22">
      <c r="A399" s="8">
        <f>IF(Raw!C399="CF",0,1)</f>
        <v>1</v>
      </c>
      <c r="B399" s="8" t="str">
        <f>Raw!A399</f>
        <v>PGE_4983172387</v>
      </c>
      <c r="C399" s="8" t="str">
        <f>Raw!B399</f>
        <v>Upstream Compact Fluorescent</v>
      </c>
      <c r="D399" s="8" t="str">
        <f>Raw!C399</f>
        <v>RF</v>
      </c>
      <c r="E399" s="8">
        <f>Raw!D399*A399</f>
        <v>1</v>
      </c>
      <c r="F399" s="8" t="str">
        <f>Raw!E399</f>
        <v>PGE</v>
      </c>
      <c r="G399" s="8" t="str">
        <f>Raw!F399</f>
        <v>UPCFL</v>
      </c>
      <c r="H399" s="8" t="str">
        <f>Raw!G399</f>
        <v>LL09040555</v>
      </c>
      <c r="I399" s="8" t="str">
        <f>Raw!H399</f>
        <v>PGEUp</v>
      </c>
      <c r="J399" s="8" t="str">
        <f>Raw!I399</f>
        <v>Health/Medical - Clinic</v>
      </c>
      <c r="K399" s="8" t="str">
        <f>Raw!J399</f>
        <v>OtherMisc</v>
      </c>
      <c r="L399" s="8">
        <f>Raw!K399*A399</f>
        <v>23</v>
      </c>
      <c r="M399" s="8">
        <f>Raw!L399*A399</f>
        <v>23</v>
      </c>
      <c r="N399" s="8">
        <f>Raw!M399*A399</f>
        <v>444.96349118892579</v>
      </c>
      <c r="O399" s="6">
        <f t="shared" si="24"/>
        <v>23</v>
      </c>
      <c r="P399" s="11">
        <f t="shared" si="25"/>
        <v>10234.160297345294</v>
      </c>
      <c r="Q399" s="6">
        <f t="shared" si="26"/>
        <v>23</v>
      </c>
      <c r="R399" s="11">
        <f t="shared" si="27"/>
        <v>10234.160297345294</v>
      </c>
      <c r="S399" s="8" t="str">
        <f>Raw!N399</f>
        <v>UpstreamCompactFluorescent23</v>
      </c>
      <c r="T399" s="8" t="str">
        <f>Raw!O399</f>
        <v>CFL14to26</v>
      </c>
      <c r="U399" s="8">
        <f>Raw!P399*A399</f>
        <v>1</v>
      </c>
      <c r="V399" s="8" t="str">
        <f>Raw!Q399</f>
        <v>CFL</v>
      </c>
    </row>
    <row r="400" spans="1:22">
      <c r="A400" s="8">
        <f>IF(Raw!C400="CF",0,1)</f>
        <v>1</v>
      </c>
      <c r="B400" s="8" t="str">
        <f>Raw!A400</f>
        <v>PGE_4983172387</v>
      </c>
      <c r="C400" s="8" t="str">
        <f>Raw!B400</f>
        <v>Upstream Compact Fluorescent</v>
      </c>
      <c r="D400" s="8" t="str">
        <f>Raw!C400</f>
        <v>I</v>
      </c>
      <c r="E400" s="8">
        <f>Raw!D400*A400</f>
        <v>3</v>
      </c>
      <c r="F400" s="8" t="str">
        <f>Raw!E400</f>
        <v>PGE</v>
      </c>
      <c r="G400" s="8" t="str">
        <f>Raw!F400</f>
        <v>UPCFL</v>
      </c>
      <c r="H400" s="8" t="str">
        <f>Raw!G400</f>
        <v>LL08050545</v>
      </c>
      <c r="I400" s="8" t="str">
        <f>Raw!H400</f>
        <v>PGEUp</v>
      </c>
      <c r="J400" s="8" t="str">
        <f>Raw!I400</f>
        <v>Health/Medical - Clinic</v>
      </c>
      <c r="K400" s="8" t="str">
        <f>Raw!J400</f>
        <v>HallwayLobby</v>
      </c>
      <c r="L400" s="8">
        <f>Raw!K400*A400</f>
        <v>23</v>
      </c>
      <c r="M400" s="8">
        <f>Raw!L400*A400</f>
        <v>60</v>
      </c>
      <c r="N400" s="8">
        <f>Raw!M400*A400</f>
        <v>1334.8904735667775</v>
      </c>
      <c r="O400" s="6">
        <f t="shared" si="24"/>
        <v>69</v>
      </c>
      <c r="P400" s="11">
        <f t="shared" si="25"/>
        <v>30702.480892035881</v>
      </c>
      <c r="Q400" s="6">
        <f t="shared" si="26"/>
        <v>180</v>
      </c>
      <c r="R400" s="11">
        <f t="shared" si="27"/>
        <v>80093.428414006645</v>
      </c>
      <c r="S400" s="8" t="str">
        <f>Raw!N400</f>
        <v>UpstreamCompactFluorescent23</v>
      </c>
      <c r="T400" s="8" t="str">
        <f>Raw!O400</f>
        <v>CFL14to26</v>
      </c>
      <c r="U400" s="8">
        <f>Raw!P400*A400</f>
        <v>1</v>
      </c>
      <c r="V400" s="8" t="str">
        <f>Raw!Q400</f>
        <v>Incan</v>
      </c>
    </row>
    <row r="401" spans="1:22">
      <c r="A401" s="8">
        <f>IF(Raw!C401="CF",0,1)</f>
        <v>1</v>
      </c>
      <c r="B401" s="8" t="str">
        <f>Raw!A401</f>
        <v>PGE_4983172387</v>
      </c>
      <c r="C401" s="8" t="str">
        <f>Raw!B401</f>
        <v>Upstream Compact Fluorescent</v>
      </c>
      <c r="D401" s="8" t="str">
        <f>Raw!C401</f>
        <v>IR</v>
      </c>
      <c r="E401" s="8">
        <f>Raw!D401*A401</f>
        <v>1</v>
      </c>
      <c r="F401" s="8" t="str">
        <f>Raw!E401</f>
        <v>PGE</v>
      </c>
      <c r="G401" s="8" t="str">
        <f>Raw!F401</f>
        <v>UPCFL</v>
      </c>
      <c r="H401" s="8" t="str">
        <f>Raw!G401</f>
        <v>LL08070592</v>
      </c>
      <c r="I401" s="8" t="str">
        <f>Raw!H401</f>
        <v>PGEUp</v>
      </c>
      <c r="J401" s="8" t="str">
        <f>Raw!I401</f>
        <v>Health/Medical - Clinic</v>
      </c>
      <c r="K401" s="8" t="str">
        <f>Raw!J401</f>
        <v>OtherMisc</v>
      </c>
      <c r="L401" s="8">
        <f>Raw!K401*A401</f>
        <v>23</v>
      </c>
      <c r="M401" s="8">
        <f>Raw!L401*A401</f>
        <v>60</v>
      </c>
      <c r="N401" s="8">
        <f>Raw!M401*A401</f>
        <v>444.96349118892579</v>
      </c>
      <c r="O401" s="6">
        <f t="shared" si="24"/>
        <v>23</v>
      </c>
      <c r="P401" s="11">
        <f t="shared" si="25"/>
        <v>10234.160297345294</v>
      </c>
      <c r="Q401" s="6">
        <f t="shared" si="26"/>
        <v>60</v>
      </c>
      <c r="R401" s="11">
        <f t="shared" si="27"/>
        <v>26697.809471335546</v>
      </c>
      <c r="S401" s="8" t="str">
        <f>Raw!N401</f>
        <v>UpstreamCompactFluorescent23</v>
      </c>
      <c r="T401" s="8" t="str">
        <f>Raw!O401</f>
        <v>CFL14to26</v>
      </c>
      <c r="U401" s="8">
        <f>Raw!P401*A401</f>
        <v>1</v>
      </c>
      <c r="V401" s="8" t="str">
        <f>Raw!Q401</f>
        <v>Incan</v>
      </c>
    </row>
    <row r="402" spans="1:22">
      <c r="A402" s="8">
        <f>IF(Raw!C402="CF",0,1)</f>
        <v>1</v>
      </c>
      <c r="B402" s="8" t="str">
        <f>Raw!A402</f>
        <v>PGE_4983172387</v>
      </c>
      <c r="C402" s="8" t="str">
        <f>Raw!B402</f>
        <v>Upstream Compact Fluorescent</v>
      </c>
      <c r="D402" s="8" t="str">
        <f>Raw!C402</f>
        <v>I</v>
      </c>
      <c r="E402" s="8">
        <f>Raw!D402*A402</f>
        <v>1</v>
      </c>
      <c r="F402" s="8" t="str">
        <f>Raw!E402</f>
        <v>PGE</v>
      </c>
      <c r="G402" s="8" t="str">
        <f>Raw!F402</f>
        <v>UPCFL</v>
      </c>
      <c r="H402" s="8" t="str">
        <f>Raw!G402</f>
        <v>LL08090172</v>
      </c>
      <c r="I402" s="8" t="str">
        <f>Raw!H402</f>
        <v>PGEUp</v>
      </c>
      <c r="J402" s="8" t="str">
        <f>Raw!I402</f>
        <v>Health/Medical - Clinic</v>
      </c>
      <c r="K402" s="8" t="str">
        <f>Raw!J402</f>
        <v>OtherMisc</v>
      </c>
      <c r="L402" s="8">
        <f>Raw!K402*A402</f>
        <v>23</v>
      </c>
      <c r="M402" s="8">
        <f>Raw!L402*A402</f>
        <v>60</v>
      </c>
      <c r="N402" s="8">
        <f>Raw!M402*A402</f>
        <v>444.96349118892579</v>
      </c>
      <c r="O402" s="6">
        <f t="shared" si="24"/>
        <v>23</v>
      </c>
      <c r="P402" s="11">
        <f t="shared" si="25"/>
        <v>10234.160297345294</v>
      </c>
      <c r="Q402" s="6">
        <f t="shared" si="26"/>
        <v>60</v>
      </c>
      <c r="R402" s="11">
        <f t="shared" si="27"/>
        <v>26697.809471335546</v>
      </c>
      <c r="S402" s="8" t="str">
        <f>Raw!N402</f>
        <v>UpstreamCompactFluorescent23</v>
      </c>
      <c r="T402" s="8" t="str">
        <f>Raw!O402</f>
        <v>CFL14to26</v>
      </c>
      <c r="U402" s="8">
        <f>Raw!P402*A402</f>
        <v>1</v>
      </c>
      <c r="V402" s="8" t="str">
        <f>Raw!Q402</f>
        <v>Incan</v>
      </c>
    </row>
    <row r="403" spans="1:22">
      <c r="A403" s="8">
        <f>IF(Raw!C403="CF",0,1)</f>
        <v>1</v>
      </c>
      <c r="B403" s="8" t="str">
        <f>Raw!A403</f>
        <v>PGE_4983172387</v>
      </c>
      <c r="C403" s="8" t="str">
        <f>Raw!B403</f>
        <v>Upstream Compact Fluorescent</v>
      </c>
      <c r="D403" s="8" t="str">
        <f>Raw!C403</f>
        <v>IR</v>
      </c>
      <c r="E403" s="8">
        <f>Raw!D403*A403</f>
        <v>2</v>
      </c>
      <c r="F403" s="8" t="str">
        <f>Raw!E403</f>
        <v>PGE</v>
      </c>
      <c r="G403" s="8" t="str">
        <f>Raw!F403</f>
        <v>UPCFL</v>
      </c>
      <c r="H403" s="8" t="str">
        <f>Raw!G403</f>
        <v>LL08090456</v>
      </c>
      <c r="I403" s="8" t="str">
        <f>Raw!H403</f>
        <v>PGEUp</v>
      </c>
      <c r="J403" s="8" t="str">
        <f>Raw!I403</f>
        <v>Health/Medical - Clinic</v>
      </c>
      <c r="K403" s="8" t="str">
        <f>Raw!J403</f>
        <v>HallwayLobby</v>
      </c>
      <c r="L403" s="8">
        <f>Raw!K403*A403</f>
        <v>15</v>
      </c>
      <c r="M403" s="8">
        <f>Raw!L403*A403</f>
        <v>60</v>
      </c>
      <c r="N403" s="8">
        <f>Raw!M403*A403</f>
        <v>889.92698237785157</v>
      </c>
      <c r="O403" s="6">
        <f t="shared" si="24"/>
        <v>30</v>
      </c>
      <c r="P403" s="11">
        <f t="shared" si="25"/>
        <v>13348.904735667773</v>
      </c>
      <c r="Q403" s="6">
        <f t="shared" si="26"/>
        <v>120</v>
      </c>
      <c r="R403" s="11">
        <f t="shared" si="27"/>
        <v>53395.618942671092</v>
      </c>
      <c r="S403" s="8" t="str">
        <f>Raw!N403</f>
        <v>UpstreamCompactFluorescent15</v>
      </c>
      <c r="T403" s="8" t="str">
        <f>Raw!O403</f>
        <v>CFL14to26</v>
      </c>
      <c r="U403" s="8">
        <f>Raw!P403*A403</f>
        <v>1</v>
      </c>
      <c r="V403" s="8" t="str">
        <f>Raw!Q403</f>
        <v>Incan</v>
      </c>
    </row>
    <row r="404" spans="1:22">
      <c r="A404" s="8">
        <f>IF(Raw!C404="CF",0,1)</f>
        <v>1</v>
      </c>
      <c r="B404" s="8" t="str">
        <f>Raw!A404</f>
        <v>PGE_4983172387</v>
      </c>
      <c r="C404" s="8" t="str">
        <f>Raw!B404</f>
        <v>Upstream Compact Fluorescent</v>
      </c>
      <c r="D404" s="8" t="str">
        <f>Raw!C404</f>
        <v>IR</v>
      </c>
      <c r="E404" s="8">
        <f>Raw!D404*A404</f>
        <v>6</v>
      </c>
      <c r="F404" s="8" t="str">
        <f>Raw!E404</f>
        <v>PGE</v>
      </c>
      <c r="G404" s="8" t="str">
        <f>Raw!F404</f>
        <v>UPCFL</v>
      </c>
      <c r="H404" s="8" t="str">
        <f>Raw!G404</f>
        <v>LL08090467</v>
      </c>
      <c r="I404" s="8" t="str">
        <f>Raw!H404</f>
        <v>PGEUp</v>
      </c>
      <c r="J404" s="8" t="str">
        <f>Raw!I404</f>
        <v>Health/Medical - Clinic</v>
      </c>
      <c r="K404" s="8" t="str">
        <f>Raw!J404</f>
        <v>Office</v>
      </c>
      <c r="L404" s="8">
        <f>Raw!K404*A404</f>
        <v>20</v>
      </c>
      <c r="M404" s="8">
        <f>Raw!L404*A404</f>
        <v>60</v>
      </c>
      <c r="N404" s="8">
        <f>Raw!M404*A404</f>
        <v>2669.7809471335549</v>
      </c>
      <c r="O404" s="6">
        <f t="shared" si="24"/>
        <v>120</v>
      </c>
      <c r="P404" s="11">
        <f t="shared" si="25"/>
        <v>53395.618942671099</v>
      </c>
      <c r="Q404" s="6">
        <f t="shared" si="26"/>
        <v>360</v>
      </c>
      <c r="R404" s="11">
        <f t="shared" si="27"/>
        <v>160186.85682801329</v>
      </c>
      <c r="S404" s="8" t="str">
        <f>Raw!N404</f>
        <v>UpstreamCompactFluorescent20</v>
      </c>
      <c r="T404" s="8" t="str">
        <f>Raw!O404</f>
        <v>CFL14to26</v>
      </c>
      <c r="U404" s="8">
        <f>Raw!P404*A404</f>
        <v>1</v>
      </c>
      <c r="V404" s="8" t="str">
        <f>Raw!Q404</f>
        <v>Incan</v>
      </c>
    </row>
    <row r="405" spans="1:22">
      <c r="A405" s="8">
        <f>IF(Raw!C405="CF",0,1)</f>
        <v>1</v>
      </c>
      <c r="B405" s="8" t="str">
        <f>Raw!A405</f>
        <v>PGE_4983172387</v>
      </c>
      <c r="C405" s="8" t="str">
        <f>Raw!B405</f>
        <v>Upstream Compact Fluorescent</v>
      </c>
      <c r="D405" s="8" t="str">
        <f>Raw!C405</f>
        <v>I</v>
      </c>
      <c r="E405" s="8">
        <f>Raw!D405*A405</f>
        <v>1</v>
      </c>
      <c r="F405" s="8" t="str">
        <f>Raw!E405</f>
        <v>PGE</v>
      </c>
      <c r="G405" s="8" t="str">
        <f>Raw!F405</f>
        <v>UPCFL</v>
      </c>
      <c r="H405" s="8" t="str">
        <f>Raw!G405</f>
        <v>NO_LOGGER_16</v>
      </c>
      <c r="I405" s="8" t="str">
        <f>Raw!H405</f>
        <v>PGEUp</v>
      </c>
      <c r="J405" s="8" t="str">
        <f>Raw!I405</f>
        <v>Health/Medical - Clinic</v>
      </c>
      <c r="K405" s="8" t="str">
        <f>Raw!J405</f>
        <v>Restrooms</v>
      </c>
      <c r="L405" s="8">
        <f>Raw!K405*A405</f>
        <v>23</v>
      </c>
      <c r="M405" s="8">
        <f>Raw!L405*A405</f>
        <v>60</v>
      </c>
      <c r="N405" s="8">
        <f>Raw!M405*A405</f>
        <v>444.96349118892579</v>
      </c>
      <c r="O405" s="6">
        <f t="shared" si="24"/>
        <v>23</v>
      </c>
      <c r="P405" s="11">
        <f t="shared" si="25"/>
        <v>10234.160297345294</v>
      </c>
      <c r="Q405" s="6">
        <f t="shared" si="26"/>
        <v>60</v>
      </c>
      <c r="R405" s="11">
        <f t="shared" si="27"/>
        <v>26697.809471335546</v>
      </c>
      <c r="S405" s="8" t="str">
        <f>Raw!N405</f>
        <v>UpstreamCompactFluorescent23</v>
      </c>
      <c r="T405" s="8" t="str">
        <f>Raw!O405</f>
        <v>CFL14to26</v>
      </c>
      <c r="U405" s="8">
        <f>Raw!P405*A405</f>
        <v>1</v>
      </c>
      <c r="V405" s="8" t="str">
        <f>Raw!Q405</f>
        <v>Incan</v>
      </c>
    </row>
    <row r="406" spans="1:22">
      <c r="A406" s="8">
        <f>IF(Raw!C406="CF",0,1)</f>
        <v>1</v>
      </c>
      <c r="B406" s="8" t="str">
        <f>Raw!A406</f>
        <v>PGE_4983172387</v>
      </c>
      <c r="C406" s="8" t="str">
        <f>Raw!B406</f>
        <v>Upstream Compact Fluorescent</v>
      </c>
      <c r="D406" s="8" t="str">
        <f>Raw!C406</f>
        <v>IR</v>
      </c>
      <c r="E406" s="8">
        <f>Raw!D406*A406</f>
        <v>2</v>
      </c>
      <c r="F406" s="8" t="str">
        <f>Raw!E406</f>
        <v>PGE</v>
      </c>
      <c r="G406" s="8" t="str">
        <f>Raw!F406</f>
        <v>UPCFL</v>
      </c>
      <c r="H406" s="8" t="str">
        <f>Raw!G406</f>
        <v>NO_LOGGER_17</v>
      </c>
      <c r="I406" s="8" t="str">
        <f>Raw!H406</f>
        <v>PGEUp</v>
      </c>
      <c r="J406" s="8" t="str">
        <f>Raw!I406</f>
        <v>Health/Medical - Clinic</v>
      </c>
      <c r="K406" s="8" t="str">
        <f>Raw!J406</f>
        <v>Restrooms</v>
      </c>
      <c r="L406" s="8">
        <f>Raw!K406*A406</f>
        <v>23</v>
      </c>
      <c r="M406" s="8">
        <f>Raw!L406*A406</f>
        <v>60</v>
      </c>
      <c r="N406" s="8">
        <f>Raw!M406*A406</f>
        <v>889.92698237785157</v>
      </c>
      <c r="O406" s="6">
        <f t="shared" si="24"/>
        <v>46</v>
      </c>
      <c r="P406" s="11">
        <f t="shared" si="25"/>
        <v>20468.320594690587</v>
      </c>
      <c r="Q406" s="6">
        <f t="shared" si="26"/>
        <v>120</v>
      </c>
      <c r="R406" s="11">
        <f t="shared" si="27"/>
        <v>53395.618942671092</v>
      </c>
      <c r="S406" s="8" t="str">
        <f>Raw!N406</f>
        <v>UpstreamCompactFluorescent23</v>
      </c>
      <c r="T406" s="8" t="str">
        <f>Raw!O406</f>
        <v>CFL14to26</v>
      </c>
      <c r="U406" s="8">
        <f>Raw!P406*A406</f>
        <v>1</v>
      </c>
      <c r="V406" s="8" t="str">
        <f>Raw!Q406</f>
        <v>Incan</v>
      </c>
    </row>
    <row r="407" spans="1:22">
      <c r="A407" s="8">
        <f>IF(Raw!C407="CF",0,1)</f>
        <v>1</v>
      </c>
      <c r="B407" s="8" t="str">
        <f>Raw!A407</f>
        <v>PGE_5035669484</v>
      </c>
      <c r="C407" s="8" t="str">
        <f>Raw!B407</f>
        <v>Upstream Compact Fluorescent</v>
      </c>
      <c r="D407" s="8" t="str">
        <f>Raw!C407</f>
        <v>I</v>
      </c>
      <c r="E407" s="8">
        <f>Raw!D407*A407</f>
        <v>1</v>
      </c>
      <c r="F407" s="8" t="str">
        <f>Raw!E407</f>
        <v>PGE</v>
      </c>
      <c r="G407" s="8" t="str">
        <f>Raw!F407</f>
        <v>UPCFL</v>
      </c>
      <c r="H407" s="8" t="str">
        <f>Raw!G407</f>
        <v>LL08090296</v>
      </c>
      <c r="I407" s="8" t="str">
        <f>Raw!H407</f>
        <v>PGEUp</v>
      </c>
      <c r="J407" s="8" t="str">
        <f>Raw!I407</f>
        <v>Other</v>
      </c>
      <c r="K407" s="8" t="str">
        <f>Raw!J407</f>
        <v>Storage</v>
      </c>
      <c r="L407" s="8">
        <f>Raw!K407*A407</f>
        <v>14</v>
      </c>
      <c r="M407" s="8">
        <f>Raw!L407*A407</f>
        <v>40</v>
      </c>
      <c r="N407" s="8">
        <f>Raw!M407*A407</f>
        <v>440.51869386552534</v>
      </c>
      <c r="O407" s="6">
        <f t="shared" si="24"/>
        <v>14</v>
      </c>
      <c r="P407" s="11">
        <f t="shared" si="25"/>
        <v>6167.261714117355</v>
      </c>
      <c r="Q407" s="6">
        <f t="shared" si="26"/>
        <v>40</v>
      </c>
      <c r="R407" s="11">
        <f t="shared" si="27"/>
        <v>17620.747754621014</v>
      </c>
      <c r="S407" s="8" t="str">
        <f>Raw!N407</f>
        <v>UpstreamCompactFluorescent14</v>
      </c>
      <c r="T407" s="8" t="str">
        <f>Raw!O407</f>
        <v>CFL14to26</v>
      </c>
      <c r="U407" s="8">
        <f>Raw!P407*A407</f>
        <v>1</v>
      </c>
      <c r="V407" s="8" t="str">
        <f>Raw!Q407</f>
        <v>Incan</v>
      </c>
    </row>
    <row r="408" spans="1:22">
      <c r="A408" s="8">
        <f>IF(Raw!C408="CF",0,1)</f>
        <v>1</v>
      </c>
      <c r="B408" s="8" t="str">
        <f>Raw!A408</f>
        <v>PGE_5035669484</v>
      </c>
      <c r="C408" s="8" t="str">
        <f>Raw!B408</f>
        <v>Upstream Compact Fluorescent</v>
      </c>
      <c r="D408" s="8" t="str">
        <f>Raw!C408</f>
        <v>IR</v>
      </c>
      <c r="E408" s="8">
        <f>Raw!D408*A408</f>
        <v>1</v>
      </c>
      <c r="F408" s="8" t="str">
        <f>Raw!E408</f>
        <v>PGE</v>
      </c>
      <c r="G408" s="8" t="str">
        <f>Raw!F408</f>
        <v>UPCFL</v>
      </c>
      <c r="H408" s="8" t="str">
        <f>Raw!G408</f>
        <v>LC09040092</v>
      </c>
      <c r="I408" s="8" t="str">
        <f>Raw!H408</f>
        <v>PGEUp</v>
      </c>
      <c r="J408" s="8" t="str">
        <f>Raw!I408</f>
        <v>Other</v>
      </c>
      <c r="K408" s="8" t="str">
        <f>Raw!J408</f>
        <v>Office</v>
      </c>
      <c r="L408" s="8">
        <f>Raw!K408*A408</f>
        <v>16</v>
      </c>
      <c r="M408" s="8">
        <f>Raw!L408*A408</f>
        <v>50</v>
      </c>
      <c r="N408" s="8">
        <f>Raw!M408*A408</f>
        <v>440.51869386552534</v>
      </c>
      <c r="O408" s="6">
        <f t="shared" si="24"/>
        <v>16</v>
      </c>
      <c r="P408" s="11">
        <f t="shared" si="25"/>
        <v>7048.2991018484054</v>
      </c>
      <c r="Q408" s="6">
        <f t="shared" si="26"/>
        <v>50</v>
      </c>
      <c r="R408" s="11">
        <f t="shared" si="27"/>
        <v>22025.934693276267</v>
      </c>
      <c r="S408" s="8" t="str">
        <f>Raw!N408</f>
        <v>UpstreamCompactFluorescent16</v>
      </c>
      <c r="T408" s="8" t="str">
        <f>Raw!O408</f>
        <v>CFL14to26</v>
      </c>
      <c r="U408" s="8">
        <f>Raw!P408*A408</f>
        <v>1</v>
      </c>
      <c r="V408" s="8" t="str">
        <f>Raw!Q408</f>
        <v>Incan</v>
      </c>
    </row>
    <row r="409" spans="1:22">
      <c r="A409" s="8">
        <f>IF(Raw!C409="CF",0,1)</f>
        <v>1</v>
      </c>
      <c r="B409" s="8" t="str">
        <f>Raw!A409</f>
        <v>PGE_5035669484</v>
      </c>
      <c r="C409" s="8" t="str">
        <f>Raw!B409</f>
        <v>Upstream Compact Fluorescent</v>
      </c>
      <c r="D409" s="8" t="str">
        <f>Raw!C409</f>
        <v>IR</v>
      </c>
      <c r="E409" s="8">
        <f>Raw!D409*A409</f>
        <v>1</v>
      </c>
      <c r="F409" s="8" t="str">
        <f>Raw!E409</f>
        <v>PGE</v>
      </c>
      <c r="G409" s="8" t="str">
        <f>Raw!F409</f>
        <v>UPCFL</v>
      </c>
      <c r="H409" s="8" t="str">
        <f>Raw!G409</f>
        <v>LL08070108</v>
      </c>
      <c r="I409" s="8" t="str">
        <f>Raw!H409</f>
        <v>PGEUp</v>
      </c>
      <c r="J409" s="8" t="str">
        <f>Raw!I409</f>
        <v>Other</v>
      </c>
      <c r="K409" s="8" t="str">
        <f>Raw!J409</f>
        <v>Office</v>
      </c>
      <c r="L409" s="8">
        <f>Raw!K409*A409</f>
        <v>16</v>
      </c>
      <c r="M409" s="8">
        <f>Raw!L409*A409</f>
        <v>50</v>
      </c>
      <c r="N409" s="8">
        <f>Raw!M409*A409</f>
        <v>440.51869386552534</v>
      </c>
      <c r="O409" s="6">
        <f t="shared" si="24"/>
        <v>16</v>
      </c>
      <c r="P409" s="11">
        <f t="shared" si="25"/>
        <v>7048.2991018484054</v>
      </c>
      <c r="Q409" s="6">
        <f t="shared" si="26"/>
        <v>50</v>
      </c>
      <c r="R409" s="11">
        <f t="shared" si="27"/>
        <v>22025.934693276267</v>
      </c>
      <c r="S409" s="8" t="str">
        <f>Raw!N409</f>
        <v>UpstreamCompactFluorescent16</v>
      </c>
      <c r="T409" s="8" t="str">
        <f>Raw!O409</f>
        <v>CFL14to26</v>
      </c>
      <c r="U409" s="8">
        <f>Raw!P409*A409</f>
        <v>1</v>
      </c>
      <c r="V409" s="8" t="str">
        <f>Raw!Q409</f>
        <v>Incan</v>
      </c>
    </row>
    <row r="410" spans="1:22">
      <c r="A410" s="8">
        <f>IF(Raw!C410="CF",0,1)</f>
        <v>1</v>
      </c>
      <c r="B410" s="8" t="str">
        <f>Raw!A410</f>
        <v>PGE_5035669484</v>
      </c>
      <c r="C410" s="8" t="str">
        <f>Raw!B410</f>
        <v>Upstream Compact Fluorescent</v>
      </c>
      <c r="D410" s="8" t="str">
        <f>Raw!C410</f>
        <v>IR</v>
      </c>
      <c r="E410" s="8">
        <f>Raw!D410*A410</f>
        <v>1</v>
      </c>
      <c r="F410" s="8" t="str">
        <f>Raw!E410</f>
        <v>PGE</v>
      </c>
      <c r="G410" s="8" t="str">
        <f>Raw!F410</f>
        <v>UPCFL</v>
      </c>
      <c r="H410" s="8" t="str">
        <f>Raw!G410</f>
        <v>LL08090458</v>
      </c>
      <c r="I410" s="8" t="str">
        <f>Raw!H410</f>
        <v>PGEUp</v>
      </c>
      <c r="J410" s="8" t="str">
        <f>Raw!I410</f>
        <v>Other</v>
      </c>
      <c r="K410" s="8" t="str">
        <f>Raw!J410</f>
        <v>Office</v>
      </c>
      <c r="L410" s="8">
        <f>Raw!K410*A410</f>
        <v>16</v>
      </c>
      <c r="M410" s="8">
        <f>Raw!L410*A410</f>
        <v>50</v>
      </c>
      <c r="N410" s="8">
        <f>Raw!M410*A410</f>
        <v>440.51869386552534</v>
      </c>
      <c r="O410" s="6">
        <f t="shared" si="24"/>
        <v>16</v>
      </c>
      <c r="P410" s="11">
        <f t="shared" si="25"/>
        <v>7048.2991018484054</v>
      </c>
      <c r="Q410" s="6">
        <f t="shared" si="26"/>
        <v>50</v>
      </c>
      <c r="R410" s="11">
        <f t="shared" si="27"/>
        <v>22025.934693276267</v>
      </c>
      <c r="S410" s="8" t="str">
        <f>Raw!N410</f>
        <v>UpstreamCompactFluorescent16</v>
      </c>
      <c r="T410" s="8" t="str">
        <f>Raw!O410</f>
        <v>CFL14to26</v>
      </c>
      <c r="U410" s="8">
        <f>Raw!P410*A410</f>
        <v>1</v>
      </c>
      <c r="V410" s="8" t="str">
        <f>Raw!Q410</f>
        <v>Incan</v>
      </c>
    </row>
    <row r="411" spans="1:22">
      <c r="A411" s="8">
        <f>IF(Raw!C411="CF",0,1)</f>
        <v>1</v>
      </c>
      <c r="B411" s="8" t="str">
        <f>Raw!A411</f>
        <v>PGE_5035669484</v>
      </c>
      <c r="C411" s="8" t="str">
        <f>Raw!B411</f>
        <v>Upstream Compact Fluorescent</v>
      </c>
      <c r="D411" s="8" t="str">
        <f>Raw!C411</f>
        <v>I</v>
      </c>
      <c r="E411" s="8">
        <f>Raw!D411*A411</f>
        <v>1</v>
      </c>
      <c r="F411" s="8" t="str">
        <f>Raw!E411</f>
        <v>PGE</v>
      </c>
      <c r="G411" s="8" t="str">
        <f>Raw!F411</f>
        <v>UPCFL</v>
      </c>
      <c r="H411" s="8" t="str">
        <f>Raw!G411</f>
        <v>LC09040189</v>
      </c>
      <c r="I411" s="8" t="str">
        <f>Raw!H411</f>
        <v>PGEUp</v>
      </c>
      <c r="J411" s="8" t="str">
        <f>Raw!I411</f>
        <v>Other</v>
      </c>
      <c r="K411" s="8" t="str">
        <f>Raw!J411</f>
        <v>Storage</v>
      </c>
      <c r="L411" s="8">
        <f>Raw!K411*A411</f>
        <v>14</v>
      </c>
      <c r="M411" s="8">
        <f>Raw!L411*A411</f>
        <v>60</v>
      </c>
      <c r="N411" s="8">
        <f>Raw!M411*A411</f>
        <v>440.51869386552534</v>
      </c>
      <c r="O411" s="6">
        <f t="shared" si="24"/>
        <v>14</v>
      </c>
      <c r="P411" s="11">
        <f t="shared" si="25"/>
        <v>6167.261714117355</v>
      </c>
      <c r="Q411" s="6">
        <f t="shared" si="26"/>
        <v>60</v>
      </c>
      <c r="R411" s="11">
        <f t="shared" si="27"/>
        <v>26431.121631931521</v>
      </c>
      <c r="S411" s="8" t="str">
        <f>Raw!N411</f>
        <v>UpstreamCompactFluorescent14</v>
      </c>
      <c r="T411" s="8" t="str">
        <f>Raw!O411</f>
        <v>CFL14to26</v>
      </c>
      <c r="U411" s="8">
        <f>Raw!P411*A411</f>
        <v>1</v>
      </c>
      <c r="V411" s="8" t="str">
        <f>Raw!Q411</f>
        <v>Incan</v>
      </c>
    </row>
    <row r="412" spans="1:22">
      <c r="A412" s="8">
        <f>IF(Raw!C412="CF",0,1)</f>
        <v>1</v>
      </c>
      <c r="B412" s="8" t="str">
        <f>Raw!A412</f>
        <v>PGE_5035669484</v>
      </c>
      <c r="C412" s="8" t="str">
        <f>Raw!B412</f>
        <v>Upstream Compact Fluorescent</v>
      </c>
      <c r="D412" s="8" t="str">
        <f>Raw!C412</f>
        <v>I</v>
      </c>
      <c r="E412" s="8">
        <f>Raw!D412*A412</f>
        <v>2</v>
      </c>
      <c r="F412" s="8" t="str">
        <f>Raw!E412</f>
        <v>PGE</v>
      </c>
      <c r="G412" s="8" t="str">
        <f>Raw!F412</f>
        <v>UPCFL</v>
      </c>
      <c r="H412" s="8" t="str">
        <f>Raw!G412</f>
        <v>LL08070159</v>
      </c>
      <c r="I412" s="8" t="str">
        <f>Raw!H412</f>
        <v>PGEUp</v>
      </c>
      <c r="J412" s="8" t="str">
        <f>Raw!I412</f>
        <v>Other</v>
      </c>
      <c r="K412" s="8" t="str">
        <f>Raw!J412</f>
        <v>Restrooms</v>
      </c>
      <c r="L412" s="8">
        <f>Raw!K412*A412</f>
        <v>14</v>
      </c>
      <c r="M412" s="8">
        <f>Raw!L412*A412</f>
        <v>60</v>
      </c>
      <c r="N412" s="8">
        <f>Raw!M412*A412</f>
        <v>881.03738773105067</v>
      </c>
      <c r="O412" s="6">
        <f t="shared" si="24"/>
        <v>28</v>
      </c>
      <c r="P412" s="11">
        <f t="shared" si="25"/>
        <v>12334.52342823471</v>
      </c>
      <c r="Q412" s="6">
        <f t="shared" si="26"/>
        <v>120</v>
      </c>
      <c r="R412" s="11">
        <f t="shared" si="27"/>
        <v>52862.243263863042</v>
      </c>
      <c r="S412" s="8" t="str">
        <f>Raw!N412</f>
        <v>UpstreamCompactFluorescent14</v>
      </c>
      <c r="T412" s="8" t="str">
        <f>Raw!O412</f>
        <v>CFL14to26</v>
      </c>
      <c r="U412" s="8">
        <f>Raw!P412*A412</f>
        <v>1</v>
      </c>
      <c r="V412" s="8" t="str">
        <f>Raw!Q412</f>
        <v>Incan</v>
      </c>
    </row>
    <row r="413" spans="1:22">
      <c r="A413" s="8">
        <f>IF(Raw!C413="CF",0,1)</f>
        <v>1</v>
      </c>
      <c r="B413" s="8" t="str">
        <f>Raw!A413</f>
        <v>PGE_5035669484</v>
      </c>
      <c r="C413" s="8" t="str">
        <f>Raw!B413</f>
        <v>Upstream Compact Fluorescent</v>
      </c>
      <c r="D413" s="8" t="str">
        <f>Raw!C413</f>
        <v>I</v>
      </c>
      <c r="E413" s="8">
        <f>Raw!D413*A413</f>
        <v>2</v>
      </c>
      <c r="F413" s="8" t="str">
        <f>Raw!E413</f>
        <v>PGE</v>
      </c>
      <c r="G413" s="8" t="str">
        <f>Raw!F413</f>
        <v>UPCFL</v>
      </c>
      <c r="H413" s="8" t="str">
        <f>Raw!G413</f>
        <v>LL08090205</v>
      </c>
      <c r="I413" s="8" t="str">
        <f>Raw!H413</f>
        <v>PGEUp</v>
      </c>
      <c r="J413" s="8" t="str">
        <f>Raw!I413</f>
        <v>Other</v>
      </c>
      <c r="K413" s="8" t="str">
        <f>Raw!J413</f>
        <v>Restrooms</v>
      </c>
      <c r="L413" s="8">
        <f>Raw!K413*A413</f>
        <v>23</v>
      </c>
      <c r="M413" s="8">
        <f>Raw!L413*A413</f>
        <v>60</v>
      </c>
      <c r="N413" s="8">
        <f>Raw!M413*A413</f>
        <v>881.03738773105067</v>
      </c>
      <c r="O413" s="6">
        <f t="shared" si="24"/>
        <v>46</v>
      </c>
      <c r="P413" s="11">
        <f t="shared" si="25"/>
        <v>20263.859917814167</v>
      </c>
      <c r="Q413" s="6">
        <f t="shared" si="26"/>
        <v>120</v>
      </c>
      <c r="R413" s="11">
        <f t="shared" si="27"/>
        <v>52862.243263863042</v>
      </c>
      <c r="S413" s="8" t="str">
        <f>Raw!N413</f>
        <v>UpstreamCompactFluorescent23</v>
      </c>
      <c r="T413" s="8" t="str">
        <f>Raw!O413</f>
        <v>CFL14to26</v>
      </c>
      <c r="U413" s="8">
        <f>Raw!P413*A413</f>
        <v>1</v>
      </c>
      <c r="V413" s="8" t="str">
        <f>Raw!Q413</f>
        <v>Incan</v>
      </c>
    </row>
    <row r="414" spans="1:22">
      <c r="A414" s="8">
        <f>IF(Raw!C414="CF",0,1)</f>
        <v>1</v>
      </c>
      <c r="B414" s="8" t="str">
        <f>Raw!A414</f>
        <v>PGE_5068819747</v>
      </c>
      <c r="C414" s="8" t="str">
        <f>Raw!B414</f>
        <v>Upstream Compact Fluorescent</v>
      </c>
      <c r="D414" s="8" t="str">
        <f>Raw!C414</f>
        <v>I</v>
      </c>
      <c r="E414" s="8">
        <f>Raw!D414*A414</f>
        <v>1</v>
      </c>
      <c r="F414" s="8" t="str">
        <f>Raw!E414</f>
        <v>PGE</v>
      </c>
      <c r="G414" s="8" t="str">
        <f>Raw!F414</f>
        <v>UPCFL</v>
      </c>
      <c r="H414" s="8" t="str">
        <f>Raw!G414</f>
        <v>LL08060301</v>
      </c>
      <c r="I414" s="8" t="str">
        <f>Raw!H414</f>
        <v>PGEUp</v>
      </c>
      <c r="J414" s="8" t="str">
        <f>Raw!I414</f>
        <v>Health/Medical - Clinic</v>
      </c>
      <c r="K414" s="8" t="str">
        <f>Raw!J414</f>
        <v>Office</v>
      </c>
      <c r="L414" s="8">
        <f>Raw!K414*A414</f>
        <v>23</v>
      </c>
      <c r="M414" s="8">
        <f>Raw!L414*A414</f>
        <v>75</v>
      </c>
      <c r="N414" s="8">
        <f>Raw!M414*A414</f>
        <v>444.96349118892579</v>
      </c>
      <c r="O414" s="6">
        <f t="shared" si="24"/>
        <v>23</v>
      </c>
      <c r="P414" s="11">
        <f t="shared" si="25"/>
        <v>10234.160297345294</v>
      </c>
      <c r="Q414" s="6">
        <f t="shared" si="26"/>
        <v>75</v>
      </c>
      <c r="R414" s="11">
        <f t="shared" si="27"/>
        <v>33372.261839169434</v>
      </c>
      <c r="S414" s="8" t="str">
        <f>Raw!N414</f>
        <v>UpstreamCompactFluorescent23</v>
      </c>
      <c r="T414" s="8" t="str">
        <f>Raw!O414</f>
        <v>CFL14to26</v>
      </c>
      <c r="U414" s="8">
        <f>Raw!P414*A414</f>
        <v>1</v>
      </c>
      <c r="V414" s="8" t="str">
        <f>Raw!Q414</f>
        <v>Incan</v>
      </c>
    </row>
    <row r="415" spans="1:22">
      <c r="A415" s="8">
        <f>IF(Raw!C415="CF",0,1)</f>
        <v>1</v>
      </c>
      <c r="B415" s="8" t="str">
        <f>Raw!A415</f>
        <v>PGE_5068819747</v>
      </c>
      <c r="C415" s="8" t="str">
        <f>Raw!B415</f>
        <v>Upstream Compact Fluorescent</v>
      </c>
      <c r="D415" s="8" t="str">
        <f>Raw!C415</f>
        <v>I</v>
      </c>
      <c r="E415" s="8">
        <f>Raw!D415*A415</f>
        <v>6</v>
      </c>
      <c r="F415" s="8" t="str">
        <f>Raw!E415</f>
        <v>PGE</v>
      </c>
      <c r="G415" s="8" t="str">
        <f>Raw!F415</f>
        <v>UPCFL</v>
      </c>
      <c r="H415" s="8" t="str">
        <f>Raw!G415</f>
        <v>LL08070001</v>
      </c>
      <c r="I415" s="8" t="str">
        <f>Raw!H415</f>
        <v>PGEUp</v>
      </c>
      <c r="J415" s="8" t="str">
        <f>Raw!I415</f>
        <v>Health/Medical - Clinic</v>
      </c>
      <c r="K415" s="8" t="str">
        <f>Raw!J415</f>
        <v>HallwayLobby</v>
      </c>
      <c r="L415" s="8">
        <f>Raw!K415*A415</f>
        <v>23</v>
      </c>
      <c r="M415" s="8">
        <f>Raw!L415*A415</f>
        <v>75</v>
      </c>
      <c r="N415" s="8">
        <f>Raw!M415*A415</f>
        <v>2669.7809471335549</v>
      </c>
      <c r="O415" s="6">
        <f t="shared" si="24"/>
        <v>138</v>
      </c>
      <c r="P415" s="11">
        <f t="shared" si="25"/>
        <v>61404.961784071762</v>
      </c>
      <c r="Q415" s="6">
        <f t="shared" si="26"/>
        <v>450</v>
      </c>
      <c r="R415" s="11">
        <f t="shared" si="27"/>
        <v>200233.57103501662</v>
      </c>
      <c r="S415" s="8" t="str">
        <f>Raw!N415</f>
        <v>UpstreamCompactFluorescent23</v>
      </c>
      <c r="T415" s="8" t="str">
        <f>Raw!O415</f>
        <v>CFL14to26</v>
      </c>
      <c r="U415" s="8">
        <f>Raw!P415*A415</f>
        <v>1</v>
      </c>
      <c r="V415" s="8" t="str">
        <f>Raw!Q415</f>
        <v>Incan</v>
      </c>
    </row>
    <row r="416" spans="1:22">
      <c r="A416" s="8">
        <f>IF(Raw!C416="CF",0,1)</f>
        <v>1</v>
      </c>
      <c r="B416" s="8" t="str">
        <f>Raw!A416</f>
        <v>PGE_5068819747</v>
      </c>
      <c r="C416" s="8" t="str">
        <f>Raw!B416</f>
        <v>Upstream Compact Fluorescent</v>
      </c>
      <c r="D416" s="8" t="str">
        <f>Raw!C416</f>
        <v>I</v>
      </c>
      <c r="E416" s="8">
        <f>Raw!D416*A416</f>
        <v>4</v>
      </c>
      <c r="F416" s="8" t="str">
        <f>Raw!E416</f>
        <v>PGE</v>
      </c>
      <c r="G416" s="8" t="str">
        <f>Raw!F416</f>
        <v>UPCFL</v>
      </c>
      <c r="H416" s="8" t="str">
        <f>Raw!G416</f>
        <v>LL08090157</v>
      </c>
      <c r="I416" s="8" t="str">
        <f>Raw!H416</f>
        <v>PGEUp</v>
      </c>
      <c r="J416" s="8" t="str">
        <f>Raw!I416</f>
        <v>Health/Medical - Clinic</v>
      </c>
      <c r="K416" s="8" t="str">
        <f>Raw!J416</f>
        <v>HallwayLobby</v>
      </c>
      <c r="L416" s="8">
        <f>Raw!K416*A416</f>
        <v>23</v>
      </c>
      <c r="M416" s="8">
        <f>Raw!L416*A416</f>
        <v>75</v>
      </c>
      <c r="N416" s="8">
        <f>Raw!M416*A416</f>
        <v>1779.8539647557031</v>
      </c>
      <c r="O416" s="6">
        <f t="shared" si="24"/>
        <v>92</v>
      </c>
      <c r="P416" s="11">
        <f t="shared" si="25"/>
        <v>40936.641189381175</v>
      </c>
      <c r="Q416" s="6">
        <f t="shared" si="26"/>
        <v>300</v>
      </c>
      <c r="R416" s="11">
        <f t="shared" si="27"/>
        <v>133489.04735667774</v>
      </c>
      <c r="S416" s="8" t="str">
        <f>Raw!N416</f>
        <v>UpstreamCompactFluorescent23</v>
      </c>
      <c r="T416" s="8" t="str">
        <f>Raw!O416</f>
        <v>CFL14to26</v>
      </c>
      <c r="U416" s="8">
        <f>Raw!P416*A416</f>
        <v>1</v>
      </c>
      <c r="V416" s="8" t="str">
        <f>Raw!Q416</f>
        <v>Incan</v>
      </c>
    </row>
    <row r="417" spans="1:22">
      <c r="A417" s="8">
        <f>IF(Raw!C417="CF",0,1)</f>
        <v>1</v>
      </c>
      <c r="B417" s="8" t="str">
        <f>Raw!A417</f>
        <v>PGE_5096236005</v>
      </c>
      <c r="C417" s="8" t="str">
        <f>Raw!B417</f>
        <v>Upstream Compact Fluorescent</v>
      </c>
      <c r="D417" s="8" t="str">
        <f>Raw!C417</f>
        <v>I</v>
      </c>
      <c r="E417" s="8">
        <f>Raw!D417*A417</f>
        <v>4</v>
      </c>
      <c r="F417" s="8" t="str">
        <f>Raw!E417</f>
        <v>PGE</v>
      </c>
      <c r="G417" s="8" t="str">
        <f>Raw!F417</f>
        <v>UPCFL</v>
      </c>
      <c r="H417" s="8" t="str">
        <f>Raw!G417</f>
        <v>LL09040162</v>
      </c>
      <c r="I417" s="8" t="str">
        <f>Raw!H417</f>
        <v>PGEUp</v>
      </c>
      <c r="J417" s="8" t="str">
        <f>Raw!I417</f>
        <v>Other</v>
      </c>
      <c r="K417" s="8" t="str">
        <f>Raw!J417</f>
        <v>Restrooms</v>
      </c>
      <c r="L417" s="8">
        <f>Raw!K417*A417</f>
        <v>26</v>
      </c>
      <c r="M417" s="8">
        <f>Raw!L417*A417</f>
        <v>75</v>
      </c>
      <c r="N417" s="8">
        <f>Raw!M417*A417</f>
        <v>3493.8861470114853</v>
      </c>
      <c r="O417" s="6">
        <f t="shared" si="24"/>
        <v>104</v>
      </c>
      <c r="P417" s="11">
        <f t="shared" si="25"/>
        <v>90841.039822298611</v>
      </c>
      <c r="Q417" s="6">
        <f t="shared" si="26"/>
        <v>300</v>
      </c>
      <c r="R417" s="11">
        <f t="shared" si="27"/>
        <v>262041.46102586138</v>
      </c>
      <c r="S417" s="8" t="str">
        <f>Raw!N417</f>
        <v>UpstreamCompactFluorescent26</v>
      </c>
      <c r="T417" s="8" t="str">
        <f>Raw!O417</f>
        <v>CFL14to26</v>
      </c>
      <c r="U417" s="8">
        <f>Raw!P417*A417</f>
        <v>1</v>
      </c>
      <c r="V417" s="8" t="str">
        <f>Raw!Q417</f>
        <v>Incan</v>
      </c>
    </row>
    <row r="418" spans="1:22">
      <c r="A418" s="8">
        <f>IF(Raw!C418="CF",0,1)</f>
        <v>1</v>
      </c>
      <c r="B418" s="8" t="str">
        <f>Raw!A418</f>
        <v>PGE_5096236005</v>
      </c>
      <c r="C418" s="8" t="str">
        <f>Raw!B418</f>
        <v>Upstream Compact Fluorescent</v>
      </c>
      <c r="D418" s="8" t="str">
        <f>Raw!C418</f>
        <v>I</v>
      </c>
      <c r="E418" s="8">
        <f>Raw!D418*A418</f>
        <v>11</v>
      </c>
      <c r="F418" s="8" t="str">
        <f>Raw!E418</f>
        <v>PGE</v>
      </c>
      <c r="G418" s="8" t="str">
        <f>Raw!F418</f>
        <v>UPCFL</v>
      </c>
      <c r="H418" s="8" t="str">
        <f>Raw!G418</f>
        <v>LL09040166</v>
      </c>
      <c r="I418" s="8" t="str">
        <f>Raw!H418</f>
        <v>PGEUp</v>
      </c>
      <c r="J418" s="8" t="str">
        <f>Raw!I418</f>
        <v>Other</v>
      </c>
      <c r="K418" s="8" t="str">
        <f>Raw!J418</f>
        <v>HallwayLobby</v>
      </c>
      <c r="L418" s="8">
        <f>Raw!K418*A418</f>
        <v>23</v>
      </c>
      <c r="M418" s="8">
        <f>Raw!L418*A418</f>
        <v>75</v>
      </c>
      <c r="N418" s="8">
        <f>Raw!M418*A418</f>
        <v>9608.1869042815852</v>
      </c>
      <c r="O418" s="6">
        <f t="shared" si="24"/>
        <v>253</v>
      </c>
      <c r="P418" s="11">
        <f t="shared" si="25"/>
        <v>220988.29879847646</v>
      </c>
      <c r="Q418" s="6">
        <f t="shared" si="26"/>
        <v>825</v>
      </c>
      <c r="R418" s="11">
        <f t="shared" si="27"/>
        <v>720614.01782111893</v>
      </c>
      <c r="S418" s="8" t="str">
        <f>Raw!N418</f>
        <v>UpstreamCompactFluorescent23</v>
      </c>
      <c r="T418" s="8" t="str">
        <f>Raw!O418</f>
        <v>CFL14to26</v>
      </c>
      <c r="U418" s="8">
        <f>Raw!P418*A418</f>
        <v>1</v>
      </c>
      <c r="V418" s="8" t="str">
        <f>Raw!Q418</f>
        <v>Incan</v>
      </c>
    </row>
    <row r="419" spans="1:22">
      <c r="A419" s="8">
        <f>IF(Raw!C419="CF",0,1)</f>
        <v>1</v>
      </c>
      <c r="B419" s="8" t="str">
        <f>Raw!A419</f>
        <v>PGE_5096236005</v>
      </c>
      <c r="C419" s="8" t="str">
        <f>Raw!B419</f>
        <v>Upstream Compact Fluorescent</v>
      </c>
      <c r="D419" s="8" t="str">
        <f>Raw!C419</f>
        <v>I</v>
      </c>
      <c r="E419" s="8">
        <f>Raw!D419*A419</f>
        <v>4</v>
      </c>
      <c r="F419" s="8" t="str">
        <f>Raw!E419</f>
        <v>PGE</v>
      </c>
      <c r="G419" s="8" t="str">
        <f>Raw!F419</f>
        <v>UPCFL</v>
      </c>
      <c r="H419" s="8" t="str">
        <f>Raw!G419</f>
        <v>LL09040317</v>
      </c>
      <c r="I419" s="8" t="str">
        <f>Raw!H419</f>
        <v>PGEUp</v>
      </c>
      <c r="J419" s="8" t="str">
        <f>Raw!I419</f>
        <v>Other</v>
      </c>
      <c r="K419" s="8" t="str">
        <f>Raw!J419</f>
        <v>Restrooms</v>
      </c>
      <c r="L419" s="8">
        <f>Raw!K419*A419</f>
        <v>26</v>
      </c>
      <c r="M419" s="8">
        <f>Raw!L419*A419</f>
        <v>75</v>
      </c>
      <c r="N419" s="8">
        <f>Raw!M419*A419</f>
        <v>3493.8861470114853</v>
      </c>
      <c r="O419" s="6">
        <f t="shared" si="24"/>
        <v>104</v>
      </c>
      <c r="P419" s="11">
        <f t="shared" si="25"/>
        <v>90841.039822298611</v>
      </c>
      <c r="Q419" s="6">
        <f t="shared" si="26"/>
        <v>300</v>
      </c>
      <c r="R419" s="11">
        <f t="shared" si="27"/>
        <v>262041.46102586138</v>
      </c>
      <c r="S419" s="8" t="str">
        <f>Raw!N419</f>
        <v>UpstreamCompactFluorescent26</v>
      </c>
      <c r="T419" s="8" t="str">
        <f>Raw!O419</f>
        <v>CFL14to26</v>
      </c>
      <c r="U419" s="8">
        <f>Raw!P419*A419</f>
        <v>1</v>
      </c>
      <c r="V419" s="8" t="str">
        <f>Raw!Q419</f>
        <v>Incan</v>
      </c>
    </row>
    <row r="420" spans="1:22">
      <c r="A420" s="8">
        <f>IF(Raw!C420="CF",0,1)</f>
        <v>1</v>
      </c>
      <c r="B420" s="8" t="str">
        <f>Raw!A420</f>
        <v>PGE_5099221005</v>
      </c>
      <c r="C420" s="8" t="str">
        <f>Raw!B420</f>
        <v>SCREW-IN CFL  LAMPS - 14 - 26 WATTS</v>
      </c>
      <c r="D420" s="8" t="str">
        <f>Raw!C420</f>
        <v>I</v>
      </c>
      <c r="E420" s="8">
        <f>Raw!D420*A420</f>
        <v>23</v>
      </c>
      <c r="F420" s="8" t="str">
        <f>Raw!E420</f>
        <v>PGE</v>
      </c>
      <c r="G420" s="8" t="str">
        <f>Raw!F420</f>
        <v>CFL</v>
      </c>
      <c r="H420" s="8" t="str">
        <f>Raw!G420</f>
        <v>LC09040327</v>
      </c>
      <c r="I420" s="8" t="str">
        <f>Raw!H420</f>
        <v>PGE2080</v>
      </c>
      <c r="J420" s="8" t="str">
        <f>Raw!I420</f>
        <v>Lodging</v>
      </c>
      <c r="K420" s="8" t="str">
        <f>Raw!J420</f>
        <v>Guest Rooms</v>
      </c>
      <c r="L420" s="8">
        <f>Raw!K420*A420</f>
        <v>14</v>
      </c>
      <c r="M420" s="8">
        <f>Raw!L420*A420</f>
        <v>57</v>
      </c>
      <c r="N420" s="8">
        <f>Raw!M420*A420</f>
        <v>345.02225601327063</v>
      </c>
      <c r="O420" s="6">
        <f t="shared" si="24"/>
        <v>322</v>
      </c>
      <c r="P420" s="11">
        <f t="shared" si="25"/>
        <v>4830.3115841857889</v>
      </c>
      <c r="Q420" s="6">
        <f t="shared" si="26"/>
        <v>1311</v>
      </c>
      <c r="R420" s="11">
        <f t="shared" si="27"/>
        <v>19666.268592756427</v>
      </c>
      <c r="S420" s="8" t="str">
        <f>Raw!N420</f>
        <v>SCREW-IN CFL LAMPS - 14 - 26 WATTS</v>
      </c>
      <c r="T420" s="8" t="str">
        <f>Raw!O420</f>
        <v>CFL14to26</v>
      </c>
      <c r="U420" s="8">
        <f>Raw!P420*A420</f>
        <v>1</v>
      </c>
      <c r="V420" s="8" t="str">
        <f>Raw!Q420</f>
        <v>Incan</v>
      </c>
    </row>
    <row r="421" spans="1:22">
      <c r="A421" s="8">
        <f>IF(Raw!C421="CF",0,1)</f>
        <v>1</v>
      </c>
      <c r="B421" s="8" t="str">
        <f>Raw!A421</f>
        <v>PGE_5099221005</v>
      </c>
      <c r="C421" s="8" t="str">
        <f>Raw!B421</f>
        <v>SCREW-IN CFL  LAMPS - 14 - 26 WATTS</v>
      </c>
      <c r="D421" s="8" t="str">
        <f>Raw!C421</f>
        <v>I</v>
      </c>
      <c r="E421" s="8">
        <f>Raw!D421*A421</f>
        <v>23</v>
      </c>
      <c r="F421" s="8" t="str">
        <f>Raw!E421</f>
        <v>PGE</v>
      </c>
      <c r="G421" s="8" t="str">
        <f>Raw!F421</f>
        <v>CFL</v>
      </c>
      <c r="H421" s="8" t="str">
        <f>Raw!G421</f>
        <v>LC09040356</v>
      </c>
      <c r="I421" s="8" t="str">
        <f>Raw!H421</f>
        <v>PGE2080</v>
      </c>
      <c r="J421" s="8" t="str">
        <f>Raw!I421</f>
        <v>Lodging</v>
      </c>
      <c r="K421" s="8" t="str">
        <f>Raw!J421</f>
        <v>Guest Rooms</v>
      </c>
      <c r="L421" s="8">
        <f>Raw!K421*A421</f>
        <v>14</v>
      </c>
      <c r="M421" s="8">
        <f>Raw!L421*A421</f>
        <v>57</v>
      </c>
      <c r="N421" s="8">
        <f>Raw!M421*A421</f>
        <v>345.02225601327063</v>
      </c>
      <c r="O421" s="6">
        <f t="shared" si="24"/>
        <v>322</v>
      </c>
      <c r="P421" s="11">
        <f t="shared" si="25"/>
        <v>4830.3115841857889</v>
      </c>
      <c r="Q421" s="6">
        <f t="shared" si="26"/>
        <v>1311</v>
      </c>
      <c r="R421" s="11">
        <f t="shared" si="27"/>
        <v>19666.268592756427</v>
      </c>
      <c r="S421" s="8" t="str">
        <f>Raw!N421</f>
        <v>SCREW-IN CFL LAMPS - 14 - 26 WATTS</v>
      </c>
      <c r="T421" s="8" t="str">
        <f>Raw!O421</f>
        <v>CFL14to26</v>
      </c>
      <c r="U421" s="8">
        <f>Raw!P421*A421</f>
        <v>1</v>
      </c>
      <c r="V421" s="8" t="str">
        <f>Raw!Q421</f>
        <v>Incan</v>
      </c>
    </row>
    <row r="422" spans="1:22">
      <c r="A422" s="8">
        <f>IF(Raw!C422="CF",0,1)</f>
        <v>1</v>
      </c>
      <c r="B422" s="8" t="str">
        <f>Raw!A422</f>
        <v>PGE_5099221005</v>
      </c>
      <c r="C422" s="8" t="str">
        <f>Raw!B422</f>
        <v>SCREW-IN CFL  LAMPS - 14 - 26 WATTS</v>
      </c>
      <c r="D422" s="8" t="str">
        <f>Raw!C422</f>
        <v>I</v>
      </c>
      <c r="E422" s="8">
        <f>Raw!D422*A422</f>
        <v>23</v>
      </c>
      <c r="F422" s="8" t="str">
        <f>Raw!E422</f>
        <v>PGE</v>
      </c>
      <c r="G422" s="8" t="str">
        <f>Raw!F422</f>
        <v>CFL</v>
      </c>
      <c r="H422" s="8" t="str">
        <f>Raw!G422</f>
        <v>LL08090410</v>
      </c>
      <c r="I422" s="8" t="str">
        <f>Raw!H422</f>
        <v>PGE2080</v>
      </c>
      <c r="J422" s="8" t="str">
        <f>Raw!I422</f>
        <v>Lodging</v>
      </c>
      <c r="K422" s="8" t="str">
        <f>Raw!J422</f>
        <v>Guest Rooms</v>
      </c>
      <c r="L422" s="8">
        <f>Raw!K422*A422</f>
        <v>14</v>
      </c>
      <c r="M422" s="8">
        <f>Raw!L422*A422</f>
        <v>57</v>
      </c>
      <c r="N422" s="8">
        <f>Raw!M422*A422</f>
        <v>345.02225601327063</v>
      </c>
      <c r="O422" s="6">
        <f t="shared" si="24"/>
        <v>322</v>
      </c>
      <c r="P422" s="11">
        <f t="shared" si="25"/>
        <v>4830.3115841857889</v>
      </c>
      <c r="Q422" s="6">
        <f t="shared" si="26"/>
        <v>1311</v>
      </c>
      <c r="R422" s="11">
        <f t="shared" si="27"/>
        <v>19666.268592756427</v>
      </c>
      <c r="S422" s="8" t="str">
        <f>Raw!N422</f>
        <v>SCREW-IN CFL LAMPS - 14 - 26 WATTS</v>
      </c>
      <c r="T422" s="8" t="str">
        <f>Raw!O422</f>
        <v>CFL14to26</v>
      </c>
      <c r="U422" s="8">
        <f>Raw!P422*A422</f>
        <v>1</v>
      </c>
      <c r="V422" s="8" t="str">
        <f>Raw!Q422</f>
        <v>Incan</v>
      </c>
    </row>
    <row r="423" spans="1:22">
      <c r="A423" s="8">
        <f>IF(Raw!C423="CF",0,1)</f>
        <v>1</v>
      </c>
      <c r="B423" s="8" t="str">
        <f>Raw!A423</f>
        <v>PGE_5099221005</v>
      </c>
      <c r="C423" s="8" t="str">
        <f>Raw!B423</f>
        <v>SCREW-IN CFL  LAMPS - 14 - 26 WATTS</v>
      </c>
      <c r="D423" s="8" t="str">
        <f>Raw!C423</f>
        <v>I</v>
      </c>
      <c r="E423" s="8">
        <f>Raw!D423*A423</f>
        <v>46</v>
      </c>
      <c r="F423" s="8" t="str">
        <f>Raw!E423</f>
        <v>PGE</v>
      </c>
      <c r="G423" s="8" t="str">
        <f>Raw!F423</f>
        <v>CFL</v>
      </c>
      <c r="H423" s="8" t="str">
        <f>Raw!G423</f>
        <v>LL08090487</v>
      </c>
      <c r="I423" s="8" t="str">
        <f>Raw!H423</f>
        <v>PGE2080</v>
      </c>
      <c r="J423" s="8" t="str">
        <f>Raw!I423</f>
        <v>Lodging</v>
      </c>
      <c r="K423" s="8" t="str">
        <f>Raw!J423</f>
        <v>Guest Rooms</v>
      </c>
      <c r="L423" s="8">
        <f>Raw!K423*A423</f>
        <v>14</v>
      </c>
      <c r="M423" s="8">
        <f>Raw!L423*A423</f>
        <v>57</v>
      </c>
      <c r="N423" s="8">
        <f>Raw!M423*A423</f>
        <v>690.04451202654127</v>
      </c>
      <c r="O423" s="6">
        <f t="shared" si="24"/>
        <v>644</v>
      </c>
      <c r="P423" s="11">
        <f t="shared" si="25"/>
        <v>9660.6231683715778</v>
      </c>
      <c r="Q423" s="6">
        <f t="shared" si="26"/>
        <v>2622</v>
      </c>
      <c r="R423" s="11">
        <f t="shared" si="27"/>
        <v>39332.537185512854</v>
      </c>
      <c r="S423" s="8" t="str">
        <f>Raw!N423</f>
        <v>SCREW-IN CFL LAMPS - 14 - 26 WATTS</v>
      </c>
      <c r="T423" s="8" t="str">
        <f>Raw!O423</f>
        <v>CFL14to26</v>
      </c>
      <c r="U423" s="8">
        <f>Raw!P423*A423</f>
        <v>1</v>
      </c>
      <c r="V423" s="8" t="str">
        <f>Raw!Q423</f>
        <v>Incan</v>
      </c>
    </row>
    <row r="424" spans="1:22">
      <c r="A424" s="8">
        <f>IF(Raw!C424="CF",0,1)</f>
        <v>1</v>
      </c>
      <c r="B424" s="8" t="str">
        <f>Raw!A424</f>
        <v>PGE_5099221005</v>
      </c>
      <c r="C424" s="8" t="str">
        <f>Raw!B424</f>
        <v>SCREW-IN CFL  LAMPS - 14 - 26 WATTS</v>
      </c>
      <c r="D424" s="8" t="str">
        <f>Raw!C424</f>
        <v>I</v>
      </c>
      <c r="E424" s="8">
        <f>Raw!D424*A424</f>
        <v>23</v>
      </c>
      <c r="F424" s="8" t="str">
        <f>Raw!E424</f>
        <v>PGE</v>
      </c>
      <c r="G424" s="8" t="str">
        <f>Raw!F424</f>
        <v>CFL</v>
      </c>
      <c r="H424" s="8" t="str">
        <f>Raw!G424</f>
        <v>LL09040532</v>
      </c>
      <c r="I424" s="8" t="str">
        <f>Raw!H424</f>
        <v>PGE2080</v>
      </c>
      <c r="J424" s="8" t="str">
        <f>Raw!I424</f>
        <v>Lodging</v>
      </c>
      <c r="K424" s="8" t="str">
        <f>Raw!J424</f>
        <v>Guest Rooms</v>
      </c>
      <c r="L424" s="8">
        <f>Raw!K424*A424</f>
        <v>14</v>
      </c>
      <c r="M424" s="8">
        <f>Raw!L424*A424</f>
        <v>57</v>
      </c>
      <c r="N424" s="8">
        <f>Raw!M424*A424</f>
        <v>345.02225601327063</v>
      </c>
      <c r="O424" s="6">
        <f t="shared" si="24"/>
        <v>322</v>
      </c>
      <c r="P424" s="11">
        <f t="shared" si="25"/>
        <v>4830.3115841857889</v>
      </c>
      <c r="Q424" s="6">
        <f t="shared" si="26"/>
        <v>1311</v>
      </c>
      <c r="R424" s="11">
        <f t="shared" si="27"/>
        <v>19666.268592756427</v>
      </c>
      <c r="S424" s="8" t="str">
        <f>Raw!N424</f>
        <v>SCREW-IN CFL LAMPS - 14 - 26 WATTS</v>
      </c>
      <c r="T424" s="8" t="str">
        <f>Raw!O424</f>
        <v>CFL14to26</v>
      </c>
      <c r="U424" s="8">
        <f>Raw!P424*A424</f>
        <v>1</v>
      </c>
      <c r="V424" s="8" t="str">
        <f>Raw!Q424</f>
        <v>Incan</v>
      </c>
    </row>
    <row r="425" spans="1:22">
      <c r="A425" s="8">
        <f>IF(Raw!C425="CF",0,1)</f>
        <v>1</v>
      </c>
      <c r="B425" s="8" t="str">
        <f>Raw!A425</f>
        <v>PGE_5099221005</v>
      </c>
      <c r="C425" s="8" t="str">
        <f>Raw!B425</f>
        <v>SCREW-IN CFL  LAMPS - 14 - 26 WATTS</v>
      </c>
      <c r="D425" s="8" t="str">
        <f>Raw!C425</f>
        <v>I</v>
      </c>
      <c r="E425" s="8">
        <f>Raw!D425*A425</f>
        <v>15</v>
      </c>
      <c r="F425" s="8" t="str">
        <f>Raw!E425</f>
        <v>PGE</v>
      </c>
      <c r="G425" s="8" t="str">
        <f>Raw!F425</f>
        <v>CFL</v>
      </c>
      <c r="H425" s="8" t="str">
        <f>Raw!G425</f>
        <v>LL09040542</v>
      </c>
      <c r="I425" s="8" t="str">
        <f>Raw!H425</f>
        <v>PGE2080</v>
      </c>
      <c r="J425" s="8" t="str">
        <f>Raw!I425</f>
        <v>Lodging</v>
      </c>
      <c r="K425" s="8" t="str">
        <f>Raw!J425</f>
        <v>OtherMisc</v>
      </c>
      <c r="L425" s="8">
        <f>Raw!K425*A425</f>
        <v>14</v>
      </c>
      <c r="M425" s="8">
        <f>Raw!L425*A425</f>
        <v>57</v>
      </c>
      <c r="N425" s="8">
        <f>Raw!M425*A425</f>
        <v>225.01451479126348</v>
      </c>
      <c r="O425" s="6">
        <f t="shared" si="24"/>
        <v>210</v>
      </c>
      <c r="P425" s="11">
        <f t="shared" si="25"/>
        <v>3150.2032070776886</v>
      </c>
      <c r="Q425" s="6">
        <f t="shared" si="26"/>
        <v>855</v>
      </c>
      <c r="R425" s="11">
        <f t="shared" si="27"/>
        <v>12825.827343102019</v>
      </c>
      <c r="S425" s="8" t="str">
        <f>Raw!N425</f>
        <v>SCREW-IN CFL LAMPS - 14 - 26 WATTS</v>
      </c>
      <c r="T425" s="8" t="str">
        <f>Raw!O425</f>
        <v>CFL14to26</v>
      </c>
      <c r="U425" s="8">
        <f>Raw!P425*A425</f>
        <v>1</v>
      </c>
      <c r="V425" s="8" t="str">
        <f>Raw!Q425</f>
        <v>Incan</v>
      </c>
    </row>
    <row r="426" spans="1:22">
      <c r="A426" s="8">
        <f>IF(Raw!C426="CF",0,1)</f>
        <v>1</v>
      </c>
      <c r="B426" s="8" t="str">
        <f>Raw!A426</f>
        <v>PGE_5099221005</v>
      </c>
      <c r="C426" s="8" t="str">
        <f>Raw!B426</f>
        <v>SCREW-IN CFL  LAMPS - 14 - 26 WATTS</v>
      </c>
      <c r="D426" s="8" t="str">
        <f>Raw!C426</f>
        <v>I</v>
      </c>
      <c r="E426" s="8">
        <f>Raw!D426*A426</f>
        <v>46</v>
      </c>
      <c r="F426" s="8" t="str">
        <f>Raw!E426</f>
        <v>PGE</v>
      </c>
      <c r="G426" s="8" t="str">
        <f>Raw!F426</f>
        <v>CFL</v>
      </c>
      <c r="H426" s="8" t="str">
        <f>Raw!G426</f>
        <v>LL09040608</v>
      </c>
      <c r="I426" s="8" t="str">
        <f>Raw!H426</f>
        <v>PGE2080</v>
      </c>
      <c r="J426" s="8" t="str">
        <f>Raw!I426</f>
        <v>Lodging</v>
      </c>
      <c r="K426" s="8" t="str">
        <f>Raw!J426</f>
        <v>Guest Rooms</v>
      </c>
      <c r="L426" s="8">
        <f>Raw!K426*A426</f>
        <v>14</v>
      </c>
      <c r="M426" s="8">
        <f>Raw!L426*A426</f>
        <v>57</v>
      </c>
      <c r="N426" s="8">
        <f>Raw!M426*A426</f>
        <v>690.04451202654127</v>
      </c>
      <c r="O426" s="6">
        <f t="shared" si="24"/>
        <v>644</v>
      </c>
      <c r="P426" s="11">
        <f t="shared" si="25"/>
        <v>9660.6231683715778</v>
      </c>
      <c r="Q426" s="6">
        <f t="shared" si="26"/>
        <v>2622</v>
      </c>
      <c r="R426" s="11">
        <f t="shared" si="27"/>
        <v>39332.537185512854</v>
      </c>
      <c r="S426" s="8" t="str">
        <f>Raw!N426</f>
        <v>SCREW-IN CFL LAMPS - 14 - 26 WATTS</v>
      </c>
      <c r="T426" s="8" t="str">
        <f>Raw!O426</f>
        <v>CFL14to26</v>
      </c>
      <c r="U426" s="8">
        <f>Raw!P426*A426</f>
        <v>1</v>
      </c>
      <c r="V426" s="8" t="str">
        <f>Raw!Q426</f>
        <v>Incan</v>
      </c>
    </row>
    <row r="427" spans="1:22">
      <c r="A427" s="8">
        <f>IF(Raw!C427="CF",0,1)</f>
        <v>1</v>
      </c>
      <c r="B427" s="8" t="str">
        <f>Raw!A427</f>
        <v>PGE_5099221005</v>
      </c>
      <c r="C427" s="8" t="str">
        <f>Raw!B427</f>
        <v>SCREW-IN CFL  LAMPS - 14 - 26 WATTS</v>
      </c>
      <c r="D427" s="8" t="str">
        <f>Raw!C427</f>
        <v>I</v>
      </c>
      <c r="E427" s="8">
        <f>Raw!D427*A427</f>
        <v>23</v>
      </c>
      <c r="F427" s="8" t="str">
        <f>Raw!E427</f>
        <v>PGE</v>
      </c>
      <c r="G427" s="8" t="str">
        <f>Raw!F427</f>
        <v>CFL</v>
      </c>
      <c r="H427" s="8" t="str">
        <f>Raw!G427</f>
        <v>LL09040609</v>
      </c>
      <c r="I427" s="8" t="str">
        <f>Raw!H427</f>
        <v>PGE2080</v>
      </c>
      <c r="J427" s="8" t="str">
        <f>Raw!I427</f>
        <v>Lodging</v>
      </c>
      <c r="K427" s="8" t="str">
        <f>Raw!J427</f>
        <v>Guest Rooms</v>
      </c>
      <c r="L427" s="8">
        <f>Raw!K427*A427</f>
        <v>14</v>
      </c>
      <c r="M427" s="8">
        <f>Raw!L427*A427</f>
        <v>57</v>
      </c>
      <c r="N427" s="8">
        <f>Raw!M427*A427</f>
        <v>345.02225601327063</v>
      </c>
      <c r="O427" s="6">
        <f t="shared" si="24"/>
        <v>322</v>
      </c>
      <c r="P427" s="11">
        <f t="shared" si="25"/>
        <v>4830.3115841857889</v>
      </c>
      <c r="Q427" s="6">
        <f t="shared" si="26"/>
        <v>1311</v>
      </c>
      <c r="R427" s="11">
        <f t="shared" si="27"/>
        <v>19666.268592756427</v>
      </c>
      <c r="S427" s="8" t="str">
        <f>Raw!N427</f>
        <v>SCREW-IN CFL LAMPS - 14 - 26 WATTS</v>
      </c>
      <c r="T427" s="8" t="str">
        <f>Raw!O427</f>
        <v>CFL14to26</v>
      </c>
      <c r="U427" s="8">
        <f>Raw!P427*A427</f>
        <v>1</v>
      </c>
      <c r="V427" s="8" t="str">
        <f>Raw!Q427</f>
        <v>Incan</v>
      </c>
    </row>
    <row r="428" spans="1:22">
      <c r="A428" s="8">
        <f>IF(Raw!C428="CF",0,1)</f>
        <v>1</v>
      </c>
      <c r="B428" s="8" t="str">
        <f>Raw!A428</f>
        <v>PGE_5099221005</v>
      </c>
      <c r="C428" s="8" t="str">
        <f>Raw!B428</f>
        <v>SCREW-IN CFL  LAMPS - 14 - 26 WATTS</v>
      </c>
      <c r="D428" s="8" t="str">
        <f>Raw!C428</f>
        <v>I</v>
      </c>
      <c r="E428" s="8">
        <f>Raw!D428*A428</f>
        <v>23</v>
      </c>
      <c r="F428" s="8" t="str">
        <f>Raw!E428</f>
        <v>PGE</v>
      </c>
      <c r="G428" s="8" t="str">
        <f>Raw!F428</f>
        <v>CFL</v>
      </c>
      <c r="H428" s="8" t="str">
        <f>Raw!G428</f>
        <v>LL09040619</v>
      </c>
      <c r="I428" s="8" t="str">
        <f>Raw!H428</f>
        <v>PGE2080</v>
      </c>
      <c r="J428" s="8" t="str">
        <f>Raw!I428</f>
        <v>Lodging</v>
      </c>
      <c r="K428" s="8" t="str">
        <f>Raw!J428</f>
        <v>Guest Rooms</v>
      </c>
      <c r="L428" s="8">
        <f>Raw!K428*A428</f>
        <v>14</v>
      </c>
      <c r="M428" s="8">
        <f>Raw!L428*A428</f>
        <v>57</v>
      </c>
      <c r="N428" s="8">
        <f>Raw!M428*A428</f>
        <v>345.02225601327063</v>
      </c>
      <c r="O428" s="6">
        <f t="shared" si="24"/>
        <v>322</v>
      </c>
      <c r="P428" s="11">
        <f t="shared" si="25"/>
        <v>4830.3115841857889</v>
      </c>
      <c r="Q428" s="6">
        <f t="shared" si="26"/>
        <v>1311</v>
      </c>
      <c r="R428" s="11">
        <f t="shared" si="27"/>
        <v>19666.268592756427</v>
      </c>
      <c r="S428" s="8" t="str">
        <f>Raw!N428</f>
        <v>SCREW-IN CFL LAMPS - 14 - 26 WATTS</v>
      </c>
      <c r="T428" s="8" t="str">
        <f>Raw!O428</f>
        <v>CFL14to26</v>
      </c>
      <c r="U428" s="8">
        <f>Raw!P428*A428</f>
        <v>1</v>
      </c>
      <c r="V428" s="8" t="str">
        <f>Raw!Q428</f>
        <v>Incan</v>
      </c>
    </row>
    <row r="429" spans="1:22">
      <c r="A429" s="8">
        <f>IF(Raw!C429="CF",0,1)</f>
        <v>1</v>
      </c>
      <c r="B429" s="8" t="str">
        <f>Raw!A429</f>
        <v>PGE_5099221005</v>
      </c>
      <c r="C429" s="8" t="str">
        <f>Raw!B429</f>
        <v>SCREW-IN CFL  LAMPS - 14 - 26 WATTS</v>
      </c>
      <c r="D429" s="8" t="str">
        <f>Raw!C429</f>
        <v>I</v>
      </c>
      <c r="E429" s="8">
        <f>Raw!D429*A429</f>
        <v>46</v>
      </c>
      <c r="F429" s="8" t="str">
        <f>Raw!E429</f>
        <v>PGE</v>
      </c>
      <c r="G429" s="8" t="str">
        <f>Raw!F429</f>
        <v>CFL</v>
      </c>
      <c r="H429" s="8" t="str">
        <f>Raw!G429</f>
        <v>LL09040620</v>
      </c>
      <c r="I429" s="8" t="str">
        <f>Raw!H429</f>
        <v>PGE2080</v>
      </c>
      <c r="J429" s="8" t="str">
        <f>Raw!I429</f>
        <v>Lodging</v>
      </c>
      <c r="K429" s="8" t="str">
        <f>Raw!J429</f>
        <v>Guest Rooms</v>
      </c>
      <c r="L429" s="8">
        <f>Raw!K429*A429</f>
        <v>14</v>
      </c>
      <c r="M429" s="8">
        <f>Raw!L429*A429</f>
        <v>57</v>
      </c>
      <c r="N429" s="8">
        <f>Raw!M429*A429</f>
        <v>690.04451202654127</v>
      </c>
      <c r="O429" s="6">
        <f t="shared" si="24"/>
        <v>644</v>
      </c>
      <c r="P429" s="11">
        <f t="shared" si="25"/>
        <v>9660.6231683715778</v>
      </c>
      <c r="Q429" s="6">
        <f t="shared" si="26"/>
        <v>2622</v>
      </c>
      <c r="R429" s="11">
        <f t="shared" si="27"/>
        <v>39332.537185512854</v>
      </c>
      <c r="S429" s="8" t="str">
        <f>Raw!N429</f>
        <v>SCREW-IN CFL LAMPS - 14 - 26 WATTS</v>
      </c>
      <c r="T429" s="8" t="str">
        <f>Raw!O429</f>
        <v>CFL14to26</v>
      </c>
      <c r="U429" s="8">
        <f>Raw!P429*A429</f>
        <v>1</v>
      </c>
      <c r="V429" s="8" t="str">
        <f>Raw!Q429</f>
        <v>Incan</v>
      </c>
    </row>
    <row r="430" spans="1:22">
      <c r="A430" s="8">
        <f>IF(Raw!C430="CF",0,1)</f>
        <v>1</v>
      </c>
      <c r="B430" s="8" t="str">
        <f>Raw!A430</f>
        <v>PGE_5099221005</v>
      </c>
      <c r="C430" s="8" t="str">
        <f>Raw!B430</f>
        <v>SCREW-IN CFL  LAMPS - 14 - 26 WATTS</v>
      </c>
      <c r="D430" s="8" t="str">
        <f>Raw!C430</f>
        <v>I</v>
      </c>
      <c r="E430" s="8">
        <f>Raw!D430*A430</f>
        <v>23</v>
      </c>
      <c r="F430" s="8" t="str">
        <f>Raw!E430</f>
        <v>PGE</v>
      </c>
      <c r="G430" s="8" t="str">
        <f>Raw!F430</f>
        <v>CFL</v>
      </c>
      <c r="H430" s="8" t="str">
        <f>Raw!G430</f>
        <v>LL09040622</v>
      </c>
      <c r="I430" s="8" t="str">
        <f>Raw!H430</f>
        <v>PGE2080</v>
      </c>
      <c r="J430" s="8" t="str">
        <f>Raw!I430</f>
        <v>Lodging</v>
      </c>
      <c r="K430" s="8" t="str">
        <f>Raw!J430</f>
        <v>Guest Rooms</v>
      </c>
      <c r="L430" s="8">
        <f>Raw!K430*A430</f>
        <v>14</v>
      </c>
      <c r="M430" s="8">
        <f>Raw!L430*A430</f>
        <v>57</v>
      </c>
      <c r="N430" s="8">
        <f>Raw!M430*A430</f>
        <v>345.02225601327063</v>
      </c>
      <c r="O430" s="6">
        <f t="shared" si="24"/>
        <v>322</v>
      </c>
      <c r="P430" s="11">
        <f t="shared" si="25"/>
        <v>4830.3115841857889</v>
      </c>
      <c r="Q430" s="6">
        <f t="shared" si="26"/>
        <v>1311</v>
      </c>
      <c r="R430" s="11">
        <f t="shared" si="27"/>
        <v>19666.268592756427</v>
      </c>
      <c r="S430" s="8" t="str">
        <f>Raw!N430</f>
        <v>SCREW-IN CFL LAMPS - 14 - 26 WATTS</v>
      </c>
      <c r="T430" s="8" t="str">
        <f>Raw!O430</f>
        <v>CFL14to26</v>
      </c>
      <c r="U430" s="8">
        <f>Raw!P430*A430</f>
        <v>1</v>
      </c>
      <c r="V430" s="8" t="str">
        <f>Raw!Q430</f>
        <v>Incan</v>
      </c>
    </row>
    <row r="431" spans="1:22">
      <c r="A431" s="8">
        <f>IF(Raw!C431="CF",0,1)</f>
        <v>1</v>
      </c>
      <c r="B431" s="8" t="str">
        <f>Raw!A431</f>
        <v>PGE_5099221005</v>
      </c>
      <c r="C431" s="8" t="str">
        <f>Raw!B431</f>
        <v>SCREW-IN CFL  LAMPS - 14 - 26 WATTS</v>
      </c>
      <c r="D431" s="8" t="str">
        <f>Raw!C431</f>
        <v>I</v>
      </c>
      <c r="E431" s="8">
        <f>Raw!D431*A431</f>
        <v>46</v>
      </c>
      <c r="F431" s="8" t="str">
        <f>Raw!E431</f>
        <v>PGE</v>
      </c>
      <c r="G431" s="8" t="str">
        <f>Raw!F431</f>
        <v>CFL</v>
      </c>
      <c r="H431" s="8" t="str">
        <f>Raw!G431</f>
        <v>LL09040635</v>
      </c>
      <c r="I431" s="8" t="str">
        <f>Raw!H431</f>
        <v>PGE2080</v>
      </c>
      <c r="J431" s="8" t="str">
        <f>Raw!I431</f>
        <v>Lodging</v>
      </c>
      <c r="K431" s="8" t="str">
        <f>Raw!J431</f>
        <v>Guest Rooms</v>
      </c>
      <c r="L431" s="8">
        <f>Raw!K431*A431</f>
        <v>14</v>
      </c>
      <c r="M431" s="8">
        <f>Raw!L431*A431</f>
        <v>57</v>
      </c>
      <c r="N431" s="8">
        <f>Raw!M431*A431</f>
        <v>690.04451202654127</v>
      </c>
      <c r="O431" s="6">
        <f t="shared" si="24"/>
        <v>644</v>
      </c>
      <c r="P431" s="11">
        <f t="shared" si="25"/>
        <v>9660.6231683715778</v>
      </c>
      <c r="Q431" s="6">
        <f t="shared" si="26"/>
        <v>2622</v>
      </c>
      <c r="R431" s="11">
        <f t="shared" si="27"/>
        <v>39332.537185512854</v>
      </c>
      <c r="S431" s="8" t="str">
        <f>Raw!N431</f>
        <v>SCREW-IN CFL LAMPS - 14 - 26 WATTS</v>
      </c>
      <c r="T431" s="8" t="str">
        <f>Raw!O431</f>
        <v>CFL14to26</v>
      </c>
      <c r="U431" s="8">
        <f>Raw!P431*A431</f>
        <v>1</v>
      </c>
      <c r="V431" s="8" t="str">
        <f>Raw!Q431</f>
        <v>Incan</v>
      </c>
    </row>
    <row r="432" spans="1:22">
      <c r="A432" s="8">
        <f>IF(Raw!C432="CF",0,1)</f>
        <v>1</v>
      </c>
      <c r="B432" s="8" t="str">
        <f>Raw!A432</f>
        <v>PGE_5099221005</v>
      </c>
      <c r="C432" s="8" t="str">
        <f>Raw!B432</f>
        <v>SCREW-IN CFL  LAMPS - 14 - 26 WATTS</v>
      </c>
      <c r="D432" s="8" t="str">
        <f>Raw!C432</f>
        <v>I</v>
      </c>
      <c r="E432" s="8">
        <f>Raw!D432*A432</f>
        <v>46</v>
      </c>
      <c r="F432" s="8" t="str">
        <f>Raw!E432</f>
        <v>PGE</v>
      </c>
      <c r="G432" s="8" t="str">
        <f>Raw!F432</f>
        <v>CFL</v>
      </c>
      <c r="H432" s="8" t="str">
        <f>Raw!G432</f>
        <v>LL09040639</v>
      </c>
      <c r="I432" s="8" t="str">
        <f>Raw!H432</f>
        <v>PGE2080</v>
      </c>
      <c r="J432" s="8" t="str">
        <f>Raw!I432</f>
        <v>Lodging</v>
      </c>
      <c r="K432" s="8" t="str">
        <f>Raw!J432</f>
        <v>Guest Rooms</v>
      </c>
      <c r="L432" s="8">
        <f>Raw!K432*A432</f>
        <v>14</v>
      </c>
      <c r="M432" s="8">
        <f>Raw!L432*A432</f>
        <v>57</v>
      </c>
      <c r="N432" s="8">
        <f>Raw!M432*A432</f>
        <v>690.04451202654127</v>
      </c>
      <c r="O432" s="6">
        <f t="shared" si="24"/>
        <v>644</v>
      </c>
      <c r="P432" s="11">
        <f t="shared" si="25"/>
        <v>9660.6231683715778</v>
      </c>
      <c r="Q432" s="6">
        <f t="shared" si="26"/>
        <v>2622</v>
      </c>
      <c r="R432" s="11">
        <f t="shared" si="27"/>
        <v>39332.537185512854</v>
      </c>
      <c r="S432" s="8" t="str">
        <f>Raw!N432</f>
        <v>SCREW-IN CFL LAMPS - 14 - 26 WATTS</v>
      </c>
      <c r="T432" s="8" t="str">
        <f>Raw!O432</f>
        <v>CFL14to26</v>
      </c>
      <c r="U432" s="8">
        <f>Raw!P432*A432</f>
        <v>1</v>
      </c>
      <c r="V432" s="8" t="str">
        <f>Raw!Q432</f>
        <v>Incan</v>
      </c>
    </row>
    <row r="433" spans="1:22">
      <c r="A433" s="8">
        <f>IF(Raw!C433="CF",0,1)</f>
        <v>1</v>
      </c>
      <c r="B433" s="8" t="str">
        <f>Raw!A433</f>
        <v>PGE_5099221005</v>
      </c>
      <c r="C433" s="8" t="str">
        <f>Raw!B433</f>
        <v>SCREW-IN CFL  LAMPS - 14 - 26 WATTS</v>
      </c>
      <c r="D433" s="8" t="str">
        <f>Raw!C433</f>
        <v>I</v>
      </c>
      <c r="E433" s="8">
        <f>Raw!D433*A433</f>
        <v>69</v>
      </c>
      <c r="F433" s="8" t="str">
        <f>Raw!E433</f>
        <v>PGE</v>
      </c>
      <c r="G433" s="8" t="str">
        <f>Raw!F433</f>
        <v>CFL</v>
      </c>
      <c r="H433" s="8" t="str">
        <f>Raw!G433</f>
        <v>LL09040643</v>
      </c>
      <c r="I433" s="8" t="str">
        <f>Raw!H433</f>
        <v>PGE2080</v>
      </c>
      <c r="J433" s="8" t="str">
        <f>Raw!I433</f>
        <v>Lodging</v>
      </c>
      <c r="K433" s="8" t="str">
        <f>Raw!J433</f>
        <v>Guest Rooms</v>
      </c>
      <c r="L433" s="8">
        <f>Raw!K433*A433</f>
        <v>14</v>
      </c>
      <c r="M433" s="8">
        <f>Raw!L433*A433</f>
        <v>57</v>
      </c>
      <c r="N433" s="8">
        <f>Raw!M433*A433</f>
        <v>1035.0667680398119</v>
      </c>
      <c r="O433" s="6">
        <f t="shared" si="24"/>
        <v>966</v>
      </c>
      <c r="P433" s="11">
        <f t="shared" si="25"/>
        <v>14490.934752557367</v>
      </c>
      <c r="Q433" s="6">
        <f t="shared" si="26"/>
        <v>3933</v>
      </c>
      <c r="R433" s="11">
        <f t="shared" si="27"/>
        <v>58998.805778269278</v>
      </c>
      <c r="S433" s="8" t="str">
        <f>Raw!N433</f>
        <v>SCREW-IN CFL LAMPS - 14 - 26 WATTS</v>
      </c>
      <c r="T433" s="8" t="str">
        <f>Raw!O433</f>
        <v>CFL14to26</v>
      </c>
      <c r="U433" s="8">
        <f>Raw!P433*A433</f>
        <v>1</v>
      </c>
      <c r="V433" s="8" t="str">
        <f>Raw!Q433</f>
        <v>Incan</v>
      </c>
    </row>
    <row r="434" spans="1:22">
      <c r="A434" s="8">
        <f>IF(Raw!C434="CF",0,1)</f>
        <v>1</v>
      </c>
      <c r="B434" s="8" t="str">
        <f>Raw!A434</f>
        <v>PGE_5099221005</v>
      </c>
      <c r="C434" s="8" t="str">
        <f>Raw!B434</f>
        <v>SCREW-IN CFL  LAMPS - 14 - 26 WATTS</v>
      </c>
      <c r="D434" s="8" t="str">
        <f>Raw!C434</f>
        <v>I</v>
      </c>
      <c r="E434" s="8">
        <f>Raw!D434*A434</f>
        <v>23</v>
      </c>
      <c r="F434" s="8" t="str">
        <f>Raw!E434</f>
        <v>PGE</v>
      </c>
      <c r="G434" s="8" t="str">
        <f>Raw!F434</f>
        <v>CFL</v>
      </c>
      <c r="H434" s="8" t="str">
        <f>Raw!G434</f>
        <v>LL09040649</v>
      </c>
      <c r="I434" s="8" t="str">
        <f>Raw!H434</f>
        <v>PGE2080</v>
      </c>
      <c r="J434" s="8" t="str">
        <f>Raw!I434</f>
        <v>Lodging</v>
      </c>
      <c r="K434" s="8" t="str">
        <f>Raw!J434</f>
        <v>Guest Rooms</v>
      </c>
      <c r="L434" s="8">
        <f>Raw!K434*A434</f>
        <v>14</v>
      </c>
      <c r="M434" s="8">
        <f>Raw!L434*A434</f>
        <v>57</v>
      </c>
      <c r="N434" s="8">
        <f>Raw!M434*A434</f>
        <v>345.02225601327063</v>
      </c>
      <c r="O434" s="6">
        <f t="shared" si="24"/>
        <v>322</v>
      </c>
      <c r="P434" s="11">
        <f t="shared" si="25"/>
        <v>4830.3115841857889</v>
      </c>
      <c r="Q434" s="6">
        <f t="shared" si="26"/>
        <v>1311</v>
      </c>
      <c r="R434" s="11">
        <f t="shared" si="27"/>
        <v>19666.268592756427</v>
      </c>
      <c r="S434" s="8" t="str">
        <f>Raw!N434</f>
        <v>SCREW-IN CFL LAMPS - 14 - 26 WATTS</v>
      </c>
      <c r="T434" s="8" t="str">
        <f>Raw!O434</f>
        <v>CFL14to26</v>
      </c>
      <c r="U434" s="8">
        <f>Raw!P434*A434</f>
        <v>1</v>
      </c>
      <c r="V434" s="8" t="str">
        <f>Raw!Q434</f>
        <v>Incan</v>
      </c>
    </row>
    <row r="435" spans="1:22">
      <c r="A435" s="8">
        <f>IF(Raw!C435="CF",0,1)</f>
        <v>1</v>
      </c>
      <c r="B435" s="8" t="str">
        <f>Raw!A435</f>
        <v>PGE_5099221005</v>
      </c>
      <c r="C435" s="8" t="str">
        <f>Raw!B435</f>
        <v>SCREW-IN CFL  LAMPS - 14 - 26 WATTS</v>
      </c>
      <c r="D435" s="8" t="str">
        <f>Raw!C435</f>
        <v>I</v>
      </c>
      <c r="E435" s="8">
        <f>Raw!D435*A435</f>
        <v>23</v>
      </c>
      <c r="F435" s="8" t="str">
        <f>Raw!E435</f>
        <v>PGE</v>
      </c>
      <c r="G435" s="8" t="str">
        <f>Raw!F435</f>
        <v>CFL</v>
      </c>
      <c r="H435" s="8" t="str">
        <f>Raw!G435</f>
        <v>LL09040666</v>
      </c>
      <c r="I435" s="8" t="str">
        <f>Raw!H435</f>
        <v>PGE2080</v>
      </c>
      <c r="J435" s="8" t="str">
        <f>Raw!I435</f>
        <v>Lodging</v>
      </c>
      <c r="K435" s="8" t="str">
        <f>Raw!J435</f>
        <v>Guest Rooms</v>
      </c>
      <c r="L435" s="8">
        <f>Raw!K435*A435</f>
        <v>14</v>
      </c>
      <c r="M435" s="8">
        <f>Raw!L435*A435</f>
        <v>57</v>
      </c>
      <c r="N435" s="8">
        <f>Raw!M435*A435</f>
        <v>345.02225601327063</v>
      </c>
      <c r="O435" s="6">
        <f t="shared" si="24"/>
        <v>322</v>
      </c>
      <c r="P435" s="11">
        <f t="shared" si="25"/>
        <v>4830.3115841857889</v>
      </c>
      <c r="Q435" s="6">
        <f t="shared" si="26"/>
        <v>1311</v>
      </c>
      <c r="R435" s="11">
        <f t="shared" si="27"/>
        <v>19666.268592756427</v>
      </c>
      <c r="S435" s="8" t="str">
        <f>Raw!N435</f>
        <v>SCREW-IN CFL LAMPS - 14 - 26 WATTS</v>
      </c>
      <c r="T435" s="8" t="str">
        <f>Raw!O435</f>
        <v>CFL14to26</v>
      </c>
      <c r="U435" s="8">
        <f>Raw!P435*A435</f>
        <v>1</v>
      </c>
      <c r="V435" s="8" t="str">
        <f>Raw!Q435</f>
        <v>Incan</v>
      </c>
    </row>
    <row r="436" spans="1:22">
      <c r="A436" s="8">
        <f>IF(Raw!C436="CF",0,1)</f>
        <v>1</v>
      </c>
      <c r="B436" s="8" t="str">
        <f>Raw!A436</f>
        <v>PGE_5099221005</v>
      </c>
      <c r="C436" s="8" t="str">
        <f>Raw!B436</f>
        <v>SCREW-IN CFL  LAMPS - 14 - 26 WATTS</v>
      </c>
      <c r="D436" s="8" t="str">
        <f>Raw!C436</f>
        <v>I</v>
      </c>
      <c r="E436" s="8">
        <f>Raw!D436*A436</f>
        <v>23</v>
      </c>
      <c r="F436" s="8" t="str">
        <f>Raw!E436</f>
        <v>PGE</v>
      </c>
      <c r="G436" s="8" t="str">
        <f>Raw!F436</f>
        <v>CFL</v>
      </c>
      <c r="H436" s="8" t="str">
        <f>Raw!G436</f>
        <v>LL09040680</v>
      </c>
      <c r="I436" s="8" t="str">
        <f>Raw!H436</f>
        <v>PGE2080</v>
      </c>
      <c r="J436" s="8" t="str">
        <f>Raw!I436</f>
        <v>Lodging</v>
      </c>
      <c r="K436" s="8" t="str">
        <f>Raw!J436</f>
        <v>Guest Rooms</v>
      </c>
      <c r="L436" s="8">
        <f>Raw!K436*A436</f>
        <v>14</v>
      </c>
      <c r="M436" s="8">
        <f>Raw!L436*A436</f>
        <v>57</v>
      </c>
      <c r="N436" s="8">
        <f>Raw!M436*A436</f>
        <v>345.02225601327063</v>
      </c>
      <c r="O436" s="6">
        <f t="shared" si="24"/>
        <v>322</v>
      </c>
      <c r="P436" s="11">
        <f t="shared" si="25"/>
        <v>4830.3115841857889</v>
      </c>
      <c r="Q436" s="6">
        <f t="shared" si="26"/>
        <v>1311</v>
      </c>
      <c r="R436" s="11">
        <f t="shared" si="27"/>
        <v>19666.268592756427</v>
      </c>
      <c r="S436" s="8" t="str">
        <f>Raw!N436</f>
        <v>SCREW-IN CFL LAMPS - 14 - 26 WATTS</v>
      </c>
      <c r="T436" s="8" t="str">
        <f>Raw!O436</f>
        <v>CFL14to26</v>
      </c>
      <c r="U436" s="8">
        <f>Raw!P436*A436</f>
        <v>1</v>
      </c>
      <c r="V436" s="8" t="str">
        <f>Raw!Q436</f>
        <v>Incan</v>
      </c>
    </row>
    <row r="437" spans="1:22">
      <c r="A437" s="8">
        <f>IF(Raw!C437="CF",0,1)</f>
        <v>1</v>
      </c>
      <c r="B437" s="8" t="str">
        <f>Raw!A437</f>
        <v>PGE_5099221005</v>
      </c>
      <c r="C437" s="8" t="str">
        <f>Raw!B437</f>
        <v>SCREW-IN CFL  LAMPS - 14 - 26 WATTS</v>
      </c>
      <c r="D437" s="8" t="str">
        <f>Raw!C437</f>
        <v>I</v>
      </c>
      <c r="E437" s="8">
        <f>Raw!D437*A437</f>
        <v>23</v>
      </c>
      <c r="F437" s="8" t="str">
        <f>Raw!E437</f>
        <v>PGE</v>
      </c>
      <c r="G437" s="8" t="str">
        <f>Raw!F437</f>
        <v>CFL</v>
      </c>
      <c r="H437" s="8" t="str">
        <f>Raw!G437</f>
        <v>LL09040688</v>
      </c>
      <c r="I437" s="8" t="str">
        <f>Raw!H437</f>
        <v>PGE2080</v>
      </c>
      <c r="J437" s="8" t="str">
        <f>Raw!I437</f>
        <v>Lodging</v>
      </c>
      <c r="K437" s="8" t="str">
        <f>Raw!J437</f>
        <v>Guest Rooms</v>
      </c>
      <c r="L437" s="8">
        <f>Raw!K437*A437</f>
        <v>14</v>
      </c>
      <c r="M437" s="8">
        <f>Raw!L437*A437</f>
        <v>57</v>
      </c>
      <c r="N437" s="8">
        <f>Raw!M437*A437</f>
        <v>345.02225601327063</v>
      </c>
      <c r="O437" s="6">
        <f t="shared" si="24"/>
        <v>322</v>
      </c>
      <c r="P437" s="11">
        <f t="shared" si="25"/>
        <v>4830.3115841857889</v>
      </c>
      <c r="Q437" s="6">
        <f t="shared" si="26"/>
        <v>1311</v>
      </c>
      <c r="R437" s="11">
        <f t="shared" si="27"/>
        <v>19666.268592756427</v>
      </c>
      <c r="S437" s="8" t="str">
        <f>Raw!N437</f>
        <v>SCREW-IN CFL LAMPS - 14 - 26 WATTS</v>
      </c>
      <c r="T437" s="8" t="str">
        <f>Raw!O437</f>
        <v>CFL14to26</v>
      </c>
      <c r="U437" s="8">
        <f>Raw!P437*A437</f>
        <v>1</v>
      </c>
      <c r="V437" s="8" t="str">
        <f>Raw!Q437</f>
        <v>Incan</v>
      </c>
    </row>
    <row r="438" spans="1:22">
      <c r="A438" s="8">
        <f>IF(Raw!C438="CF",0,1)</f>
        <v>1</v>
      </c>
      <c r="B438" s="8" t="str">
        <f>Raw!A438</f>
        <v>PGE_5099221005</v>
      </c>
      <c r="C438" s="8" t="str">
        <f>Raw!B438</f>
        <v>SCREW-IN CFL  LAMPS - 14 - 26 WATTS</v>
      </c>
      <c r="D438" s="8" t="str">
        <f>Raw!C438</f>
        <v>I</v>
      </c>
      <c r="E438" s="8">
        <f>Raw!D438*A438</f>
        <v>23</v>
      </c>
      <c r="F438" s="8" t="str">
        <f>Raw!E438</f>
        <v>PGE</v>
      </c>
      <c r="G438" s="8" t="str">
        <f>Raw!F438</f>
        <v>CFL</v>
      </c>
      <c r="H438" s="8" t="str">
        <f>Raw!G438</f>
        <v>LL09040698</v>
      </c>
      <c r="I438" s="8" t="str">
        <f>Raw!H438</f>
        <v>PGE2080</v>
      </c>
      <c r="J438" s="8" t="str">
        <f>Raw!I438</f>
        <v>Lodging</v>
      </c>
      <c r="K438" s="8" t="str">
        <f>Raw!J438</f>
        <v>Guest Rooms</v>
      </c>
      <c r="L438" s="8">
        <f>Raw!K438*A438</f>
        <v>14</v>
      </c>
      <c r="M438" s="8">
        <f>Raw!L438*A438</f>
        <v>57</v>
      </c>
      <c r="N438" s="8">
        <f>Raw!M438*A438</f>
        <v>345.02225601327063</v>
      </c>
      <c r="O438" s="6">
        <f t="shared" si="24"/>
        <v>322</v>
      </c>
      <c r="P438" s="11">
        <f t="shared" si="25"/>
        <v>4830.3115841857889</v>
      </c>
      <c r="Q438" s="6">
        <f t="shared" si="26"/>
        <v>1311</v>
      </c>
      <c r="R438" s="11">
        <f t="shared" si="27"/>
        <v>19666.268592756427</v>
      </c>
      <c r="S438" s="8" t="str">
        <f>Raw!N438</f>
        <v>SCREW-IN CFL LAMPS - 14 - 26 WATTS</v>
      </c>
      <c r="T438" s="8" t="str">
        <f>Raw!O438</f>
        <v>CFL14to26</v>
      </c>
      <c r="U438" s="8">
        <f>Raw!P438*A438</f>
        <v>1</v>
      </c>
      <c r="V438" s="8" t="str">
        <f>Raw!Q438</f>
        <v>Incan</v>
      </c>
    </row>
    <row r="439" spans="1:22">
      <c r="A439" s="8">
        <f>IF(Raw!C439="CF",0,1)</f>
        <v>1</v>
      </c>
      <c r="B439" s="8" t="str">
        <f>Raw!A439</f>
        <v>PGE_5099221005</v>
      </c>
      <c r="C439" s="8" t="str">
        <f>Raw!B439</f>
        <v>SCREW-IN CFL  LAMPS - 14 - 26 WATTS</v>
      </c>
      <c r="D439" s="8" t="str">
        <f>Raw!C439</f>
        <v>I</v>
      </c>
      <c r="E439" s="8">
        <f>Raw!D439*A439</f>
        <v>46</v>
      </c>
      <c r="F439" s="8" t="str">
        <f>Raw!E439</f>
        <v>PGE</v>
      </c>
      <c r="G439" s="8" t="str">
        <f>Raw!F439</f>
        <v>CFL</v>
      </c>
      <c r="H439" s="8" t="str">
        <f>Raw!G439</f>
        <v>LL09040699</v>
      </c>
      <c r="I439" s="8" t="str">
        <f>Raw!H439</f>
        <v>PGE2080</v>
      </c>
      <c r="J439" s="8" t="str">
        <f>Raw!I439</f>
        <v>Lodging</v>
      </c>
      <c r="K439" s="8" t="str">
        <f>Raw!J439</f>
        <v>Guest Rooms</v>
      </c>
      <c r="L439" s="8">
        <f>Raw!K439*A439</f>
        <v>14</v>
      </c>
      <c r="M439" s="8">
        <f>Raw!L439*A439</f>
        <v>57</v>
      </c>
      <c r="N439" s="8">
        <f>Raw!M439*A439</f>
        <v>690.04451202654127</v>
      </c>
      <c r="O439" s="6">
        <f t="shared" si="24"/>
        <v>644</v>
      </c>
      <c r="P439" s="11">
        <f t="shared" si="25"/>
        <v>9660.6231683715778</v>
      </c>
      <c r="Q439" s="6">
        <f t="shared" si="26"/>
        <v>2622</v>
      </c>
      <c r="R439" s="11">
        <f t="shared" si="27"/>
        <v>39332.537185512854</v>
      </c>
      <c r="S439" s="8" t="str">
        <f>Raw!N439</f>
        <v>SCREW-IN CFL LAMPS - 14 - 26 WATTS</v>
      </c>
      <c r="T439" s="8" t="str">
        <f>Raw!O439</f>
        <v>CFL14to26</v>
      </c>
      <c r="U439" s="8">
        <f>Raw!P439*A439</f>
        <v>1</v>
      </c>
      <c r="V439" s="8" t="str">
        <f>Raw!Q439</f>
        <v>Incan</v>
      </c>
    </row>
    <row r="440" spans="1:22">
      <c r="A440" s="8">
        <f>IF(Raw!C440="CF",0,1)</f>
        <v>1</v>
      </c>
      <c r="B440" s="8" t="str">
        <f>Raw!A440</f>
        <v>PGE_5168860005</v>
      </c>
      <c r="C440" s="8" t="str">
        <f>Raw!B440</f>
        <v>Upstream Compact Fluorescent</v>
      </c>
      <c r="D440" s="8" t="str">
        <f>Raw!C440</f>
        <v>I</v>
      </c>
      <c r="E440" s="8">
        <f>Raw!D440*A440</f>
        <v>2</v>
      </c>
      <c r="F440" s="8" t="str">
        <f>Raw!E440</f>
        <v>PGE</v>
      </c>
      <c r="G440" s="8" t="str">
        <f>Raw!F440</f>
        <v>UPCFL</v>
      </c>
      <c r="H440" s="8" t="str">
        <f>Raw!G440</f>
        <v>LL08070087</v>
      </c>
      <c r="I440" s="8" t="str">
        <f>Raw!H440</f>
        <v>PGEUp</v>
      </c>
      <c r="J440" s="8" t="str">
        <f>Raw!I440</f>
        <v>Office - Small</v>
      </c>
      <c r="K440" s="8" t="str">
        <f>Raw!J440</f>
        <v>Restrooms</v>
      </c>
      <c r="L440" s="8">
        <f>Raw!K440*A440</f>
        <v>19</v>
      </c>
      <c r="M440" s="8">
        <f>Raw!L440*A440</f>
        <v>40</v>
      </c>
      <c r="N440" s="8">
        <f>Raw!M440*A440</f>
        <v>1470.6503541206189</v>
      </c>
      <c r="O440" s="6">
        <f t="shared" si="24"/>
        <v>38</v>
      </c>
      <c r="P440" s="11">
        <f t="shared" si="25"/>
        <v>27942.356728291757</v>
      </c>
      <c r="Q440" s="6">
        <f t="shared" si="26"/>
        <v>80</v>
      </c>
      <c r="R440" s="11">
        <f t="shared" si="27"/>
        <v>58826.014164824752</v>
      </c>
      <c r="S440" s="8" t="str">
        <f>Raw!N440</f>
        <v>UpstreamCompactFluorescent19</v>
      </c>
      <c r="T440" s="8" t="str">
        <f>Raw!O440</f>
        <v>CFL14to26</v>
      </c>
      <c r="U440" s="8">
        <f>Raw!P440*A440</f>
        <v>1</v>
      </c>
      <c r="V440" s="8" t="str">
        <f>Raw!Q440</f>
        <v>Incan</v>
      </c>
    </row>
    <row r="441" spans="1:22">
      <c r="A441" s="8">
        <f>IF(Raw!C441="CF",0,1)</f>
        <v>1</v>
      </c>
      <c r="B441" s="8" t="str">
        <f>Raw!A441</f>
        <v>PGE_5168860005</v>
      </c>
      <c r="C441" s="8" t="str">
        <f>Raw!B441</f>
        <v>Upstream Compact Fluorescent</v>
      </c>
      <c r="D441" s="8" t="str">
        <f>Raw!C441</f>
        <v>I</v>
      </c>
      <c r="E441" s="8">
        <f>Raw!D441*A441</f>
        <v>2</v>
      </c>
      <c r="F441" s="8" t="str">
        <f>Raw!E441</f>
        <v>PGE</v>
      </c>
      <c r="G441" s="8" t="str">
        <f>Raw!F441</f>
        <v>UPCFL</v>
      </c>
      <c r="H441" s="8" t="str">
        <f>Raw!G441</f>
        <v>LL08070114</v>
      </c>
      <c r="I441" s="8" t="str">
        <f>Raw!H441</f>
        <v>PGEUp</v>
      </c>
      <c r="J441" s="8" t="str">
        <f>Raw!I441</f>
        <v>Office - Small</v>
      </c>
      <c r="K441" s="8" t="str">
        <f>Raw!J441</f>
        <v>Restrooms</v>
      </c>
      <c r="L441" s="8">
        <f>Raw!K441*A441</f>
        <v>19</v>
      </c>
      <c r="M441" s="8">
        <f>Raw!L441*A441</f>
        <v>40</v>
      </c>
      <c r="N441" s="8">
        <f>Raw!M441*A441</f>
        <v>1470.6503541206189</v>
      </c>
      <c r="O441" s="6">
        <f t="shared" si="24"/>
        <v>38</v>
      </c>
      <c r="P441" s="11">
        <f t="shared" si="25"/>
        <v>27942.356728291757</v>
      </c>
      <c r="Q441" s="6">
        <f t="shared" si="26"/>
        <v>80</v>
      </c>
      <c r="R441" s="11">
        <f t="shared" si="27"/>
        <v>58826.014164824752</v>
      </c>
      <c r="S441" s="8" t="str">
        <f>Raw!N441</f>
        <v>UpstreamCompactFluorescent19</v>
      </c>
      <c r="T441" s="8" t="str">
        <f>Raw!O441</f>
        <v>CFL14to26</v>
      </c>
      <c r="U441" s="8">
        <f>Raw!P441*A441</f>
        <v>1</v>
      </c>
      <c r="V441" s="8" t="str">
        <f>Raw!Q441</f>
        <v>Incan</v>
      </c>
    </row>
    <row r="442" spans="1:22">
      <c r="A442" s="8">
        <f>IF(Raw!C442="CF",0,1)</f>
        <v>1</v>
      </c>
      <c r="B442" s="8" t="str">
        <f>Raw!A442</f>
        <v>PGE_5168860005</v>
      </c>
      <c r="C442" s="8" t="str">
        <f>Raw!B442</f>
        <v>Upstream Compact Fluorescent</v>
      </c>
      <c r="D442" s="8" t="str">
        <f>Raw!C442</f>
        <v>I</v>
      </c>
      <c r="E442" s="8">
        <f>Raw!D442*A442</f>
        <v>1</v>
      </c>
      <c r="F442" s="8" t="str">
        <f>Raw!E442</f>
        <v>PGE</v>
      </c>
      <c r="G442" s="8" t="str">
        <f>Raw!F442</f>
        <v>UPCFL</v>
      </c>
      <c r="H442" s="8" t="str">
        <f>Raw!G442</f>
        <v>LL09030512</v>
      </c>
      <c r="I442" s="8" t="str">
        <f>Raw!H442</f>
        <v>PGEUp</v>
      </c>
      <c r="J442" s="8" t="str">
        <f>Raw!I442</f>
        <v>Office - Small</v>
      </c>
      <c r="K442" s="8" t="str">
        <f>Raw!J442</f>
        <v>HallwayLobby</v>
      </c>
      <c r="L442" s="8">
        <f>Raw!K442*A442</f>
        <v>13</v>
      </c>
      <c r="M442" s="8">
        <f>Raw!L442*A442</f>
        <v>40</v>
      </c>
      <c r="N442" s="8">
        <f>Raw!M442*A442</f>
        <v>735.32517706030944</v>
      </c>
      <c r="O442" s="6">
        <f t="shared" si="24"/>
        <v>13</v>
      </c>
      <c r="P442" s="11">
        <f t="shared" si="25"/>
        <v>9559.2273017840234</v>
      </c>
      <c r="Q442" s="6">
        <f t="shared" si="26"/>
        <v>40</v>
      </c>
      <c r="R442" s="11">
        <f t="shared" si="27"/>
        <v>29413.007082412376</v>
      </c>
      <c r="S442" s="8" t="str">
        <f>Raw!N442</f>
        <v>UpstreamCompactFluorescent13</v>
      </c>
      <c r="T442" s="8" t="str">
        <f>Raw!O442</f>
        <v>CFL05to13</v>
      </c>
      <c r="U442" s="8">
        <f>Raw!P442*A442</f>
        <v>1</v>
      </c>
      <c r="V442" s="8" t="str">
        <f>Raw!Q442</f>
        <v>Incan</v>
      </c>
    </row>
    <row r="443" spans="1:22">
      <c r="A443" s="8">
        <f>IF(Raw!C443="CF",0,1)</f>
        <v>1</v>
      </c>
      <c r="B443" s="8" t="str">
        <f>Raw!A443</f>
        <v>PGE_5168860005</v>
      </c>
      <c r="C443" s="8" t="str">
        <f>Raw!B443</f>
        <v>Upstream Compact Fluorescent</v>
      </c>
      <c r="D443" s="8" t="str">
        <f>Raw!C443</f>
        <v>I</v>
      </c>
      <c r="E443" s="8">
        <f>Raw!D443*A443</f>
        <v>2</v>
      </c>
      <c r="F443" s="8" t="str">
        <f>Raw!E443</f>
        <v>PGE</v>
      </c>
      <c r="G443" s="8" t="str">
        <f>Raw!F443</f>
        <v>UPCFL</v>
      </c>
      <c r="H443" s="8" t="str">
        <f>Raw!G443</f>
        <v>LL09040019</v>
      </c>
      <c r="I443" s="8" t="str">
        <f>Raw!H443</f>
        <v>PGEUp</v>
      </c>
      <c r="J443" s="8" t="str">
        <f>Raw!I443</f>
        <v>Office - Small</v>
      </c>
      <c r="K443" s="8" t="str">
        <f>Raw!J443</f>
        <v>OtherMisc</v>
      </c>
      <c r="L443" s="8">
        <f>Raw!K443*A443</f>
        <v>19</v>
      </c>
      <c r="M443" s="8">
        <f>Raw!L443*A443</f>
        <v>40</v>
      </c>
      <c r="N443" s="8">
        <f>Raw!M443*A443</f>
        <v>1470.6503541206189</v>
      </c>
      <c r="O443" s="6">
        <f t="shared" si="24"/>
        <v>38</v>
      </c>
      <c r="P443" s="11">
        <f t="shared" si="25"/>
        <v>27942.356728291757</v>
      </c>
      <c r="Q443" s="6">
        <f t="shared" si="26"/>
        <v>80</v>
      </c>
      <c r="R443" s="11">
        <f t="shared" si="27"/>
        <v>58826.014164824752</v>
      </c>
      <c r="S443" s="8" t="str">
        <f>Raw!N443</f>
        <v>UpstreamCompactFluorescent19</v>
      </c>
      <c r="T443" s="8" t="str">
        <f>Raw!O443</f>
        <v>CFL14to26</v>
      </c>
      <c r="U443" s="8">
        <f>Raw!P443*A443</f>
        <v>1</v>
      </c>
      <c r="V443" s="8" t="str">
        <f>Raw!Q443</f>
        <v>Incan</v>
      </c>
    </row>
    <row r="444" spans="1:22">
      <c r="A444" s="8">
        <f>IF(Raw!C444="CF",0,1)</f>
        <v>1</v>
      </c>
      <c r="B444" s="8" t="str">
        <f>Raw!A444</f>
        <v>PGE_5168860005</v>
      </c>
      <c r="C444" s="8" t="str">
        <f>Raw!B444</f>
        <v>Upstream Compact Fluorescent</v>
      </c>
      <c r="D444" s="8" t="str">
        <f>Raw!C444</f>
        <v>I</v>
      </c>
      <c r="E444" s="8">
        <f>Raw!D444*A444</f>
        <v>1</v>
      </c>
      <c r="F444" s="8" t="str">
        <f>Raw!E444</f>
        <v>PGE</v>
      </c>
      <c r="G444" s="8" t="str">
        <f>Raw!F444</f>
        <v>UPCFL</v>
      </c>
      <c r="H444" s="8" t="str">
        <f>Raw!G444</f>
        <v>LL09040498</v>
      </c>
      <c r="I444" s="8" t="str">
        <f>Raw!H444</f>
        <v>PGEUp</v>
      </c>
      <c r="J444" s="8" t="str">
        <f>Raw!I444</f>
        <v>Office - Small</v>
      </c>
      <c r="K444" s="8" t="str">
        <f>Raw!J444</f>
        <v>HallwayLobby</v>
      </c>
      <c r="L444" s="8">
        <f>Raw!K444*A444</f>
        <v>15</v>
      </c>
      <c r="M444" s="8">
        <f>Raw!L444*A444</f>
        <v>60</v>
      </c>
      <c r="N444" s="8">
        <f>Raw!M444*A444</f>
        <v>735.32517706030944</v>
      </c>
      <c r="O444" s="6">
        <f t="shared" si="24"/>
        <v>15</v>
      </c>
      <c r="P444" s="11">
        <f t="shared" si="25"/>
        <v>11029.877655904642</v>
      </c>
      <c r="Q444" s="6">
        <f t="shared" si="26"/>
        <v>60</v>
      </c>
      <c r="R444" s="11">
        <f t="shared" si="27"/>
        <v>44119.510623618567</v>
      </c>
      <c r="S444" s="8" t="str">
        <f>Raw!N444</f>
        <v>UpstreamCompactFluorescent15</v>
      </c>
      <c r="T444" s="8" t="str">
        <f>Raw!O444</f>
        <v>CFL14to26</v>
      </c>
      <c r="U444" s="8">
        <f>Raw!P444*A444</f>
        <v>1</v>
      </c>
      <c r="V444" s="8" t="str">
        <f>Raw!Q444</f>
        <v>Incan</v>
      </c>
    </row>
    <row r="445" spans="1:22">
      <c r="A445" s="8">
        <f>IF(Raw!C445="CF",0,1)</f>
        <v>1</v>
      </c>
      <c r="B445" s="8" t="str">
        <f>Raw!A445</f>
        <v>PGE_5168860005</v>
      </c>
      <c r="C445" s="8" t="str">
        <f>Raw!B445</f>
        <v>Upstream Compact Fluorescent</v>
      </c>
      <c r="D445" s="8" t="str">
        <f>Raw!C445</f>
        <v>IR</v>
      </c>
      <c r="E445" s="8">
        <f>Raw!D445*A445</f>
        <v>2</v>
      </c>
      <c r="F445" s="8" t="str">
        <f>Raw!E445</f>
        <v>PGE</v>
      </c>
      <c r="G445" s="8" t="str">
        <f>Raw!F445</f>
        <v>UPCFL</v>
      </c>
      <c r="H445" s="8" t="str">
        <f>Raw!G445</f>
        <v>NO_LOGGER_8</v>
      </c>
      <c r="I445" s="8" t="str">
        <f>Raw!H445</f>
        <v>PGEUp</v>
      </c>
      <c r="J445" s="8" t="str">
        <f>Raw!I445</f>
        <v>Office - Small</v>
      </c>
      <c r="K445" s="8" t="str">
        <f>Raw!J445</f>
        <v>HallwayLobby</v>
      </c>
      <c r="L445" s="8">
        <f>Raw!K445*A445</f>
        <v>15</v>
      </c>
      <c r="M445" s="8">
        <f>Raw!L445*A445</f>
        <v>75</v>
      </c>
      <c r="N445" s="8">
        <f>Raw!M445*A445</f>
        <v>1470.6503541206189</v>
      </c>
      <c r="O445" s="6">
        <f t="shared" si="24"/>
        <v>30</v>
      </c>
      <c r="P445" s="11">
        <f t="shared" si="25"/>
        <v>22059.755311809284</v>
      </c>
      <c r="Q445" s="6">
        <f t="shared" si="26"/>
        <v>150</v>
      </c>
      <c r="R445" s="11">
        <f t="shared" si="27"/>
        <v>110298.77655904641</v>
      </c>
      <c r="S445" s="8" t="str">
        <f>Raw!N445</f>
        <v>UpstreamCompactFluorescent15</v>
      </c>
      <c r="T445" s="8" t="str">
        <f>Raw!O445</f>
        <v>CFL14to26</v>
      </c>
      <c r="U445" s="8">
        <f>Raw!P445*A445</f>
        <v>1</v>
      </c>
      <c r="V445" s="8" t="str">
        <f>Raw!Q445</f>
        <v>Incan</v>
      </c>
    </row>
    <row r="446" spans="1:22">
      <c r="A446" s="8">
        <f>IF(Raw!C446="CF",0,1)</f>
        <v>1</v>
      </c>
      <c r="B446" s="8" t="str">
        <f>Raw!A446</f>
        <v>PGE_5255470005</v>
      </c>
      <c r="C446" s="8" t="str">
        <f>Raw!B446</f>
        <v>Upstream Compact Fluorescent</v>
      </c>
      <c r="D446" s="8" t="str">
        <f>Raw!C446</f>
        <v>I</v>
      </c>
      <c r="E446" s="8">
        <f>Raw!D446*A446</f>
        <v>6</v>
      </c>
      <c r="F446" s="8" t="str">
        <f>Raw!E446</f>
        <v>PGE</v>
      </c>
      <c r="G446" s="8" t="str">
        <f>Raw!F446</f>
        <v>UPCFL</v>
      </c>
      <c r="H446" s="8" t="str">
        <f>Raw!G446</f>
        <v>LL08060249</v>
      </c>
      <c r="I446" s="8" t="str">
        <f>Raw!H446</f>
        <v>PGEUp</v>
      </c>
      <c r="J446" s="8" t="str">
        <f>Raw!I446</f>
        <v>Restaurant</v>
      </c>
      <c r="K446" s="8" t="str">
        <f>Raw!J446</f>
        <v>Restrooms</v>
      </c>
      <c r="L446" s="8">
        <f>Raw!K446*A446</f>
        <v>14</v>
      </c>
      <c r="M446" s="8">
        <f>Raw!L446*A446</f>
        <v>40</v>
      </c>
      <c r="N446" s="8">
        <f>Raw!M446*A446</f>
        <v>4482.1983322479255</v>
      </c>
      <c r="O446" s="6">
        <f t="shared" si="24"/>
        <v>84</v>
      </c>
      <c r="P446" s="11">
        <f t="shared" si="25"/>
        <v>62750.776651470958</v>
      </c>
      <c r="Q446" s="6">
        <f t="shared" si="26"/>
        <v>240</v>
      </c>
      <c r="R446" s="11">
        <f t="shared" si="27"/>
        <v>179287.93328991701</v>
      </c>
      <c r="S446" s="8" t="str">
        <f>Raw!N446</f>
        <v>UpstreamCompactFluorescent14</v>
      </c>
      <c r="T446" s="8" t="str">
        <f>Raw!O446</f>
        <v>CFL14to26</v>
      </c>
      <c r="U446" s="8">
        <f>Raw!P446*A446</f>
        <v>1</v>
      </c>
      <c r="V446" s="8" t="str">
        <f>Raw!Q446</f>
        <v>Incan</v>
      </c>
    </row>
    <row r="447" spans="1:22">
      <c r="A447" s="8">
        <f>IF(Raw!C447="CF",0,1)</f>
        <v>1</v>
      </c>
      <c r="B447" s="8" t="str">
        <f>Raw!A447</f>
        <v>PGE_5255470005</v>
      </c>
      <c r="C447" s="8" t="str">
        <f>Raw!B447</f>
        <v>Upstream Compact Fluorescent</v>
      </c>
      <c r="D447" s="8" t="str">
        <f>Raw!C447</f>
        <v>I</v>
      </c>
      <c r="E447" s="8">
        <f>Raw!D447*A447</f>
        <v>6</v>
      </c>
      <c r="F447" s="8" t="str">
        <f>Raw!E447</f>
        <v>PGE</v>
      </c>
      <c r="G447" s="8" t="str">
        <f>Raw!F447</f>
        <v>UPCFL</v>
      </c>
      <c r="H447" s="8" t="str">
        <f>Raw!G447</f>
        <v>LL08090200</v>
      </c>
      <c r="I447" s="8" t="str">
        <f>Raw!H447</f>
        <v>PGEUp</v>
      </c>
      <c r="J447" s="8" t="str">
        <f>Raw!I447</f>
        <v>Restaurant</v>
      </c>
      <c r="K447" s="8" t="str">
        <f>Raw!J447</f>
        <v>Restrooms</v>
      </c>
      <c r="L447" s="8">
        <f>Raw!K447*A447</f>
        <v>14</v>
      </c>
      <c r="M447" s="8">
        <f>Raw!L447*A447</f>
        <v>40</v>
      </c>
      <c r="N447" s="8">
        <f>Raw!M447*A447</f>
        <v>4482.1983322479255</v>
      </c>
      <c r="O447" s="6">
        <f t="shared" si="24"/>
        <v>84</v>
      </c>
      <c r="P447" s="11">
        <f t="shared" si="25"/>
        <v>62750.776651470958</v>
      </c>
      <c r="Q447" s="6">
        <f t="shared" si="26"/>
        <v>240</v>
      </c>
      <c r="R447" s="11">
        <f t="shared" si="27"/>
        <v>179287.93328991701</v>
      </c>
      <c r="S447" s="8" t="str">
        <f>Raw!N447</f>
        <v>UpstreamCompactFluorescent14</v>
      </c>
      <c r="T447" s="8" t="str">
        <f>Raw!O447</f>
        <v>CFL14to26</v>
      </c>
      <c r="U447" s="8">
        <f>Raw!P447*A447</f>
        <v>1</v>
      </c>
      <c r="V447" s="8" t="str">
        <f>Raw!Q447</f>
        <v>Incan</v>
      </c>
    </row>
    <row r="448" spans="1:22">
      <c r="A448" s="8">
        <f>IF(Raw!C448="CF",0,1)</f>
        <v>1</v>
      </c>
      <c r="B448" s="8" t="str">
        <f>Raw!A448</f>
        <v>PGE_5255470005</v>
      </c>
      <c r="C448" s="8" t="str">
        <f>Raw!B448</f>
        <v>Upstream Compact Fluorescent</v>
      </c>
      <c r="D448" s="8" t="str">
        <f>Raw!C448</f>
        <v>I</v>
      </c>
      <c r="E448" s="8">
        <f>Raw!D448*A448</f>
        <v>1</v>
      </c>
      <c r="F448" s="8" t="str">
        <f>Raw!E448</f>
        <v>PGE</v>
      </c>
      <c r="G448" s="8" t="str">
        <f>Raw!F448</f>
        <v>UPCFL</v>
      </c>
      <c r="H448" s="8" t="str">
        <f>Raw!G448</f>
        <v>LL09030548</v>
      </c>
      <c r="I448" s="8" t="str">
        <f>Raw!H448</f>
        <v>PGEUp</v>
      </c>
      <c r="J448" s="8" t="str">
        <f>Raw!I448</f>
        <v>Restaurant</v>
      </c>
      <c r="K448" s="8" t="str">
        <f>Raw!J448</f>
        <v>HallwayLobby</v>
      </c>
      <c r="L448" s="8">
        <f>Raw!K448*A448</f>
        <v>13</v>
      </c>
      <c r="M448" s="8">
        <f>Raw!L448*A448</f>
        <v>40</v>
      </c>
      <c r="N448" s="8">
        <f>Raw!M448*A448</f>
        <v>747.03305537465428</v>
      </c>
      <c r="O448" s="6">
        <f t="shared" si="24"/>
        <v>13</v>
      </c>
      <c r="P448" s="11">
        <f t="shared" si="25"/>
        <v>9711.4297198705062</v>
      </c>
      <c r="Q448" s="6">
        <f t="shared" si="26"/>
        <v>40</v>
      </c>
      <c r="R448" s="11">
        <f t="shared" si="27"/>
        <v>29881.322214986172</v>
      </c>
      <c r="S448" s="8" t="str">
        <f>Raw!N448</f>
        <v>UpstreamCompactFluorescent13</v>
      </c>
      <c r="T448" s="8" t="str">
        <f>Raw!O448</f>
        <v>CFL05to13</v>
      </c>
      <c r="U448" s="8">
        <f>Raw!P448*A448</f>
        <v>1</v>
      </c>
      <c r="V448" s="8" t="str">
        <f>Raw!Q448</f>
        <v>Incan</v>
      </c>
    </row>
    <row r="449" spans="1:22">
      <c r="A449" s="8">
        <f>IF(Raw!C449="CF",0,1)</f>
        <v>1</v>
      </c>
      <c r="B449" s="8" t="str">
        <f>Raw!A449</f>
        <v>PGE_5255470005</v>
      </c>
      <c r="C449" s="8" t="str">
        <f>Raw!B449</f>
        <v>Upstream Compact Fluorescent</v>
      </c>
      <c r="D449" s="8" t="str">
        <f>Raw!C449</f>
        <v>I</v>
      </c>
      <c r="E449" s="8">
        <f>Raw!D449*A449</f>
        <v>1</v>
      </c>
      <c r="F449" s="8" t="str">
        <f>Raw!E449</f>
        <v>PGE</v>
      </c>
      <c r="G449" s="8" t="str">
        <f>Raw!F449</f>
        <v>UPCFL</v>
      </c>
      <c r="H449" s="8" t="str">
        <f>Raw!G449</f>
        <v>LL08090192</v>
      </c>
      <c r="I449" s="8" t="str">
        <f>Raw!H449</f>
        <v>PGEUp</v>
      </c>
      <c r="J449" s="8" t="str">
        <f>Raw!I449</f>
        <v>Restaurant</v>
      </c>
      <c r="K449" s="8" t="str">
        <f>Raw!J449</f>
        <v>Kitchen/Break Room</v>
      </c>
      <c r="L449" s="8">
        <f>Raw!K449*A449</f>
        <v>14</v>
      </c>
      <c r="M449" s="8">
        <f>Raw!L449*A449</f>
        <v>60</v>
      </c>
      <c r="N449" s="8">
        <f>Raw!M449*A449</f>
        <v>747.03305537465428</v>
      </c>
      <c r="O449" s="6">
        <f t="shared" si="24"/>
        <v>14</v>
      </c>
      <c r="P449" s="11">
        <f t="shared" si="25"/>
        <v>10458.46277524516</v>
      </c>
      <c r="Q449" s="6">
        <f t="shared" si="26"/>
        <v>60</v>
      </c>
      <c r="R449" s="11">
        <f t="shared" si="27"/>
        <v>44821.98332247926</v>
      </c>
      <c r="S449" s="8" t="str">
        <f>Raw!N449</f>
        <v>UpstreamCompactFluorescent14</v>
      </c>
      <c r="T449" s="8" t="str">
        <f>Raw!O449</f>
        <v>CFL14to26</v>
      </c>
      <c r="U449" s="8">
        <f>Raw!P449*A449</f>
        <v>1</v>
      </c>
      <c r="V449" s="8" t="str">
        <f>Raw!Q449</f>
        <v>Incan</v>
      </c>
    </row>
    <row r="450" spans="1:22">
      <c r="A450" s="8">
        <f>IF(Raw!C450="CF",0,1)</f>
        <v>1</v>
      </c>
      <c r="B450" s="8" t="str">
        <f>Raw!A450</f>
        <v>PGE_5255470005</v>
      </c>
      <c r="C450" s="8" t="str">
        <f>Raw!B450</f>
        <v>Upstream Compact Fluorescent</v>
      </c>
      <c r="D450" s="8" t="str">
        <f>Raw!C450</f>
        <v>IR</v>
      </c>
      <c r="E450" s="8">
        <f>Raw!D450*A450</f>
        <v>1</v>
      </c>
      <c r="F450" s="8" t="str">
        <f>Raw!E450</f>
        <v>PGE</v>
      </c>
      <c r="G450" s="8" t="str">
        <f>Raw!F450</f>
        <v>UPCFL</v>
      </c>
      <c r="H450" s="8" t="str">
        <f>Raw!G450</f>
        <v>LL08070662</v>
      </c>
      <c r="I450" s="8" t="str">
        <f>Raw!H450</f>
        <v>PGEUp</v>
      </c>
      <c r="J450" s="8" t="str">
        <f>Raw!I450</f>
        <v>Restaurant</v>
      </c>
      <c r="K450" s="8" t="str">
        <f>Raw!J450</f>
        <v>HallwayLobby</v>
      </c>
      <c r="L450" s="8">
        <f>Raw!K450*A450</f>
        <v>23</v>
      </c>
      <c r="M450" s="8">
        <f>Raw!L450*A450</f>
        <v>65</v>
      </c>
      <c r="N450" s="8">
        <f>Raw!M450*A450</f>
        <v>747.03305537465428</v>
      </c>
      <c r="O450" s="6">
        <f t="shared" si="24"/>
        <v>23</v>
      </c>
      <c r="P450" s="11">
        <f t="shared" si="25"/>
        <v>17181.760273617048</v>
      </c>
      <c r="Q450" s="6">
        <f t="shared" si="26"/>
        <v>65</v>
      </c>
      <c r="R450" s="11">
        <f t="shared" si="27"/>
        <v>48557.148599352528</v>
      </c>
      <c r="S450" s="8" t="str">
        <f>Raw!N450</f>
        <v>UpstreamCompactFluorescent23</v>
      </c>
      <c r="T450" s="8" t="str">
        <f>Raw!O450</f>
        <v>CFL14to26</v>
      </c>
      <c r="U450" s="8">
        <f>Raw!P450*A450</f>
        <v>1</v>
      </c>
      <c r="V450" s="8" t="str">
        <f>Raw!Q450</f>
        <v>Incan</v>
      </c>
    </row>
    <row r="451" spans="1:22">
      <c r="A451" s="8">
        <f>IF(Raw!C451="CF",0,1)</f>
        <v>1</v>
      </c>
      <c r="B451" s="8" t="str">
        <f>Raw!A451</f>
        <v>PGE_5255470005</v>
      </c>
      <c r="C451" s="8" t="str">
        <f>Raw!B451</f>
        <v>Upstream Compact Fluorescent</v>
      </c>
      <c r="D451" s="8" t="str">
        <f>Raw!C451</f>
        <v>I</v>
      </c>
      <c r="E451" s="8">
        <f>Raw!D451*A451</f>
        <v>11</v>
      </c>
      <c r="F451" s="8" t="str">
        <f>Raw!E451</f>
        <v>PGE</v>
      </c>
      <c r="G451" s="8" t="str">
        <f>Raw!F451</f>
        <v>UPCFL</v>
      </c>
      <c r="H451" s="8" t="str">
        <f>Raw!G451</f>
        <v>LL08090319</v>
      </c>
      <c r="I451" s="8" t="str">
        <f>Raw!H451</f>
        <v>PGEUp</v>
      </c>
      <c r="J451" s="8" t="str">
        <f>Raw!I451</f>
        <v>Restaurant</v>
      </c>
      <c r="K451" s="8" t="str">
        <f>Raw!J451</f>
        <v>Kitchen/Break Room</v>
      </c>
      <c r="L451" s="8">
        <f>Raw!K451*A451</f>
        <v>23</v>
      </c>
      <c r="M451" s="8">
        <f>Raw!L451*A451</f>
        <v>75</v>
      </c>
      <c r="N451" s="8">
        <f>Raw!M451*A451</f>
        <v>8217.3636091211974</v>
      </c>
      <c r="O451" s="6">
        <f t="shared" ref="O451:O514" si="28">L451*E451</f>
        <v>253</v>
      </c>
      <c r="P451" s="11">
        <f t="shared" ref="P451:P514" si="29">N451*L451</f>
        <v>188999.36300978754</v>
      </c>
      <c r="Q451" s="6">
        <f t="shared" ref="Q451:Q514" si="30">M451*E451</f>
        <v>825</v>
      </c>
      <c r="R451" s="11">
        <f t="shared" ref="R451:R514" si="31">N451*M451</f>
        <v>616302.27068408986</v>
      </c>
      <c r="S451" s="8" t="str">
        <f>Raw!N451</f>
        <v>UpstreamCompactFluorescent23</v>
      </c>
      <c r="T451" s="8" t="str">
        <f>Raw!O451</f>
        <v>CFL14to26</v>
      </c>
      <c r="U451" s="8">
        <f>Raw!P451*A451</f>
        <v>1</v>
      </c>
      <c r="V451" s="8" t="str">
        <f>Raw!Q451</f>
        <v>Incan</v>
      </c>
    </row>
    <row r="452" spans="1:22">
      <c r="A452" s="8">
        <f>IF(Raw!C452="CF",0,1)</f>
        <v>1</v>
      </c>
      <c r="B452" s="8" t="str">
        <f>Raw!A452</f>
        <v>PGE_5258719005</v>
      </c>
      <c r="C452" s="8" t="str">
        <f>Raw!B452</f>
        <v>CFL INT INTEGRAL - 23 WATT - SCREW-IN</v>
      </c>
      <c r="D452" s="8" t="str">
        <f>Raw!C452</f>
        <v>I</v>
      </c>
      <c r="E452" s="8">
        <f>Raw!D452*A452</f>
        <v>1</v>
      </c>
      <c r="F452" s="8" t="str">
        <f>Raw!E452</f>
        <v>PGE</v>
      </c>
      <c r="G452" s="8" t="str">
        <f>Raw!F452</f>
        <v>CFL</v>
      </c>
      <c r="H452" s="8" t="str">
        <f>Raw!G452</f>
        <v>LL08060369</v>
      </c>
      <c r="I452" s="8" t="str">
        <f>Raw!H452</f>
        <v>PGE2054</v>
      </c>
      <c r="J452" s="8" t="str">
        <f>Raw!I452</f>
        <v>Retail - Small</v>
      </c>
      <c r="K452" s="8" t="str">
        <f>Raw!J452</f>
        <v>Storage</v>
      </c>
      <c r="L452" s="8">
        <f>Raw!K452*A452</f>
        <v>23</v>
      </c>
      <c r="M452" s="8">
        <f>Raw!L452*A452</f>
        <v>75</v>
      </c>
      <c r="N452" s="8">
        <f>Raw!M452*A452</f>
        <v>538</v>
      </c>
      <c r="O452" s="6">
        <f t="shared" si="28"/>
        <v>23</v>
      </c>
      <c r="P452" s="11">
        <f t="shared" si="29"/>
        <v>12374</v>
      </c>
      <c r="Q452" s="6">
        <f t="shared" si="30"/>
        <v>75</v>
      </c>
      <c r="R452" s="11">
        <f t="shared" si="31"/>
        <v>40350</v>
      </c>
      <c r="S452" s="8" t="str">
        <f>Raw!N452</f>
        <v>SCREW-IN CFL LAMPS - 23 WATTS</v>
      </c>
      <c r="T452" s="8" t="str">
        <f>Raw!O452</f>
        <v>CFL14to26</v>
      </c>
      <c r="U452" s="8">
        <f>Raw!P452*A452</f>
        <v>1</v>
      </c>
      <c r="V452" s="8" t="str">
        <f>Raw!Q452</f>
        <v>Incan</v>
      </c>
    </row>
    <row r="453" spans="1:22">
      <c r="A453" s="8">
        <f>IF(Raw!C453="CF",0,1)</f>
        <v>1</v>
      </c>
      <c r="B453" s="8" t="str">
        <f>Raw!A453</f>
        <v>PGE_5338151005</v>
      </c>
      <c r="C453" s="8" t="str">
        <f>Raw!B453</f>
        <v>Upstream Compact Fluorescent</v>
      </c>
      <c r="D453" s="8" t="str">
        <f>Raw!C453</f>
        <v>I</v>
      </c>
      <c r="E453" s="8">
        <f>Raw!D453*A453</f>
        <v>1</v>
      </c>
      <c r="F453" s="8" t="str">
        <f>Raw!E453</f>
        <v>PGE</v>
      </c>
      <c r="G453" s="8" t="str">
        <f>Raw!F453</f>
        <v>UPCFL</v>
      </c>
      <c r="H453" s="8" t="str">
        <f>Raw!G453</f>
        <v>NO_LOGGER_2</v>
      </c>
      <c r="I453" s="8" t="str">
        <f>Raw!H453</f>
        <v>PGEUp</v>
      </c>
      <c r="J453" s="8" t="str">
        <f>Raw!I453</f>
        <v>Lodging</v>
      </c>
      <c r="K453" s="8" t="str">
        <f>Raw!J453</f>
        <v>HallwayLobby</v>
      </c>
      <c r="L453" s="8">
        <f>Raw!K453*A453</f>
        <v>23</v>
      </c>
      <c r="M453" s="8">
        <f>Raw!L453*A453</f>
        <v>60</v>
      </c>
      <c r="N453" s="8">
        <f>Raw!M453*A453</f>
        <v>747.03305537465428</v>
      </c>
      <c r="O453" s="6">
        <f t="shared" si="28"/>
        <v>23</v>
      </c>
      <c r="P453" s="11">
        <f t="shared" si="29"/>
        <v>17181.760273617048</v>
      </c>
      <c r="Q453" s="6">
        <f t="shared" si="30"/>
        <v>60</v>
      </c>
      <c r="R453" s="11">
        <f t="shared" si="31"/>
        <v>44821.98332247926</v>
      </c>
      <c r="S453" s="8" t="str">
        <f>Raw!N453</f>
        <v>UpstreamCompactFluorescent23</v>
      </c>
      <c r="T453" s="8" t="str">
        <f>Raw!O453</f>
        <v>CFL14to26</v>
      </c>
      <c r="U453" s="8">
        <f>Raw!P453*A453</f>
        <v>1</v>
      </c>
      <c r="V453" s="8" t="str">
        <f>Raw!Q453</f>
        <v>Incan</v>
      </c>
    </row>
    <row r="454" spans="1:22">
      <c r="A454" s="8">
        <f>IF(Raw!C454="CF",0,1)</f>
        <v>0</v>
      </c>
      <c r="B454" s="8" t="str">
        <f>Raw!A454</f>
        <v>PGE_5391264005</v>
      </c>
      <c r="C454" s="8" t="str">
        <f>Raw!B454</f>
        <v>Upstream Compact Fluorescent</v>
      </c>
      <c r="D454" s="8" t="str">
        <f>Raw!C454</f>
        <v>CF</v>
      </c>
      <c r="E454" s="8">
        <f>Raw!D454*A454</f>
        <v>0</v>
      </c>
      <c r="F454" s="8" t="str">
        <f>Raw!E454</f>
        <v>PGE</v>
      </c>
      <c r="G454" s="8" t="str">
        <f>Raw!F454</f>
        <v>UPCFL</v>
      </c>
      <c r="H454" s="8" t="str">
        <f>Raw!G454</f>
        <v>LL08070103</v>
      </c>
      <c r="I454" s="8" t="str">
        <f>Raw!H454</f>
        <v>PGEUp</v>
      </c>
      <c r="J454" s="8" t="str">
        <f>Raw!I454</f>
        <v>Lodging</v>
      </c>
      <c r="K454" s="8" t="str">
        <f>Raw!J454</f>
        <v>HallwayLobby</v>
      </c>
      <c r="L454" s="8">
        <f>Raw!K454*A454</f>
        <v>0</v>
      </c>
      <c r="M454" s="8">
        <f>Raw!L454*A454</f>
        <v>0</v>
      </c>
      <c r="N454" s="8">
        <f>Raw!M454*A454</f>
        <v>0</v>
      </c>
      <c r="O454" s="6">
        <f t="shared" si="28"/>
        <v>0</v>
      </c>
      <c r="P454" s="11">
        <f t="shared" si="29"/>
        <v>0</v>
      </c>
      <c r="Q454" s="6">
        <f t="shared" si="30"/>
        <v>0</v>
      </c>
      <c r="R454" s="11">
        <f t="shared" si="31"/>
        <v>0</v>
      </c>
      <c r="S454" s="8" t="str">
        <f>Raw!N454</f>
        <v>UpstreamCompactFluorescent03</v>
      </c>
      <c r="T454" s="8" t="str">
        <f>Raw!O454</f>
        <v>CFL14to26</v>
      </c>
      <c r="U454" s="8">
        <f>Raw!P454*A454</f>
        <v>0</v>
      </c>
      <c r="V454" s="8" t="str">
        <f>Raw!Q454</f>
        <v>CFL</v>
      </c>
    </row>
    <row r="455" spans="1:22">
      <c r="A455" s="8">
        <f>IF(Raw!C455="CF",0,1)</f>
        <v>0</v>
      </c>
      <c r="B455" s="8" t="str">
        <f>Raw!A455</f>
        <v>PGE_5391264005</v>
      </c>
      <c r="C455" s="8" t="str">
        <f>Raw!B455</f>
        <v>Upstream Compact Fluorescent</v>
      </c>
      <c r="D455" s="8" t="str">
        <f>Raw!C455</f>
        <v>CF</v>
      </c>
      <c r="E455" s="8">
        <f>Raw!D455*A455</f>
        <v>0</v>
      </c>
      <c r="F455" s="8" t="str">
        <f>Raw!E455</f>
        <v>PGE</v>
      </c>
      <c r="G455" s="8" t="str">
        <f>Raw!F455</f>
        <v>UPCFL</v>
      </c>
      <c r="H455" s="8" t="str">
        <f>Raw!G455</f>
        <v>NO_LOGGER_4</v>
      </c>
      <c r="I455" s="8" t="str">
        <f>Raw!H455</f>
        <v>PGEUp</v>
      </c>
      <c r="J455" s="8" t="str">
        <f>Raw!I455</f>
        <v>Lodging</v>
      </c>
      <c r="K455" s="8" t="str">
        <f>Raw!J455</f>
        <v>HallwayLobby</v>
      </c>
      <c r="L455" s="8">
        <f>Raw!K455*A455</f>
        <v>0</v>
      </c>
      <c r="M455" s="8">
        <f>Raw!L455*A455</f>
        <v>0</v>
      </c>
      <c r="N455" s="8">
        <f>Raw!M455*A455</f>
        <v>0</v>
      </c>
      <c r="O455" s="6">
        <f t="shared" si="28"/>
        <v>0</v>
      </c>
      <c r="P455" s="11">
        <f t="shared" si="29"/>
        <v>0</v>
      </c>
      <c r="Q455" s="6">
        <f t="shared" si="30"/>
        <v>0</v>
      </c>
      <c r="R455" s="11">
        <f t="shared" si="31"/>
        <v>0</v>
      </c>
      <c r="S455" s="8" t="str">
        <f>Raw!N455</f>
        <v>UpstreamCompactFluorescent03</v>
      </c>
      <c r="T455" s="8" t="str">
        <f>Raw!O455</f>
        <v>CFL14to26</v>
      </c>
      <c r="U455" s="8">
        <f>Raw!P455*A455</f>
        <v>0</v>
      </c>
      <c r="V455" s="8" t="str">
        <f>Raw!Q455</f>
        <v>CFL</v>
      </c>
    </row>
    <row r="456" spans="1:22">
      <c r="A456" s="8">
        <f>IF(Raw!C456="CF",0,1)</f>
        <v>1</v>
      </c>
      <c r="B456" s="8" t="str">
        <f>Raw!A456</f>
        <v>PGE_5391264005</v>
      </c>
      <c r="C456" s="8" t="str">
        <f>Raw!B456</f>
        <v>Upstream Compact Fluorescent</v>
      </c>
      <c r="D456" s="8" t="str">
        <f>Raw!C456</f>
        <v>I</v>
      </c>
      <c r="E456" s="8">
        <f>Raw!D456*A456</f>
        <v>24</v>
      </c>
      <c r="F456" s="8" t="str">
        <f>Raw!E456</f>
        <v>PGE</v>
      </c>
      <c r="G456" s="8" t="str">
        <f>Raw!F456</f>
        <v>UPCFL</v>
      </c>
      <c r="H456" s="8" t="str">
        <f>Raw!G456</f>
        <v>LL08060253</v>
      </c>
      <c r="I456" s="8" t="str">
        <f>Raw!H456</f>
        <v>PGEUp</v>
      </c>
      <c r="J456" s="8" t="str">
        <f>Raw!I456</f>
        <v>Lodging</v>
      </c>
      <c r="K456" s="8" t="str">
        <f>Raw!J456</f>
        <v>Guest Rooms</v>
      </c>
      <c r="L456" s="8">
        <f>Raw!K456*A456</f>
        <v>26</v>
      </c>
      <c r="M456" s="8">
        <f>Raw!L456*A456</f>
        <v>75</v>
      </c>
      <c r="N456" s="8">
        <f>Raw!M456*A456</f>
        <v>1872.7315319183128</v>
      </c>
      <c r="O456" s="6">
        <f t="shared" si="28"/>
        <v>624</v>
      </c>
      <c r="P456" s="11">
        <f t="shared" si="29"/>
        <v>48691.019829876132</v>
      </c>
      <c r="Q456" s="6">
        <f t="shared" si="30"/>
        <v>1800</v>
      </c>
      <c r="R456" s="11">
        <f t="shared" si="31"/>
        <v>140454.86489387346</v>
      </c>
      <c r="S456" s="8" t="str">
        <f>Raw!N456</f>
        <v>UpstreamCompactFluorescent26</v>
      </c>
      <c r="T456" s="8" t="str">
        <f>Raw!O456</f>
        <v>CFL14to26</v>
      </c>
      <c r="U456" s="8">
        <f>Raw!P456*A456</f>
        <v>1</v>
      </c>
      <c r="V456" s="8" t="str">
        <f>Raw!Q456</f>
        <v>Incan</v>
      </c>
    </row>
    <row r="457" spans="1:22">
      <c r="A457" s="8">
        <f>IF(Raw!C457="CF",0,1)</f>
        <v>1</v>
      </c>
      <c r="B457" s="8" t="str">
        <f>Raw!A457</f>
        <v>PGE_5391264005</v>
      </c>
      <c r="C457" s="8" t="str">
        <f>Raw!B457</f>
        <v>Upstream Compact Fluorescent</v>
      </c>
      <c r="D457" s="8" t="str">
        <f>Raw!C457</f>
        <v>I</v>
      </c>
      <c r="E457" s="8">
        <f>Raw!D457*A457</f>
        <v>22</v>
      </c>
      <c r="F457" s="8" t="str">
        <f>Raw!E457</f>
        <v>PGE</v>
      </c>
      <c r="G457" s="8" t="str">
        <f>Raw!F457</f>
        <v>UPCFL</v>
      </c>
      <c r="H457" s="8" t="str">
        <f>Raw!G457</f>
        <v>LL08060257</v>
      </c>
      <c r="I457" s="8" t="str">
        <f>Raw!H457</f>
        <v>PGEUp</v>
      </c>
      <c r="J457" s="8" t="str">
        <f>Raw!I457</f>
        <v>Lodging</v>
      </c>
      <c r="K457" s="8" t="str">
        <f>Raw!J457</f>
        <v>Guest Rooms</v>
      </c>
      <c r="L457" s="8">
        <f>Raw!K457*A457</f>
        <v>23</v>
      </c>
      <c r="M457" s="8">
        <f>Raw!L457*A457</f>
        <v>75</v>
      </c>
      <c r="N457" s="8">
        <f>Raw!M457*A457</f>
        <v>1716.67057092512</v>
      </c>
      <c r="O457" s="6">
        <f t="shared" si="28"/>
        <v>506</v>
      </c>
      <c r="P457" s="11">
        <f t="shared" si="29"/>
        <v>39483.423131277763</v>
      </c>
      <c r="Q457" s="6">
        <f t="shared" si="30"/>
        <v>1650</v>
      </c>
      <c r="R457" s="11">
        <f t="shared" si="31"/>
        <v>128750.29281938401</v>
      </c>
      <c r="S457" s="8" t="str">
        <f>Raw!N457</f>
        <v>UpstreamCompactFluorescent23</v>
      </c>
      <c r="T457" s="8" t="str">
        <f>Raw!O457</f>
        <v>CFL14to26</v>
      </c>
      <c r="U457" s="8">
        <f>Raw!P457*A457</f>
        <v>1</v>
      </c>
      <c r="V457" s="8" t="str">
        <f>Raw!Q457</f>
        <v>Incan</v>
      </c>
    </row>
    <row r="458" spans="1:22">
      <c r="A458" s="8">
        <f>IF(Raw!C458="CF",0,1)</f>
        <v>1</v>
      </c>
      <c r="B458" s="8" t="str">
        <f>Raw!A458</f>
        <v>PGE_5391264005</v>
      </c>
      <c r="C458" s="8" t="str">
        <f>Raw!B458</f>
        <v>Upstream Compact Fluorescent</v>
      </c>
      <c r="D458" s="8" t="str">
        <f>Raw!C458</f>
        <v>I</v>
      </c>
      <c r="E458" s="8">
        <f>Raw!D458*A458</f>
        <v>96</v>
      </c>
      <c r="F458" s="8" t="str">
        <f>Raw!E458</f>
        <v>PGE</v>
      </c>
      <c r="G458" s="8" t="str">
        <f>Raw!F458</f>
        <v>UPCFL</v>
      </c>
      <c r="H458" s="8" t="str">
        <f>Raw!G458</f>
        <v>LL08070059</v>
      </c>
      <c r="I458" s="8" t="str">
        <f>Raw!H458</f>
        <v>PGEUp</v>
      </c>
      <c r="J458" s="8" t="str">
        <f>Raw!I458</f>
        <v>Lodging</v>
      </c>
      <c r="K458" s="8" t="str">
        <f>Raw!J458</f>
        <v>HallwayLobby</v>
      </c>
      <c r="L458" s="8">
        <f>Raw!K458*A458</f>
        <v>23</v>
      </c>
      <c r="M458" s="8">
        <f>Raw!L458*A458</f>
        <v>75</v>
      </c>
      <c r="N458" s="8">
        <f>Raw!M458*A458</f>
        <v>7490.9261276732514</v>
      </c>
      <c r="O458" s="6">
        <f t="shared" si="28"/>
        <v>2208</v>
      </c>
      <c r="P458" s="11">
        <f t="shared" si="29"/>
        <v>172291.30093648477</v>
      </c>
      <c r="Q458" s="6">
        <f t="shared" si="30"/>
        <v>7200</v>
      </c>
      <c r="R458" s="11">
        <f t="shared" si="31"/>
        <v>561819.45957549382</v>
      </c>
      <c r="S458" s="8" t="str">
        <f>Raw!N458</f>
        <v>UpstreamCompactFluorescent23</v>
      </c>
      <c r="T458" s="8" t="str">
        <f>Raw!O458</f>
        <v>CFL14to26</v>
      </c>
      <c r="U458" s="8">
        <f>Raw!P458*A458</f>
        <v>1</v>
      </c>
      <c r="V458" s="8" t="str">
        <f>Raw!Q458</f>
        <v>Incan</v>
      </c>
    </row>
    <row r="459" spans="1:22">
      <c r="A459" s="8">
        <f>IF(Raw!C459="CF",0,1)</f>
        <v>1</v>
      </c>
      <c r="B459" s="8" t="str">
        <f>Raw!A459</f>
        <v>PGE_5391264005</v>
      </c>
      <c r="C459" s="8" t="str">
        <f>Raw!B459</f>
        <v>Upstream Compact Fluorescent</v>
      </c>
      <c r="D459" s="8" t="str">
        <f>Raw!C459</f>
        <v>I</v>
      </c>
      <c r="E459" s="8">
        <f>Raw!D459*A459</f>
        <v>24</v>
      </c>
      <c r="F459" s="8" t="str">
        <f>Raw!E459</f>
        <v>PGE</v>
      </c>
      <c r="G459" s="8" t="str">
        <f>Raw!F459</f>
        <v>UPCFL</v>
      </c>
      <c r="H459" s="8" t="str">
        <f>Raw!G459</f>
        <v>LL08100256</v>
      </c>
      <c r="I459" s="8" t="str">
        <f>Raw!H459</f>
        <v>PGEUp</v>
      </c>
      <c r="J459" s="8" t="str">
        <f>Raw!I459</f>
        <v>Lodging</v>
      </c>
      <c r="K459" s="8" t="str">
        <f>Raw!J459</f>
        <v>Guest Rooms</v>
      </c>
      <c r="L459" s="8">
        <f>Raw!K459*A459</f>
        <v>26</v>
      </c>
      <c r="M459" s="8">
        <f>Raw!L459*A459</f>
        <v>75</v>
      </c>
      <c r="N459" s="8">
        <f>Raw!M459*A459</f>
        <v>1872.7315319183128</v>
      </c>
      <c r="O459" s="6">
        <f t="shared" si="28"/>
        <v>624</v>
      </c>
      <c r="P459" s="11">
        <f t="shared" si="29"/>
        <v>48691.019829876132</v>
      </c>
      <c r="Q459" s="6">
        <f t="shared" si="30"/>
        <v>1800</v>
      </c>
      <c r="R459" s="11">
        <f t="shared" si="31"/>
        <v>140454.86489387346</v>
      </c>
      <c r="S459" s="8" t="str">
        <f>Raw!N459</f>
        <v>UpstreamCompactFluorescent26</v>
      </c>
      <c r="T459" s="8" t="str">
        <f>Raw!O459</f>
        <v>CFL14to26</v>
      </c>
      <c r="U459" s="8">
        <f>Raw!P459*A459</f>
        <v>1</v>
      </c>
      <c r="V459" s="8" t="str">
        <f>Raw!Q459</f>
        <v>Incan</v>
      </c>
    </row>
    <row r="460" spans="1:22">
      <c r="A460" s="8">
        <f>IF(Raw!C460="CF",0,1)</f>
        <v>1</v>
      </c>
      <c r="B460" s="8" t="str">
        <f>Raw!A460</f>
        <v>PGE_5391264005</v>
      </c>
      <c r="C460" s="8" t="str">
        <f>Raw!B460</f>
        <v>Upstream Compact Fluorescent</v>
      </c>
      <c r="D460" s="8" t="str">
        <f>Raw!C460</f>
        <v>I</v>
      </c>
      <c r="E460" s="8">
        <f>Raw!D460*A460</f>
        <v>24</v>
      </c>
      <c r="F460" s="8" t="str">
        <f>Raw!E460</f>
        <v>PGE</v>
      </c>
      <c r="G460" s="8" t="str">
        <f>Raw!F460</f>
        <v>UPCFL</v>
      </c>
      <c r="H460" s="8" t="str">
        <f>Raw!G460</f>
        <v>LL08100265</v>
      </c>
      <c r="I460" s="8" t="str">
        <f>Raw!H460</f>
        <v>PGEUp</v>
      </c>
      <c r="J460" s="8" t="str">
        <f>Raw!I460</f>
        <v>Lodging</v>
      </c>
      <c r="K460" s="8" t="str">
        <f>Raw!J460</f>
        <v>Guest Rooms</v>
      </c>
      <c r="L460" s="8">
        <f>Raw!K460*A460</f>
        <v>26</v>
      </c>
      <c r="M460" s="8">
        <f>Raw!L460*A460</f>
        <v>75</v>
      </c>
      <c r="N460" s="8">
        <f>Raw!M460*A460</f>
        <v>1872.7315319183128</v>
      </c>
      <c r="O460" s="6">
        <f t="shared" si="28"/>
        <v>624</v>
      </c>
      <c r="P460" s="11">
        <f t="shared" si="29"/>
        <v>48691.019829876132</v>
      </c>
      <c r="Q460" s="6">
        <f t="shared" si="30"/>
        <v>1800</v>
      </c>
      <c r="R460" s="11">
        <f t="shared" si="31"/>
        <v>140454.86489387346</v>
      </c>
      <c r="S460" s="8" t="str">
        <f>Raw!N460</f>
        <v>UpstreamCompactFluorescent26</v>
      </c>
      <c r="T460" s="8" t="str">
        <f>Raw!O460</f>
        <v>CFL14to26</v>
      </c>
      <c r="U460" s="8">
        <f>Raw!P460*A460</f>
        <v>1</v>
      </c>
      <c r="V460" s="8" t="str">
        <f>Raw!Q460</f>
        <v>Incan</v>
      </c>
    </row>
    <row r="461" spans="1:22">
      <c r="A461" s="8">
        <f>IF(Raw!C461="CF",0,1)</f>
        <v>1</v>
      </c>
      <c r="B461" s="8" t="str">
        <f>Raw!A461</f>
        <v>PGE_5391264005</v>
      </c>
      <c r="C461" s="8" t="str">
        <f>Raw!B461</f>
        <v>Upstream Compact Fluorescent</v>
      </c>
      <c r="D461" s="8" t="str">
        <f>Raw!C461</f>
        <v>I</v>
      </c>
      <c r="E461" s="8">
        <f>Raw!D461*A461</f>
        <v>22</v>
      </c>
      <c r="F461" s="8" t="str">
        <f>Raw!E461</f>
        <v>PGE</v>
      </c>
      <c r="G461" s="8" t="str">
        <f>Raw!F461</f>
        <v>UPCFL</v>
      </c>
      <c r="H461" s="8" t="str">
        <f>Raw!G461</f>
        <v>LL08100365</v>
      </c>
      <c r="I461" s="8" t="str">
        <f>Raw!H461</f>
        <v>PGEUp</v>
      </c>
      <c r="J461" s="8" t="str">
        <f>Raw!I461</f>
        <v>Lodging</v>
      </c>
      <c r="K461" s="8" t="str">
        <f>Raw!J461</f>
        <v>Guest Rooms</v>
      </c>
      <c r="L461" s="8">
        <f>Raw!K461*A461</f>
        <v>26</v>
      </c>
      <c r="M461" s="8">
        <f>Raw!L461*A461</f>
        <v>75</v>
      </c>
      <c r="N461" s="8">
        <f>Raw!M461*A461</f>
        <v>1716.67057092512</v>
      </c>
      <c r="O461" s="6">
        <f t="shared" si="28"/>
        <v>572</v>
      </c>
      <c r="P461" s="11">
        <f t="shared" si="29"/>
        <v>44633.434844053118</v>
      </c>
      <c r="Q461" s="6">
        <f t="shared" si="30"/>
        <v>1650</v>
      </c>
      <c r="R461" s="11">
        <f t="shared" si="31"/>
        <v>128750.29281938401</v>
      </c>
      <c r="S461" s="8" t="str">
        <f>Raw!N461</f>
        <v>UpstreamCompactFluorescent26</v>
      </c>
      <c r="T461" s="8" t="str">
        <f>Raw!O461</f>
        <v>CFL14to26</v>
      </c>
      <c r="U461" s="8">
        <f>Raw!P461*A461</f>
        <v>1</v>
      </c>
      <c r="V461" s="8" t="str">
        <f>Raw!Q461</f>
        <v>Incan</v>
      </c>
    </row>
    <row r="462" spans="1:22">
      <c r="A462" s="8">
        <f>IF(Raw!C462="CF",0,1)</f>
        <v>1</v>
      </c>
      <c r="B462" s="8" t="str">
        <f>Raw!A462</f>
        <v>PGE_5391264005</v>
      </c>
      <c r="C462" s="8" t="str">
        <f>Raw!B462</f>
        <v>Upstream Compact Fluorescent</v>
      </c>
      <c r="D462" s="8" t="str">
        <f>Raw!C462</f>
        <v>I</v>
      </c>
      <c r="E462" s="8">
        <f>Raw!D462*A462</f>
        <v>22</v>
      </c>
      <c r="F462" s="8" t="str">
        <f>Raw!E462</f>
        <v>PGE</v>
      </c>
      <c r="G462" s="8" t="str">
        <f>Raw!F462</f>
        <v>UPCFL</v>
      </c>
      <c r="H462" s="8" t="str">
        <f>Raw!G462</f>
        <v>LL08100419</v>
      </c>
      <c r="I462" s="8" t="str">
        <f>Raw!H462</f>
        <v>PGEUp</v>
      </c>
      <c r="J462" s="8" t="str">
        <f>Raw!I462</f>
        <v>Lodging</v>
      </c>
      <c r="K462" s="8" t="str">
        <f>Raw!J462</f>
        <v>Guest Rooms</v>
      </c>
      <c r="L462" s="8">
        <f>Raw!K462*A462</f>
        <v>26</v>
      </c>
      <c r="M462" s="8">
        <f>Raw!L462*A462</f>
        <v>75</v>
      </c>
      <c r="N462" s="8">
        <f>Raw!M462*A462</f>
        <v>1716.67057092512</v>
      </c>
      <c r="O462" s="6">
        <f t="shared" si="28"/>
        <v>572</v>
      </c>
      <c r="P462" s="11">
        <f t="shared" si="29"/>
        <v>44633.434844053118</v>
      </c>
      <c r="Q462" s="6">
        <f t="shared" si="30"/>
        <v>1650</v>
      </c>
      <c r="R462" s="11">
        <f t="shared" si="31"/>
        <v>128750.29281938401</v>
      </c>
      <c r="S462" s="8" t="str">
        <f>Raw!N462</f>
        <v>UpstreamCompactFluorescent26</v>
      </c>
      <c r="T462" s="8" t="str">
        <f>Raw!O462</f>
        <v>CFL14to26</v>
      </c>
      <c r="U462" s="8">
        <f>Raw!P462*A462</f>
        <v>1</v>
      </c>
      <c r="V462" s="8" t="str">
        <f>Raw!Q462</f>
        <v>Incan</v>
      </c>
    </row>
    <row r="463" spans="1:22">
      <c r="A463" s="8">
        <f>IF(Raw!C463="CF",0,1)</f>
        <v>1</v>
      </c>
      <c r="B463" s="8" t="str">
        <f>Raw!A463</f>
        <v>PGE_5391264005</v>
      </c>
      <c r="C463" s="8" t="str">
        <f>Raw!B463</f>
        <v>Upstream Compact Fluorescent</v>
      </c>
      <c r="D463" s="8" t="str">
        <f>Raw!C463</f>
        <v>I</v>
      </c>
      <c r="E463" s="8">
        <f>Raw!D463*A463</f>
        <v>22</v>
      </c>
      <c r="F463" s="8" t="str">
        <f>Raw!E463</f>
        <v>PGE</v>
      </c>
      <c r="G463" s="8" t="str">
        <f>Raw!F463</f>
        <v>UPCFL</v>
      </c>
      <c r="H463" s="8" t="str">
        <f>Raw!G463</f>
        <v>LL08100438</v>
      </c>
      <c r="I463" s="8" t="str">
        <f>Raw!H463</f>
        <v>PGEUp</v>
      </c>
      <c r="J463" s="8" t="str">
        <f>Raw!I463</f>
        <v>Lodging</v>
      </c>
      <c r="K463" s="8" t="str">
        <f>Raw!J463</f>
        <v>Guest Rooms</v>
      </c>
      <c r="L463" s="8">
        <f>Raw!K463*A463</f>
        <v>26</v>
      </c>
      <c r="M463" s="8">
        <f>Raw!L463*A463</f>
        <v>75</v>
      </c>
      <c r="N463" s="8">
        <f>Raw!M463*A463</f>
        <v>1716.67057092512</v>
      </c>
      <c r="O463" s="6">
        <f t="shared" si="28"/>
        <v>572</v>
      </c>
      <c r="P463" s="11">
        <f t="shared" si="29"/>
        <v>44633.434844053118</v>
      </c>
      <c r="Q463" s="6">
        <f t="shared" si="30"/>
        <v>1650</v>
      </c>
      <c r="R463" s="11">
        <f t="shared" si="31"/>
        <v>128750.29281938401</v>
      </c>
      <c r="S463" s="8" t="str">
        <f>Raw!N463</f>
        <v>UpstreamCompactFluorescent26</v>
      </c>
      <c r="T463" s="8" t="str">
        <f>Raw!O463</f>
        <v>CFL14to26</v>
      </c>
      <c r="U463" s="8">
        <f>Raw!P463*A463</f>
        <v>1</v>
      </c>
      <c r="V463" s="8" t="str">
        <f>Raw!Q463</f>
        <v>Incan</v>
      </c>
    </row>
    <row r="464" spans="1:22">
      <c r="A464" s="8">
        <f>IF(Raw!C464="CF",0,1)</f>
        <v>1</v>
      </c>
      <c r="B464" s="8" t="str">
        <f>Raw!A464</f>
        <v>PGE_5391264005</v>
      </c>
      <c r="C464" s="8" t="str">
        <f>Raw!B464</f>
        <v>Upstream Compact Fluorescent</v>
      </c>
      <c r="D464" s="8" t="str">
        <f>Raw!C464</f>
        <v>I</v>
      </c>
      <c r="E464" s="8">
        <f>Raw!D464*A464</f>
        <v>11</v>
      </c>
      <c r="F464" s="8" t="str">
        <f>Raw!E464</f>
        <v>PGE</v>
      </c>
      <c r="G464" s="8" t="str">
        <f>Raw!F464</f>
        <v>UPCFL</v>
      </c>
      <c r="H464" s="8" t="str">
        <f>Raw!G464</f>
        <v>NO_LOGGER_1</v>
      </c>
      <c r="I464" s="8" t="str">
        <f>Raw!H464</f>
        <v>PGEUp</v>
      </c>
      <c r="J464" s="8" t="str">
        <f>Raw!I464</f>
        <v>Lodging</v>
      </c>
      <c r="K464" s="8" t="str">
        <f>Raw!J464</f>
        <v>Storage</v>
      </c>
      <c r="L464" s="8">
        <f>Raw!K464*A464</f>
        <v>23</v>
      </c>
      <c r="M464" s="8">
        <f>Raw!L464*A464</f>
        <v>75</v>
      </c>
      <c r="N464" s="8">
        <f>Raw!M464*A464</f>
        <v>858.33528546256002</v>
      </c>
      <c r="O464" s="6">
        <f t="shared" si="28"/>
        <v>253</v>
      </c>
      <c r="P464" s="11">
        <f t="shared" si="29"/>
        <v>19741.711565638881</v>
      </c>
      <c r="Q464" s="6">
        <f t="shared" si="30"/>
        <v>825</v>
      </c>
      <c r="R464" s="11">
        <f t="shared" si="31"/>
        <v>64375.146409692003</v>
      </c>
      <c r="S464" s="8" t="str">
        <f>Raw!N464</f>
        <v>UpstreamCompactFluorescent23</v>
      </c>
      <c r="T464" s="8" t="str">
        <f>Raw!O464</f>
        <v>CFL14to26</v>
      </c>
      <c r="U464" s="8">
        <f>Raw!P464*A464</f>
        <v>1</v>
      </c>
      <c r="V464" s="8" t="str">
        <f>Raw!Q464</f>
        <v>Incan</v>
      </c>
    </row>
    <row r="465" spans="1:22">
      <c r="A465" s="8">
        <f>IF(Raw!C465="CF",0,1)</f>
        <v>1</v>
      </c>
      <c r="B465" s="8" t="str">
        <f>Raw!A465</f>
        <v>PGE_5409751502</v>
      </c>
      <c r="C465" s="8" t="str">
        <f>Raw!B465</f>
        <v>Upstream Compact Fluorescent</v>
      </c>
      <c r="D465" s="8" t="str">
        <f>Raw!C465</f>
        <v>I</v>
      </c>
      <c r="E465" s="8">
        <f>Raw!D465*A465</f>
        <v>1</v>
      </c>
      <c r="F465" s="8" t="str">
        <f>Raw!E465</f>
        <v>PGE</v>
      </c>
      <c r="G465" s="8" t="str">
        <f>Raw!F465</f>
        <v>UPCFL</v>
      </c>
      <c r="H465" s="8" t="str">
        <f>Raw!G465</f>
        <v>LL08050542</v>
      </c>
      <c r="I465" s="8" t="str">
        <f>Raw!H465</f>
        <v>PGEUp</v>
      </c>
      <c r="J465" s="8" t="str">
        <f>Raw!I465</f>
        <v>Restaurant</v>
      </c>
      <c r="K465" s="8" t="str">
        <f>Raw!J465</f>
        <v>Storage</v>
      </c>
      <c r="L465" s="8">
        <f>Raw!K465*A465</f>
        <v>13</v>
      </c>
      <c r="M465" s="8">
        <f>Raw!L465*A465</f>
        <v>60</v>
      </c>
      <c r="N465" s="8">
        <f>Raw!M465*A465</f>
        <v>304.6325238035455</v>
      </c>
      <c r="O465" s="6">
        <f t="shared" si="28"/>
        <v>13</v>
      </c>
      <c r="P465" s="11">
        <f t="shared" si="29"/>
        <v>3960.2228094460916</v>
      </c>
      <c r="Q465" s="6">
        <f t="shared" si="30"/>
        <v>60</v>
      </c>
      <c r="R465" s="11">
        <f t="shared" si="31"/>
        <v>18277.951428212731</v>
      </c>
      <c r="S465" s="8" t="str">
        <f>Raw!N465</f>
        <v>UpstreamCompactFluorescent13</v>
      </c>
      <c r="T465" s="8" t="str">
        <f>Raw!O465</f>
        <v>CFL05to13</v>
      </c>
      <c r="U465" s="8">
        <f>Raw!P465*A465</f>
        <v>1</v>
      </c>
      <c r="V465" s="8" t="str">
        <f>Raw!Q465</f>
        <v>Incan</v>
      </c>
    </row>
    <row r="466" spans="1:22">
      <c r="A466" s="8">
        <f>IF(Raw!C466="CF",0,1)</f>
        <v>1</v>
      </c>
      <c r="B466" s="8" t="str">
        <f>Raw!A466</f>
        <v>PGE_5409751502</v>
      </c>
      <c r="C466" s="8" t="str">
        <f>Raw!B466</f>
        <v>Upstream Compact Fluorescent</v>
      </c>
      <c r="D466" s="8" t="str">
        <f>Raw!C466</f>
        <v>I</v>
      </c>
      <c r="E466" s="8">
        <f>Raw!D466*A466</f>
        <v>1</v>
      </c>
      <c r="F466" s="8" t="str">
        <f>Raw!E466</f>
        <v>PGE</v>
      </c>
      <c r="G466" s="8" t="str">
        <f>Raw!F466</f>
        <v>UPCFL</v>
      </c>
      <c r="H466" s="8" t="str">
        <f>Raw!G466</f>
        <v>LL08070294</v>
      </c>
      <c r="I466" s="8" t="str">
        <f>Raw!H466</f>
        <v>PGEUp</v>
      </c>
      <c r="J466" s="8" t="str">
        <f>Raw!I466</f>
        <v>Restaurant</v>
      </c>
      <c r="K466" s="8" t="str">
        <f>Raw!J466</f>
        <v>Storage</v>
      </c>
      <c r="L466" s="8">
        <f>Raw!K466*A466</f>
        <v>13</v>
      </c>
      <c r="M466" s="8">
        <f>Raw!L466*A466</f>
        <v>60</v>
      </c>
      <c r="N466" s="8">
        <f>Raw!M466*A466</f>
        <v>304.6325238035455</v>
      </c>
      <c r="O466" s="6">
        <f t="shared" si="28"/>
        <v>13</v>
      </c>
      <c r="P466" s="11">
        <f t="shared" si="29"/>
        <v>3960.2228094460916</v>
      </c>
      <c r="Q466" s="6">
        <f t="shared" si="30"/>
        <v>60</v>
      </c>
      <c r="R466" s="11">
        <f t="shared" si="31"/>
        <v>18277.951428212731</v>
      </c>
      <c r="S466" s="8" t="str">
        <f>Raw!N466</f>
        <v>UpstreamCompactFluorescent13</v>
      </c>
      <c r="T466" s="8" t="str">
        <f>Raw!O466</f>
        <v>CFL05to13</v>
      </c>
      <c r="U466" s="8">
        <f>Raw!P466*A466</f>
        <v>1</v>
      </c>
      <c r="V466" s="8" t="str">
        <f>Raw!Q466</f>
        <v>Incan</v>
      </c>
    </row>
    <row r="467" spans="1:22">
      <c r="A467" s="8">
        <f>IF(Raw!C467="CF",0,1)</f>
        <v>1</v>
      </c>
      <c r="B467" s="8" t="str">
        <f>Raw!A467</f>
        <v>PGE_5409751502</v>
      </c>
      <c r="C467" s="8" t="str">
        <f>Raw!B467</f>
        <v>Upstream Compact Fluorescent</v>
      </c>
      <c r="D467" s="8" t="str">
        <f>Raw!C467</f>
        <v>I</v>
      </c>
      <c r="E467" s="8">
        <f>Raw!D467*A467</f>
        <v>1</v>
      </c>
      <c r="F467" s="8" t="str">
        <f>Raw!E467</f>
        <v>PGE</v>
      </c>
      <c r="G467" s="8" t="str">
        <f>Raw!F467</f>
        <v>UPCFL</v>
      </c>
      <c r="H467" s="8" t="str">
        <f>Raw!G467</f>
        <v>LL08090319</v>
      </c>
      <c r="I467" s="8" t="str">
        <f>Raw!H467</f>
        <v>PGEUp</v>
      </c>
      <c r="J467" s="8" t="str">
        <f>Raw!I467</f>
        <v>Restaurant</v>
      </c>
      <c r="K467" s="8" t="str">
        <f>Raw!J467</f>
        <v>Storage</v>
      </c>
      <c r="L467" s="8">
        <f>Raw!K467*A467</f>
        <v>13</v>
      </c>
      <c r="M467" s="8">
        <f>Raw!L467*A467</f>
        <v>60</v>
      </c>
      <c r="N467" s="8">
        <f>Raw!M467*A467</f>
        <v>304.6325238035455</v>
      </c>
      <c r="O467" s="6">
        <f t="shared" si="28"/>
        <v>13</v>
      </c>
      <c r="P467" s="11">
        <f t="shared" si="29"/>
        <v>3960.2228094460916</v>
      </c>
      <c r="Q467" s="6">
        <f t="shared" si="30"/>
        <v>60</v>
      </c>
      <c r="R467" s="11">
        <f t="shared" si="31"/>
        <v>18277.951428212731</v>
      </c>
      <c r="S467" s="8" t="str">
        <f>Raw!N467</f>
        <v>UpstreamCompactFluorescent13</v>
      </c>
      <c r="T467" s="8" t="str">
        <f>Raw!O467</f>
        <v>CFL05to13</v>
      </c>
      <c r="U467" s="8">
        <f>Raw!P467*A467</f>
        <v>1</v>
      </c>
      <c r="V467" s="8" t="str">
        <f>Raw!Q467</f>
        <v>Incan</v>
      </c>
    </row>
    <row r="468" spans="1:22">
      <c r="A468" s="8">
        <f>IF(Raw!C468="CF",0,1)</f>
        <v>1</v>
      </c>
      <c r="B468" s="8" t="str">
        <f>Raw!A468</f>
        <v>PGE_5409751502</v>
      </c>
      <c r="C468" s="8" t="str">
        <f>Raw!B468</f>
        <v>Upstream Compact Fluorescent</v>
      </c>
      <c r="D468" s="8" t="str">
        <f>Raw!C468</f>
        <v>I</v>
      </c>
      <c r="E468" s="8">
        <f>Raw!D468*A468</f>
        <v>1</v>
      </c>
      <c r="F468" s="8" t="str">
        <f>Raw!E468</f>
        <v>PGE</v>
      </c>
      <c r="G468" s="8" t="str">
        <f>Raw!F468</f>
        <v>UPCFL</v>
      </c>
      <c r="H468" s="8" t="str">
        <f>Raw!G468</f>
        <v>LL08090459</v>
      </c>
      <c r="I468" s="8" t="str">
        <f>Raw!H468</f>
        <v>PGEUp</v>
      </c>
      <c r="J468" s="8" t="str">
        <f>Raw!I468</f>
        <v>Restaurant</v>
      </c>
      <c r="K468" s="8" t="str">
        <f>Raw!J468</f>
        <v>Restrooms</v>
      </c>
      <c r="L468" s="8">
        <f>Raw!K468*A468</f>
        <v>13</v>
      </c>
      <c r="M468" s="8">
        <f>Raw!L468*A468</f>
        <v>60</v>
      </c>
      <c r="N468" s="8">
        <f>Raw!M468*A468</f>
        <v>304.6325238035455</v>
      </c>
      <c r="O468" s="6">
        <f t="shared" si="28"/>
        <v>13</v>
      </c>
      <c r="P468" s="11">
        <f t="shared" si="29"/>
        <v>3960.2228094460916</v>
      </c>
      <c r="Q468" s="6">
        <f t="shared" si="30"/>
        <v>60</v>
      </c>
      <c r="R468" s="11">
        <f t="shared" si="31"/>
        <v>18277.951428212731</v>
      </c>
      <c r="S468" s="8" t="str">
        <f>Raw!N468</f>
        <v>UpstreamCompactFluorescent13</v>
      </c>
      <c r="T468" s="8" t="str">
        <f>Raw!O468</f>
        <v>CFL05to13</v>
      </c>
      <c r="U468" s="8">
        <f>Raw!P468*A468</f>
        <v>1</v>
      </c>
      <c r="V468" s="8" t="str">
        <f>Raw!Q468</f>
        <v>Incan</v>
      </c>
    </row>
    <row r="469" spans="1:22">
      <c r="A469" s="8">
        <f>IF(Raw!C469="CF",0,1)</f>
        <v>1</v>
      </c>
      <c r="B469" s="8" t="str">
        <f>Raw!A469</f>
        <v>PGE_5409751502</v>
      </c>
      <c r="C469" s="8" t="str">
        <f>Raw!B469</f>
        <v>Upstream Compact Fluorescent</v>
      </c>
      <c r="D469" s="8" t="str">
        <f>Raw!C469</f>
        <v>I</v>
      </c>
      <c r="E469" s="8">
        <f>Raw!D469*A469</f>
        <v>1</v>
      </c>
      <c r="F469" s="8" t="str">
        <f>Raw!E469</f>
        <v>PGE</v>
      </c>
      <c r="G469" s="8" t="str">
        <f>Raw!F469</f>
        <v>UPCFL</v>
      </c>
      <c r="H469" s="8" t="str">
        <f>Raw!G469</f>
        <v>LL09030625</v>
      </c>
      <c r="I469" s="8" t="str">
        <f>Raw!H469</f>
        <v>PGEUp</v>
      </c>
      <c r="J469" s="8" t="str">
        <f>Raw!I469</f>
        <v>Restaurant</v>
      </c>
      <c r="K469" s="8" t="str">
        <f>Raw!J469</f>
        <v>Storage</v>
      </c>
      <c r="L469" s="8">
        <f>Raw!K469*A469</f>
        <v>13</v>
      </c>
      <c r="M469" s="8">
        <f>Raw!L469*A469</f>
        <v>60</v>
      </c>
      <c r="N469" s="8">
        <f>Raw!M469*A469</f>
        <v>304.6325238035455</v>
      </c>
      <c r="O469" s="6">
        <f t="shared" si="28"/>
        <v>13</v>
      </c>
      <c r="P469" s="11">
        <f t="shared" si="29"/>
        <v>3960.2228094460916</v>
      </c>
      <c r="Q469" s="6">
        <f t="shared" si="30"/>
        <v>60</v>
      </c>
      <c r="R469" s="11">
        <f t="shared" si="31"/>
        <v>18277.951428212731</v>
      </c>
      <c r="S469" s="8" t="str">
        <f>Raw!N469</f>
        <v>UpstreamCompactFluorescent13</v>
      </c>
      <c r="T469" s="8" t="str">
        <f>Raw!O469</f>
        <v>CFL05to13</v>
      </c>
      <c r="U469" s="8">
        <f>Raw!P469*A469</f>
        <v>1</v>
      </c>
      <c r="V469" s="8" t="str">
        <f>Raw!Q469</f>
        <v>Incan</v>
      </c>
    </row>
    <row r="470" spans="1:22">
      <c r="A470" s="8">
        <f>IF(Raw!C470="CF",0,1)</f>
        <v>1</v>
      </c>
      <c r="B470" s="8" t="str">
        <f>Raw!A470</f>
        <v>PGE_5449551005</v>
      </c>
      <c r="C470" s="8" t="str">
        <f>Raw!B470</f>
        <v>Upstream Compact Fluorescent</v>
      </c>
      <c r="D470" s="8" t="str">
        <f>Raw!C470</f>
        <v>I</v>
      </c>
      <c r="E470" s="8">
        <f>Raw!D470*A470</f>
        <v>2</v>
      </c>
      <c r="F470" s="8" t="str">
        <f>Raw!E470</f>
        <v>PGE</v>
      </c>
      <c r="G470" s="8" t="str">
        <f>Raw!F470</f>
        <v>UPCFL</v>
      </c>
      <c r="H470" s="8" t="str">
        <f>Raw!G470</f>
        <v>LL08090155</v>
      </c>
      <c r="I470" s="8" t="str">
        <f>Raw!H470</f>
        <v>PGEUp</v>
      </c>
      <c r="J470" s="8" t="str">
        <f>Raw!I470</f>
        <v>Restaurant</v>
      </c>
      <c r="K470" s="8" t="str">
        <f>Raw!J470</f>
        <v>Dining</v>
      </c>
      <c r="L470" s="8">
        <f>Raw!K470*A470</f>
        <v>13</v>
      </c>
      <c r="M470" s="8">
        <f>Raw!L470*A470</f>
        <v>60</v>
      </c>
      <c r="N470" s="8">
        <f>Raw!M470*A470</f>
        <v>1494.0661107493086</v>
      </c>
      <c r="O470" s="6">
        <f t="shared" si="28"/>
        <v>26</v>
      </c>
      <c r="P470" s="11">
        <f t="shared" si="29"/>
        <v>19422.859439741012</v>
      </c>
      <c r="Q470" s="6">
        <f t="shared" si="30"/>
        <v>120</v>
      </c>
      <c r="R470" s="11">
        <f t="shared" si="31"/>
        <v>89643.96664495852</v>
      </c>
      <c r="S470" s="8" t="str">
        <f>Raw!N470</f>
        <v>UpstreamCompactFluorescent13</v>
      </c>
      <c r="T470" s="8" t="str">
        <f>Raw!O470</f>
        <v>CFL05to13</v>
      </c>
      <c r="U470" s="8">
        <f>Raw!P470*A470</f>
        <v>1</v>
      </c>
      <c r="V470" s="8" t="str">
        <f>Raw!Q470</f>
        <v>Incan</v>
      </c>
    </row>
    <row r="471" spans="1:22">
      <c r="A471" s="8">
        <f>IF(Raw!C471="CF",0,1)</f>
        <v>1</v>
      </c>
      <c r="B471" s="8" t="str">
        <f>Raw!A471</f>
        <v>PGE_5449551005</v>
      </c>
      <c r="C471" s="8" t="str">
        <f>Raw!B471</f>
        <v>Upstream Compact Fluorescent</v>
      </c>
      <c r="D471" s="8" t="str">
        <f>Raw!C471</f>
        <v>I</v>
      </c>
      <c r="E471" s="8">
        <f>Raw!D471*A471</f>
        <v>3</v>
      </c>
      <c r="F471" s="8" t="str">
        <f>Raw!E471</f>
        <v>PGE</v>
      </c>
      <c r="G471" s="8" t="str">
        <f>Raw!F471</f>
        <v>UPCFL</v>
      </c>
      <c r="H471" s="8" t="str">
        <f>Raw!G471</f>
        <v>LL08090212</v>
      </c>
      <c r="I471" s="8" t="str">
        <f>Raw!H471</f>
        <v>PGEUp</v>
      </c>
      <c r="J471" s="8" t="str">
        <f>Raw!I471</f>
        <v>Restaurant</v>
      </c>
      <c r="K471" s="8" t="str">
        <f>Raw!J471</f>
        <v>HallwayLobby</v>
      </c>
      <c r="L471" s="8">
        <f>Raw!K471*A471</f>
        <v>23</v>
      </c>
      <c r="M471" s="8">
        <f>Raw!L471*A471</f>
        <v>60</v>
      </c>
      <c r="N471" s="8">
        <f>Raw!M471*A471</f>
        <v>2241.0991661239627</v>
      </c>
      <c r="O471" s="6">
        <f t="shared" si="28"/>
        <v>69</v>
      </c>
      <c r="P471" s="11">
        <f t="shared" si="29"/>
        <v>51545.280820851141</v>
      </c>
      <c r="Q471" s="6">
        <f t="shared" si="30"/>
        <v>180</v>
      </c>
      <c r="R471" s="11">
        <f t="shared" si="31"/>
        <v>134465.94996743777</v>
      </c>
      <c r="S471" s="8" t="str">
        <f>Raw!N471</f>
        <v>UpstreamCompactFluorescent23</v>
      </c>
      <c r="T471" s="8" t="str">
        <f>Raw!O471</f>
        <v>CFL14to26</v>
      </c>
      <c r="U471" s="8">
        <f>Raw!P471*A471</f>
        <v>1</v>
      </c>
      <c r="V471" s="8" t="str">
        <f>Raw!Q471</f>
        <v>Incan</v>
      </c>
    </row>
    <row r="472" spans="1:22">
      <c r="A472" s="8">
        <f>IF(Raw!C472="CF",0,1)</f>
        <v>1</v>
      </c>
      <c r="B472" s="8" t="str">
        <f>Raw!A472</f>
        <v>PGE_5452808005</v>
      </c>
      <c r="C472" s="8" t="str">
        <f>Raw!B472</f>
        <v>Upstream Compact Fluorescent</v>
      </c>
      <c r="D472" s="8" t="str">
        <f>Raw!C472</f>
        <v>I</v>
      </c>
      <c r="E472" s="8">
        <f>Raw!D472*A472</f>
        <v>2</v>
      </c>
      <c r="F472" s="8" t="str">
        <f>Raw!E472</f>
        <v>PGE</v>
      </c>
      <c r="G472" s="8" t="str">
        <f>Raw!F472</f>
        <v>UPCFL</v>
      </c>
      <c r="H472" s="8" t="str">
        <f>Raw!G472</f>
        <v>NO_LOGGER_1</v>
      </c>
      <c r="I472" s="8" t="str">
        <f>Raw!H472</f>
        <v>PGEUp</v>
      </c>
      <c r="J472" s="8" t="str">
        <f>Raw!I472</f>
        <v>Other</v>
      </c>
      <c r="K472" s="8" t="str">
        <f>Raw!J472</f>
        <v>Storage</v>
      </c>
      <c r="L472" s="8">
        <f>Raw!K472*A472</f>
        <v>14</v>
      </c>
      <c r="M472" s="8">
        <f>Raw!L472*A472</f>
        <v>60</v>
      </c>
      <c r="N472" s="8">
        <f>Raw!M472*A472</f>
        <v>2363.2567657906047</v>
      </c>
      <c r="O472" s="6">
        <f t="shared" si="28"/>
        <v>28</v>
      </c>
      <c r="P472" s="11">
        <f t="shared" si="29"/>
        <v>33085.594721068468</v>
      </c>
      <c r="Q472" s="6">
        <f t="shared" si="30"/>
        <v>120</v>
      </c>
      <c r="R472" s="11">
        <f t="shared" si="31"/>
        <v>141795.40594743629</v>
      </c>
      <c r="S472" s="8" t="str">
        <f>Raw!N472</f>
        <v>UpstreamCompactFluorescent14</v>
      </c>
      <c r="T472" s="8" t="str">
        <f>Raw!O472</f>
        <v>CFL14to26</v>
      </c>
      <c r="U472" s="8">
        <f>Raw!P472*A472</f>
        <v>1</v>
      </c>
      <c r="V472" s="8" t="str">
        <f>Raw!Q472</f>
        <v>Incan</v>
      </c>
    </row>
    <row r="473" spans="1:22">
      <c r="A473" s="8">
        <f>IF(Raw!C473="CF",0,1)</f>
        <v>1</v>
      </c>
      <c r="B473" s="8" t="str">
        <f>Raw!A473</f>
        <v>PGE_5464700005</v>
      </c>
      <c r="C473" s="8" t="str">
        <f>Raw!B473</f>
        <v>Upstream Compact Fluorescent</v>
      </c>
      <c r="D473" s="8" t="str">
        <f>Raw!C473</f>
        <v>I</v>
      </c>
      <c r="E473" s="8">
        <f>Raw!D473*A473</f>
        <v>4</v>
      </c>
      <c r="F473" s="8" t="str">
        <f>Raw!E473</f>
        <v>PGE</v>
      </c>
      <c r="G473" s="8" t="str">
        <f>Raw!F473</f>
        <v>UPCFL</v>
      </c>
      <c r="H473" s="8" t="str">
        <f>Raw!G473</f>
        <v>LL08090193</v>
      </c>
      <c r="I473" s="8" t="str">
        <f>Raw!H473</f>
        <v>PGEUp</v>
      </c>
      <c r="J473" s="8" t="str">
        <f>Raw!I473</f>
        <v>Restaurant</v>
      </c>
      <c r="K473" s="8" t="str">
        <f>Raw!J473</f>
        <v>Restrooms</v>
      </c>
      <c r="L473" s="8">
        <f>Raw!K473*A473</f>
        <v>14</v>
      </c>
      <c r="M473" s="8">
        <f>Raw!L473*A473</f>
        <v>60</v>
      </c>
      <c r="N473" s="8">
        <f>Raw!M473*A473</f>
        <v>2988.1322214986171</v>
      </c>
      <c r="O473" s="6">
        <f t="shared" si="28"/>
        <v>56</v>
      </c>
      <c r="P473" s="11">
        <f t="shared" si="29"/>
        <v>41833.851100980639</v>
      </c>
      <c r="Q473" s="6">
        <f t="shared" si="30"/>
        <v>240</v>
      </c>
      <c r="R473" s="11">
        <f t="shared" si="31"/>
        <v>179287.93328991704</v>
      </c>
      <c r="S473" s="8" t="str">
        <f>Raw!N473</f>
        <v>UpstreamCompactFluorescent14</v>
      </c>
      <c r="T473" s="8" t="str">
        <f>Raw!O473</f>
        <v>CFL14to26</v>
      </c>
      <c r="U473" s="8">
        <f>Raw!P473*A473</f>
        <v>1</v>
      </c>
      <c r="V473" s="8" t="str">
        <f>Raw!Q473</f>
        <v>Incan</v>
      </c>
    </row>
    <row r="474" spans="1:22">
      <c r="A474" s="8">
        <f>IF(Raw!C474="CF",0,1)</f>
        <v>1</v>
      </c>
      <c r="B474" s="8" t="str">
        <f>Raw!A474</f>
        <v>PGE_5464700005</v>
      </c>
      <c r="C474" s="8" t="str">
        <f>Raw!B474</f>
        <v>Upstream Compact Fluorescent</v>
      </c>
      <c r="D474" s="8" t="str">
        <f>Raw!C474</f>
        <v>I</v>
      </c>
      <c r="E474" s="8">
        <f>Raw!D474*A474</f>
        <v>3</v>
      </c>
      <c r="F474" s="8" t="str">
        <f>Raw!E474</f>
        <v>PGE</v>
      </c>
      <c r="G474" s="8" t="str">
        <f>Raw!F474</f>
        <v>UPCFL</v>
      </c>
      <c r="H474" s="8" t="str">
        <f>Raw!G474</f>
        <v>LL08090234</v>
      </c>
      <c r="I474" s="8" t="str">
        <f>Raw!H474</f>
        <v>PGEUp</v>
      </c>
      <c r="J474" s="8" t="str">
        <f>Raw!I474</f>
        <v>Restaurant</v>
      </c>
      <c r="K474" s="8" t="str">
        <f>Raw!J474</f>
        <v>HallwayLobby</v>
      </c>
      <c r="L474" s="8">
        <f>Raw!K474*A474</f>
        <v>14</v>
      </c>
      <c r="M474" s="8">
        <f>Raw!L474*A474</f>
        <v>60</v>
      </c>
      <c r="N474" s="8">
        <f>Raw!M474*A474</f>
        <v>2241.0991661239627</v>
      </c>
      <c r="O474" s="6">
        <f t="shared" si="28"/>
        <v>42</v>
      </c>
      <c r="P474" s="11">
        <f t="shared" si="29"/>
        <v>31375.388325735479</v>
      </c>
      <c r="Q474" s="6">
        <f t="shared" si="30"/>
        <v>180</v>
      </c>
      <c r="R474" s="11">
        <f t="shared" si="31"/>
        <v>134465.94996743777</v>
      </c>
      <c r="S474" s="8" t="str">
        <f>Raw!N474</f>
        <v>UpstreamCompactFluorescent14</v>
      </c>
      <c r="T474" s="8" t="str">
        <f>Raw!O474</f>
        <v>CFL14to26</v>
      </c>
      <c r="U474" s="8">
        <f>Raw!P474*A474</f>
        <v>1</v>
      </c>
      <c r="V474" s="8" t="str">
        <f>Raw!Q474</f>
        <v>Incan</v>
      </c>
    </row>
    <row r="475" spans="1:22">
      <c r="A475" s="8">
        <f>IF(Raw!C475="CF",0,1)</f>
        <v>1</v>
      </c>
      <c r="B475" s="8" t="str">
        <f>Raw!A475</f>
        <v>PGE_5464700005</v>
      </c>
      <c r="C475" s="8" t="str">
        <f>Raw!B475</f>
        <v>Upstream Compact Fluorescent</v>
      </c>
      <c r="D475" s="8" t="str">
        <f>Raw!C475</f>
        <v>I</v>
      </c>
      <c r="E475" s="8">
        <f>Raw!D475*A475</f>
        <v>2</v>
      </c>
      <c r="F475" s="8" t="str">
        <f>Raw!E475</f>
        <v>PGE</v>
      </c>
      <c r="G475" s="8" t="str">
        <f>Raw!F475</f>
        <v>UPCFL</v>
      </c>
      <c r="H475" s="8" t="str">
        <f>Raw!G475</f>
        <v>LL09040138</v>
      </c>
      <c r="I475" s="8" t="str">
        <f>Raw!H475</f>
        <v>PGEUp</v>
      </c>
      <c r="J475" s="8" t="str">
        <f>Raw!I475</f>
        <v>Restaurant</v>
      </c>
      <c r="K475" s="8" t="str">
        <f>Raw!J475</f>
        <v>Restrooms</v>
      </c>
      <c r="L475" s="8">
        <f>Raw!K475*A475</f>
        <v>14</v>
      </c>
      <c r="M475" s="8">
        <f>Raw!L475*A475</f>
        <v>60</v>
      </c>
      <c r="N475" s="8">
        <f>Raw!M475*A475</f>
        <v>1494.0661107493086</v>
      </c>
      <c r="O475" s="6">
        <f t="shared" si="28"/>
        <v>28</v>
      </c>
      <c r="P475" s="11">
        <f t="shared" si="29"/>
        <v>20916.925550490319</v>
      </c>
      <c r="Q475" s="6">
        <f t="shared" si="30"/>
        <v>120</v>
      </c>
      <c r="R475" s="11">
        <f t="shared" si="31"/>
        <v>89643.96664495852</v>
      </c>
      <c r="S475" s="8" t="str">
        <f>Raw!N475</f>
        <v>UpstreamCompactFluorescent14</v>
      </c>
      <c r="T475" s="8" t="str">
        <f>Raw!O475</f>
        <v>CFL14to26</v>
      </c>
      <c r="U475" s="8">
        <f>Raw!P475*A475</f>
        <v>1</v>
      </c>
      <c r="V475" s="8" t="str">
        <f>Raw!Q475</f>
        <v>Incan</v>
      </c>
    </row>
    <row r="476" spans="1:22">
      <c r="A476" s="8">
        <f>IF(Raw!C476="CF",0,1)</f>
        <v>1</v>
      </c>
      <c r="B476" s="8" t="str">
        <f>Raw!A476</f>
        <v>PGE_5464700005</v>
      </c>
      <c r="C476" s="8" t="str">
        <f>Raw!B476</f>
        <v>Upstream Compact Fluorescent</v>
      </c>
      <c r="D476" s="8" t="str">
        <f>Raw!C476</f>
        <v>I</v>
      </c>
      <c r="E476" s="8">
        <f>Raw!D476*A476</f>
        <v>2</v>
      </c>
      <c r="F476" s="8" t="str">
        <f>Raw!E476</f>
        <v>PGE</v>
      </c>
      <c r="G476" s="8" t="str">
        <f>Raw!F476</f>
        <v>UPCFL</v>
      </c>
      <c r="H476" s="8" t="str">
        <f>Raw!G476</f>
        <v>NO_LOGGER_4</v>
      </c>
      <c r="I476" s="8" t="str">
        <f>Raw!H476</f>
        <v>PGEUp</v>
      </c>
      <c r="J476" s="8" t="str">
        <f>Raw!I476</f>
        <v>Restaurant</v>
      </c>
      <c r="K476" s="8" t="str">
        <f>Raw!J476</f>
        <v>Storage</v>
      </c>
      <c r="L476" s="8">
        <f>Raw!K476*A476</f>
        <v>23</v>
      </c>
      <c r="M476" s="8">
        <f>Raw!L476*A476</f>
        <v>60</v>
      </c>
      <c r="N476" s="8">
        <f>Raw!M476*A476</f>
        <v>1494.0661107493086</v>
      </c>
      <c r="O476" s="6">
        <f t="shared" si="28"/>
        <v>46</v>
      </c>
      <c r="P476" s="11">
        <f t="shared" si="29"/>
        <v>34363.520547234097</v>
      </c>
      <c r="Q476" s="6">
        <f t="shared" si="30"/>
        <v>120</v>
      </c>
      <c r="R476" s="11">
        <f t="shared" si="31"/>
        <v>89643.96664495852</v>
      </c>
      <c r="S476" s="8" t="str">
        <f>Raw!N476</f>
        <v>UpstreamCompactFluorescent23</v>
      </c>
      <c r="T476" s="8" t="str">
        <f>Raw!O476</f>
        <v>CFL14to26</v>
      </c>
      <c r="U476" s="8">
        <f>Raw!P476*A476</f>
        <v>1</v>
      </c>
      <c r="V476" s="8" t="str">
        <f>Raw!Q476</f>
        <v>Incan</v>
      </c>
    </row>
    <row r="477" spans="1:22">
      <c r="A477" s="8">
        <f>IF(Raw!C477="CF",0,1)</f>
        <v>1</v>
      </c>
      <c r="B477" s="8" t="str">
        <f>Raw!A477</f>
        <v>PGE_5464700005</v>
      </c>
      <c r="C477" s="8" t="str">
        <f>Raw!B477</f>
        <v>Upstream Compact Fluorescent</v>
      </c>
      <c r="D477" s="8" t="str">
        <f>Raw!C477</f>
        <v>I</v>
      </c>
      <c r="E477" s="8">
        <f>Raw!D477*A477</f>
        <v>6</v>
      </c>
      <c r="F477" s="8" t="str">
        <f>Raw!E477</f>
        <v>PGE</v>
      </c>
      <c r="G477" s="8" t="str">
        <f>Raw!F477</f>
        <v>UPCFL</v>
      </c>
      <c r="H477" s="8" t="str">
        <f>Raw!G477</f>
        <v>NO_LOGGER_5</v>
      </c>
      <c r="I477" s="8" t="str">
        <f>Raw!H477</f>
        <v>PGEUp</v>
      </c>
      <c r="J477" s="8" t="str">
        <f>Raw!I477</f>
        <v>Restaurant</v>
      </c>
      <c r="K477" s="8" t="str">
        <f>Raw!J477</f>
        <v>Outdoor</v>
      </c>
      <c r="L477" s="8">
        <f>Raw!K477*A477</f>
        <v>13</v>
      </c>
      <c r="M477" s="8">
        <f>Raw!L477*A477</f>
        <v>60</v>
      </c>
      <c r="N477" s="8">
        <f>Raw!M477*A477</f>
        <v>4482.1983322479255</v>
      </c>
      <c r="O477" s="6">
        <f t="shared" si="28"/>
        <v>78</v>
      </c>
      <c r="P477" s="11">
        <f t="shared" si="29"/>
        <v>58268.57831922303</v>
      </c>
      <c r="Q477" s="6">
        <f t="shared" si="30"/>
        <v>360</v>
      </c>
      <c r="R477" s="11">
        <f t="shared" si="31"/>
        <v>268931.89993487555</v>
      </c>
      <c r="S477" s="8" t="str">
        <f>Raw!N477</f>
        <v>UpstreamCompactFluorescent13</v>
      </c>
      <c r="T477" s="8" t="str">
        <f>Raw!O477</f>
        <v>CFL05to13</v>
      </c>
      <c r="U477" s="8">
        <f>Raw!P477*A477</f>
        <v>1</v>
      </c>
      <c r="V477" s="8" t="str">
        <f>Raw!Q477</f>
        <v>Incan</v>
      </c>
    </row>
    <row r="478" spans="1:22">
      <c r="A478" s="8">
        <f>IF(Raw!C478="CF",0,1)</f>
        <v>1</v>
      </c>
      <c r="B478" s="8" t="str">
        <f>Raw!A478</f>
        <v>PGE_5511728005</v>
      </c>
      <c r="C478" s="8" t="str">
        <f>Raw!B478</f>
        <v>SCREW-IN CFL  LAMPS - 14 - 26 WATTS</v>
      </c>
      <c r="D478" s="8" t="str">
        <f>Raw!C478</f>
        <v>I</v>
      </c>
      <c r="E478" s="8">
        <f>Raw!D478*A478</f>
        <v>2</v>
      </c>
      <c r="F478" s="8" t="str">
        <f>Raw!E478</f>
        <v>PGE</v>
      </c>
      <c r="G478" s="8" t="str">
        <f>Raw!F478</f>
        <v>CFL</v>
      </c>
      <c r="H478" s="8" t="str">
        <f>Raw!G478</f>
        <v>LC09040117</v>
      </c>
      <c r="I478" s="8" t="str">
        <f>Raw!H478</f>
        <v>PGE2080</v>
      </c>
      <c r="J478" s="8" t="str">
        <f>Raw!I478</f>
        <v>Retail - Small</v>
      </c>
      <c r="K478" s="8" t="str">
        <f>Raw!J478</f>
        <v>Restrooms</v>
      </c>
      <c r="L478" s="8">
        <f>Raw!K478*A478</f>
        <v>15</v>
      </c>
      <c r="M478" s="8">
        <f>Raw!L478*A478</f>
        <v>60</v>
      </c>
      <c r="N478" s="8">
        <f>Raw!M478*A478</f>
        <v>864</v>
      </c>
      <c r="O478" s="6">
        <f t="shared" si="28"/>
        <v>30</v>
      </c>
      <c r="P478" s="11">
        <f t="shared" si="29"/>
        <v>12960</v>
      </c>
      <c r="Q478" s="6">
        <f t="shared" si="30"/>
        <v>120</v>
      </c>
      <c r="R478" s="11">
        <f t="shared" si="31"/>
        <v>51840</v>
      </c>
      <c r="S478" s="8" t="str">
        <f>Raw!N478</f>
        <v>SCREW-IN CFL LAMPS - 14 - 26 WATTS</v>
      </c>
      <c r="T478" s="8" t="str">
        <f>Raw!O478</f>
        <v>CFL14to26</v>
      </c>
      <c r="U478" s="8">
        <f>Raw!P478*A478</f>
        <v>1</v>
      </c>
      <c r="V478" s="8" t="str">
        <f>Raw!Q478</f>
        <v>Incan</v>
      </c>
    </row>
    <row r="479" spans="1:22">
      <c r="A479" s="8">
        <f>IF(Raw!C479="CF",0,1)</f>
        <v>1</v>
      </c>
      <c r="B479" s="8" t="str">
        <f>Raw!A479</f>
        <v>PGE_5511728005</v>
      </c>
      <c r="C479" s="8" t="str">
        <f>Raw!B479</f>
        <v>SCREW-IN CFL  LAMPS - 14 - 26 WATTS</v>
      </c>
      <c r="D479" s="8" t="str">
        <f>Raw!C479</f>
        <v>I</v>
      </c>
      <c r="E479" s="8">
        <f>Raw!D479*A479</f>
        <v>2</v>
      </c>
      <c r="F479" s="8" t="str">
        <f>Raw!E479</f>
        <v>PGE</v>
      </c>
      <c r="G479" s="8" t="str">
        <f>Raw!F479</f>
        <v>CFL</v>
      </c>
      <c r="H479" s="8" t="str">
        <f>Raw!G479</f>
        <v>LL08060203</v>
      </c>
      <c r="I479" s="8" t="str">
        <f>Raw!H479</f>
        <v>PGE2080</v>
      </c>
      <c r="J479" s="8" t="str">
        <f>Raw!I479</f>
        <v>Retail - Small</v>
      </c>
      <c r="K479" s="8" t="str">
        <f>Raw!J479</f>
        <v>Restrooms</v>
      </c>
      <c r="L479" s="8">
        <f>Raw!K479*A479</f>
        <v>15</v>
      </c>
      <c r="M479" s="8">
        <f>Raw!L479*A479</f>
        <v>60</v>
      </c>
      <c r="N479" s="8">
        <f>Raw!M479*A479</f>
        <v>864</v>
      </c>
      <c r="O479" s="6">
        <f t="shared" si="28"/>
        <v>30</v>
      </c>
      <c r="P479" s="11">
        <f t="shared" si="29"/>
        <v>12960</v>
      </c>
      <c r="Q479" s="6">
        <f t="shared" si="30"/>
        <v>120</v>
      </c>
      <c r="R479" s="11">
        <f t="shared" si="31"/>
        <v>51840</v>
      </c>
      <c r="S479" s="8" t="str">
        <f>Raw!N479</f>
        <v>SCREW-IN CFL LAMPS - 14 - 26 WATTS</v>
      </c>
      <c r="T479" s="8" t="str">
        <f>Raw!O479</f>
        <v>CFL14to26</v>
      </c>
      <c r="U479" s="8">
        <f>Raw!P479*A479</f>
        <v>1</v>
      </c>
      <c r="V479" s="8" t="str">
        <f>Raw!Q479</f>
        <v>Incan</v>
      </c>
    </row>
    <row r="480" spans="1:22">
      <c r="A480" s="8">
        <f>IF(Raw!C480="CF",0,1)</f>
        <v>1</v>
      </c>
      <c r="B480" s="8" t="str">
        <f>Raw!A480</f>
        <v>PGE_5511728005</v>
      </c>
      <c r="C480" s="8" t="str">
        <f>Raw!B480</f>
        <v>SCREW-IN CFL  LAMPS - 14 - 26 WATTS</v>
      </c>
      <c r="D480" s="8" t="str">
        <f>Raw!C480</f>
        <v>I</v>
      </c>
      <c r="E480" s="8">
        <f>Raw!D480*A480</f>
        <v>1</v>
      </c>
      <c r="F480" s="8" t="str">
        <f>Raw!E480</f>
        <v>PGE</v>
      </c>
      <c r="G480" s="8" t="str">
        <f>Raw!F480</f>
        <v>CFL</v>
      </c>
      <c r="H480" s="8" t="str">
        <f>Raw!G480</f>
        <v>LL08090503</v>
      </c>
      <c r="I480" s="8" t="str">
        <f>Raw!H480</f>
        <v>PGE2080</v>
      </c>
      <c r="J480" s="8" t="str">
        <f>Raw!I480</f>
        <v>Retail - Small</v>
      </c>
      <c r="K480" s="8" t="str">
        <f>Raw!J480</f>
        <v>Storage</v>
      </c>
      <c r="L480" s="8">
        <f>Raw!K480*A480</f>
        <v>15</v>
      </c>
      <c r="M480" s="8">
        <f>Raw!L480*A480</f>
        <v>60</v>
      </c>
      <c r="N480" s="8">
        <f>Raw!M480*A480</f>
        <v>432</v>
      </c>
      <c r="O480" s="6">
        <f t="shared" si="28"/>
        <v>15</v>
      </c>
      <c r="P480" s="11">
        <f t="shared" si="29"/>
        <v>6480</v>
      </c>
      <c r="Q480" s="6">
        <f t="shared" si="30"/>
        <v>60</v>
      </c>
      <c r="R480" s="11">
        <f t="shared" si="31"/>
        <v>25920</v>
      </c>
      <c r="S480" s="8" t="str">
        <f>Raw!N480</f>
        <v>SCREW-IN CFL LAMPS - 14 - 26 WATTS</v>
      </c>
      <c r="T480" s="8" t="str">
        <f>Raw!O480</f>
        <v>CFL14to26</v>
      </c>
      <c r="U480" s="8">
        <f>Raw!P480*A480</f>
        <v>1</v>
      </c>
      <c r="V480" s="8" t="str">
        <f>Raw!Q480</f>
        <v>Incan</v>
      </c>
    </row>
    <row r="481" spans="1:22">
      <c r="A481" s="8">
        <f>IF(Raw!C481="CF",0,1)</f>
        <v>1</v>
      </c>
      <c r="B481" s="8" t="str">
        <f>Raw!A481</f>
        <v>PGE_5533559005</v>
      </c>
      <c r="C481" s="8" t="str">
        <f>Raw!B481</f>
        <v>Upstream Compact Fluorescent</v>
      </c>
      <c r="D481" s="8" t="str">
        <f>Raw!C481</f>
        <v>I</v>
      </c>
      <c r="E481" s="8">
        <f>Raw!D481*A481</f>
        <v>1</v>
      </c>
      <c r="F481" s="8" t="str">
        <f>Raw!E481</f>
        <v>PGE</v>
      </c>
      <c r="G481" s="8" t="str">
        <f>Raw!F481</f>
        <v>UPCFL</v>
      </c>
      <c r="H481" s="8" t="str">
        <f>Raw!G481</f>
        <v>LL09040433</v>
      </c>
      <c r="I481" s="8" t="str">
        <f>Raw!H481</f>
        <v>PGEUp</v>
      </c>
      <c r="J481" s="8" t="str">
        <f>Raw!I481</f>
        <v>Retail - Small</v>
      </c>
      <c r="K481" s="8" t="str">
        <f>Raw!J481</f>
        <v>Restrooms</v>
      </c>
      <c r="L481" s="8">
        <f>Raw!K481*A481</f>
        <v>26</v>
      </c>
      <c r="M481" s="8">
        <f>Raw!L481*A481</f>
        <v>75</v>
      </c>
      <c r="N481" s="8">
        <f>Raw!M481*A481</f>
        <v>743.09017536265469</v>
      </c>
      <c r="O481" s="6">
        <f t="shared" si="28"/>
        <v>26</v>
      </c>
      <c r="P481" s="11">
        <f t="shared" si="29"/>
        <v>19320.344559429021</v>
      </c>
      <c r="Q481" s="6">
        <f t="shared" si="30"/>
        <v>75</v>
      </c>
      <c r="R481" s="11">
        <f t="shared" si="31"/>
        <v>55731.763152199099</v>
      </c>
      <c r="S481" s="8" t="str">
        <f>Raw!N481</f>
        <v>UpstreamCompactFluorescent26</v>
      </c>
      <c r="T481" s="8" t="str">
        <f>Raw!O481</f>
        <v>CFL14to26</v>
      </c>
      <c r="U481" s="8">
        <f>Raw!P481*A481</f>
        <v>1</v>
      </c>
      <c r="V481" s="8" t="str">
        <f>Raw!Q481</f>
        <v>Incan</v>
      </c>
    </row>
    <row r="482" spans="1:22">
      <c r="A482" s="8">
        <f>IF(Raw!C482="CF",0,1)</f>
        <v>1</v>
      </c>
      <c r="B482" s="8" t="str">
        <f>Raw!A482</f>
        <v>PGE_5533559005</v>
      </c>
      <c r="C482" s="8" t="str">
        <f>Raw!B482</f>
        <v>Upstream Compact Fluorescent</v>
      </c>
      <c r="D482" s="8" t="str">
        <f>Raw!C482</f>
        <v>I</v>
      </c>
      <c r="E482" s="8">
        <f>Raw!D482*A482</f>
        <v>3</v>
      </c>
      <c r="F482" s="8" t="str">
        <f>Raw!E482</f>
        <v>PGE</v>
      </c>
      <c r="G482" s="8" t="str">
        <f>Raw!F482</f>
        <v>UPCFL</v>
      </c>
      <c r="H482" s="8" t="str">
        <f>Raw!G482</f>
        <v>NO_LOGGER_1</v>
      </c>
      <c r="I482" s="8" t="str">
        <f>Raw!H482</f>
        <v>PGEUp</v>
      </c>
      <c r="J482" s="8" t="str">
        <f>Raw!I482</f>
        <v>Retail - Small</v>
      </c>
      <c r="K482" s="8" t="str">
        <f>Raw!J482</f>
        <v>OtherMisc</v>
      </c>
      <c r="L482" s="8">
        <f>Raw!K482*A482</f>
        <v>26</v>
      </c>
      <c r="M482" s="8">
        <f>Raw!L482*A482</f>
        <v>75</v>
      </c>
      <c r="N482" s="8">
        <f>Raw!M482*A482</f>
        <v>2229.2705260879638</v>
      </c>
      <c r="O482" s="6">
        <f t="shared" si="28"/>
        <v>78</v>
      </c>
      <c r="P482" s="11">
        <f t="shared" si="29"/>
        <v>57961.033678287058</v>
      </c>
      <c r="Q482" s="6">
        <f t="shared" si="30"/>
        <v>225</v>
      </c>
      <c r="R482" s="11">
        <f t="shared" si="31"/>
        <v>167195.2894565973</v>
      </c>
      <c r="S482" s="8" t="str">
        <f>Raw!N482</f>
        <v>UpstreamCompactFluorescent26</v>
      </c>
      <c r="T482" s="8" t="str">
        <f>Raw!O482</f>
        <v>CFL14to26</v>
      </c>
      <c r="U482" s="8">
        <f>Raw!P482*A482</f>
        <v>1</v>
      </c>
      <c r="V482" s="8" t="str">
        <f>Raw!Q482</f>
        <v>Incan</v>
      </c>
    </row>
    <row r="483" spans="1:22">
      <c r="A483" s="8">
        <f>IF(Raw!C483="CF",0,1)</f>
        <v>1</v>
      </c>
      <c r="B483" s="8" t="str">
        <f>Raw!A483</f>
        <v>PGE_5564285005</v>
      </c>
      <c r="C483" s="8" t="str">
        <f>Raw!B483</f>
        <v>SCREW-IN CFL  LAMPS 5-13 WATTS</v>
      </c>
      <c r="D483" s="8" t="str">
        <f>Raw!C483</f>
        <v>I</v>
      </c>
      <c r="E483" s="8">
        <f>Raw!D483*A483</f>
        <v>409</v>
      </c>
      <c r="F483" s="8" t="str">
        <f>Raw!E483</f>
        <v>PGE</v>
      </c>
      <c r="G483" s="8" t="str">
        <f>Raw!F483</f>
        <v>CFL</v>
      </c>
      <c r="H483" s="8" t="str">
        <f>Raw!G483</f>
        <v>NO_LOGGER_1L11L852</v>
      </c>
      <c r="I483" s="8" t="str">
        <f>Raw!H483</f>
        <v>PGE2080</v>
      </c>
      <c r="J483" s="8" t="str">
        <f>Raw!I483</f>
        <v>HomeDepot</v>
      </c>
      <c r="K483" s="8" t="str">
        <f>Raw!J483</f>
        <v>RetailSales</v>
      </c>
      <c r="L483" s="8">
        <f>Raw!K483*A483</f>
        <v>9</v>
      </c>
      <c r="M483" s="8">
        <f>Raw!L483*A483</f>
        <v>25</v>
      </c>
      <c r="N483" s="8">
        <f>Raw!M483*A483</f>
        <v>7983.6687327823684</v>
      </c>
      <c r="O483" s="6">
        <f t="shared" si="28"/>
        <v>3681</v>
      </c>
      <c r="P483" s="11">
        <f t="shared" si="29"/>
        <v>71853.018595041314</v>
      </c>
      <c r="Q483" s="6">
        <f t="shared" si="30"/>
        <v>10225</v>
      </c>
      <c r="R483" s="11">
        <f t="shared" si="31"/>
        <v>199591.71831955921</v>
      </c>
      <c r="S483" s="8" t="str">
        <f>Raw!N483</f>
        <v>SCREW-IN CFL LAMPS - 5-13 WATTS</v>
      </c>
      <c r="T483" s="8" t="str">
        <f>Raw!O483</f>
        <v>CFL05to13</v>
      </c>
      <c r="U483" s="8">
        <f>Raw!P483*A483</f>
        <v>1</v>
      </c>
      <c r="V483" s="8" t="str">
        <f>Raw!Q483</f>
        <v>Incan</v>
      </c>
    </row>
    <row r="484" spans="1:22">
      <c r="A484" s="8">
        <f>IF(Raw!C484="CF",0,1)</f>
        <v>1</v>
      </c>
      <c r="B484" s="8" t="str">
        <f>Raw!A484</f>
        <v>PGE_5599429005</v>
      </c>
      <c r="C484" s="8" t="str">
        <f>Raw!B484</f>
        <v>Upstream Compact Fluorescent</v>
      </c>
      <c r="D484" s="8" t="str">
        <f>Raw!C484</f>
        <v>I</v>
      </c>
      <c r="E484" s="8">
        <f>Raw!D484*A484</f>
        <v>1</v>
      </c>
      <c r="F484" s="8" t="str">
        <f>Raw!E484</f>
        <v>PGE</v>
      </c>
      <c r="G484" s="8" t="str">
        <f>Raw!F484</f>
        <v>UPCFL</v>
      </c>
      <c r="H484" s="8" t="str">
        <f>Raw!G484</f>
        <v>LL09040420</v>
      </c>
      <c r="I484" s="8" t="str">
        <f>Raw!H484</f>
        <v>PGEUp</v>
      </c>
      <c r="J484" s="8" t="str">
        <f>Raw!I484</f>
        <v>Assembly</v>
      </c>
      <c r="K484" s="8" t="str">
        <f>Raw!J484</f>
        <v>Storage</v>
      </c>
      <c r="L484" s="8">
        <f>Raw!K484*A484</f>
        <v>20</v>
      </c>
      <c r="M484" s="8">
        <f>Raw!L484*A484</f>
        <v>100</v>
      </c>
      <c r="N484" s="8">
        <f>Raw!M484*A484</f>
        <v>425.52640651926572</v>
      </c>
      <c r="O484" s="6">
        <f t="shared" si="28"/>
        <v>20</v>
      </c>
      <c r="P484" s="11">
        <f t="shared" si="29"/>
        <v>8510.5281303853153</v>
      </c>
      <c r="Q484" s="6">
        <f t="shared" si="30"/>
        <v>100</v>
      </c>
      <c r="R484" s="11">
        <f t="shared" si="31"/>
        <v>42552.640651926573</v>
      </c>
      <c r="S484" s="8" t="str">
        <f>Raw!N484</f>
        <v>UpstreamCompactFluorescent20</v>
      </c>
      <c r="T484" s="8" t="str">
        <f>Raw!O484</f>
        <v>CFL14to26</v>
      </c>
      <c r="U484" s="8">
        <f>Raw!P484*A484</f>
        <v>1</v>
      </c>
      <c r="V484" s="8" t="str">
        <f>Raw!Q484</f>
        <v>Incan</v>
      </c>
    </row>
    <row r="485" spans="1:22">
      <c r="A485" s="8">
        <f>IF(Raw!C485="CF",0,1)</f>
        <v>1</v>
      </c>
      <c r="B485" s="8" t="str">
        <f>Raw!A485</f>
        <v>PGE_5610798005</v>
      </c>
      <c r="C485" s="8" t="str">
        <f>Raw!B485</f>
        <v>Upstream Compact Fluorescent</v>
      </c>
      <c r="D485" s="8" t="str">
        <f>Raw!C485</f>
        <v>I</v>
      </c>
      <c r="E485" s="8">
        <f>Raw!D485*A485</f>
        <v>1</v>
      </c>
      <c r="F485" s="8" t="str">
        <f>Raw!E485</f>
        <v>PGE</v>
      </c>
      <c r="G485" s="8" t="str">
        <f>Raw!F485</f>
        <v>UPCFL</v>
      </c>
      <c r="H485" s="8" t="str">
        <f>Raw!G485</f>
        <v>LL08070010</v>
      </c>
      <c r="I485" s="8" t="str">
        <f>Raw!H485</f>
        <v>PGEUp</v>
      </c>
      <c r="J485" s="8" t="str">
        <f>Raw!I485</f>
        <v>Other</v>
      </c>
      <c r="K485" s="8" t="str">
        <f>Raw!J485</f>
        <v>Outdoor</v>
      </c>
      <c r="L485" s="8">
        <f>Raw!K485*A485</f>
        <v>14</v>
      </c>
      <c r="M485" s="8">
        <f>Raw!L485*A485</f>
        <v>60</v>
      </c>
      <c r="N485" s="8">
        <f>Raw!M485*A485</f>
        <v>888.1992900350333</v>
      </c>
      <c r="O485" s="6">
        <f t="shared" si="28"/>
        <v>14</v>
      </c>
      <c r="P485" s="11">
        <f t="shared" si="29"/>
        <v>12434.790060490466</v>
      </c>
      <c r="Q485" s="6">
        <f t="shared" si="30"/>
        <v>60</v>
      </c>
      <c r="R485" s="11">
        <f t="shared" si="31"/>
        <v>53291.957402101994</v>
      </c>
      <c r="S485" s="8" t="str">
        <f>Raw!N485</f>
        <v>UpstreamCompactFluorescent14</v>
      </c>
      <c r="T485" s="8" t="str">
        <f>Raw!O485</f>
        <v>CFL14to26</v>
      </c>
      <c r="U485" s="8">
        <f>Raw!P485*A485</f>
        <v>1</v>
      </c>
      <c r="V485" s="8" t="str">
        <f>Raw!Q485</f>
        <v>Incan</v>
      </c>
    </row>
    <row r="486" spans="1:22">
      <c r="A486" s="8">
        <f>IF(Raw!C486="CF",0,1)</f>
        <v>1</v>
      </c>
      <c r="B486" s="8" t="str">
        <f>Raw!A486</f>
        <v>PGE_5610798005</v>
      </c>
      <c r="C486" s="8" t="str">
        <f>Raw!B486</f>
        <v>Upstream Compact Fluorescent</v>
      </c>
      <c r="D486" s="8" t="str">
        <f>Raw!C486</f>
        <v>I</v>
      </c>
      <c r="E486" s="8">
        <f>Raw!D486*A486</f>
        <v>2</v>
      </c>
      <c r="F486" s="8" t="str">
        <f>Raw!E486</f>
        <v>PGE</v>
      </c>
      <c r="G486" s="8" t="str">
        <f>Raw!F486</f>
        <v>UPCFL</v>
      </c>
      <c r="H486" s="8" t="str">
        <f>Raw!G486</f>
        <v>LL08090266</v>
      </c>
      <c r="I486" s="8" t="str">
        <f>Raw!H486</f>
        <v>PGEUp</v>
      </c>
      <c r="J486" s="8" t="str">
        <f>Raw!I486</f>
        <v>Other</v>
      </c>
      <c r="K486" s="8" t="str">
        <f>Raw!J486</f>
        <v>HallwayLobby</v>
      </c>
      <c r="L486" s="8">
        <f>Raw!K486*A486</f>
        <v>13</v>
      </c>
      <c r="M486" s="8">
        <f>Raw!L486*A486</f>
        <v>60</v>
      </c>
      <c r="N486" s="8">
        <f>Raw!M486*A486</f>
        <v>1776.3985800700666</v>
      </c>
      <c r="O486" s="6">
        <f t="shared" si="28"/>
        <v>26</v>
      </c>
      <c r="P486" s="11">
        <f t="shared" si="29"/>
        <v>23093.181540910868</v>
      </c>
      <c r="Q486" s="6">
        <f t="shared" si="30"/>
        <v>120</v>
      </c>
      <c r="R486" s="11">
        <f t="shared" si="31"/>
        <v>106583.91480420399</v>
      </c>
      <c r="S486" s="8" t="str">
        <f>Raw!N486</f>
        <v>UpstreamCompactFluorescent13</v>
      </c>
      <c r="T486" s="8" t="str">
        <f>Raw!O486</f>
        <v>CFL05to13</v>
      </c>
      <c r="U486" s="8">
        <f>Raw!P486*A486</f>
        <v>1</v>
      </c>
      <c r="V486" s="8" t="str">
        <f>Raw!Q486</f>
        <v>Incan</v>
      </c>
    </row>
    <row r="487" spans="1:22">
      <c r="A487" s="8">
        <f>IF(Raw!C487="CF",0,1)</f>
        <v>1</v>
      </c>
      <c r="B487" s="8" t="str">
        <f>Raw!A487</f>
        <v>PGE_5610798005</v>
      </c>
      <c r="C487" s="8" t="str">
        <f>Raw!B487</f>
        <v>Upstream Compact Fluorescent</v>
      </c>
      <c r="D487" s="8" t="str">
        <f>Raw!C487</f>
        <v>I</v>
      </c>
      <c r="E487" s="8">
        <f>Raw!D487*A487</f>
        <v>1</v>
      </c>
      <c r="F487" s="8" t="str">
        <f>Raw!E487</f>
        <v>PGE</v>
      </c>
      <c r="G487" s="8" t="str">
        <f>Raw!F487</f>
        <v>UPCFL</v>
      </c>
      <c r="H487" s="8" t="str">
        <f>Raw!G487</f>
        <v>LL08070107</v>
      </c>
      <c r="I487" s="8" t="str">
        <f>Raw!H487</f>
        <v>PGEUp</v>
      </c>
      <c r="J487" s="8" t="str">
        <f>Raw!I487</f>
        <v>Other</v>
      </c>
      <c r="K487" s="8" t="str">
        <f>Raw!J487</f>
        <v>Storage</v>
      </c>
      <c r="L487" s="8">
        <f>Raw!K487*A487</f>
        <v>14</v>
      </c>
      <c r="M487" s="8">
        <f>Raw!L487*A487</f>
        <v>75</v>
      </c>
      <c r="N487" s="8">
        <f>Raw!M487*A487</f>
        <v>888.1992900350333</v>
      </c>
      <c r="O487" s="6">
        <f t="shared" si="28"/>
        <v>14</v>
      </c>
      <c r="P487" s="11">
        <f t="shared" si="29"/>
        <v>12434.790060490466</v>
      </c>
      <c r="Q487" s="6">
        <f t="shared" si="30"/>
        <v>75</v>
      </c>
      <c r="R487" s="11">
        <f t="shared" si="31"/>
        <v>66614.946752627497</v>
      </c>
      <c r="S487" s="8" t="str">
        <f>Raw!N487</f>
        <v>UpstreamCompactFluorescent14</v>
      </c>
      <c r="T487" s="8" t="str">
        <f>Raw!O487</f>
        <v>CFL14to26</v>
      </c>
      <c r="U487" s="8">
        <f>Raw!P487*A487</f>
        <v>1</v>
      </c>
      <c r="V487" s="8" t="str">
        <f>Raw!Q487</f>
        <v>Incan</v>
      </c>
    </row>
    <row r="488" spans="1:22">
      <c r="A488" s="8">
        <f>IF(Raw!C488="CF",0,1)</f>
        <v>1</v>
      </c>
      <c r="B488" s="8" t="str">
        <f>Raw!A488</f>
        <v>PGE_5610798005</v>
      </c>
      <c r="C488" s="8" t="str">
        <f>Raw!B488</f>
        <v>Upstream Compact Fluorescent</v>
      </c>
      <c r="D488" s="8" t="str">
        <f>Raw!C488</f>
        <v>I</v>
      </c>
      <c r="E488" s="8">
        <f>Raw!D488*A488</f>
        <v>3</v>
      </c>
      <c r="F488" s="8" t="str">
        <f>Raw!E488</f>
        <v>PGE</v>
      </c>
      <c r="G488" s="8" t="str">
        <f>Raw!F488</f>
        <v>UPCFL</v>
      </c>
      <c r="H488" s="8" t="str">
        <f>Raw!G488</f>
        <v>LL08090242</v>
      </c>
      <c r="I488" s="8" t="str">
        <f>Raw!H488</f>
        <v>PGEUp</v>
      </c>
      <c r="J488" s="8" t="str">
        <f>Raw!I488</f>
        <v>Other</v>
      </c>
      <c r="K488" s="8" t="str">
        <f>Raw!J488</f>
        <v>Restrooms</v>
      </c>
      <c r="L488" s="8">
        <f>Raw!K488*A488</f>
        <v>23</v>
      </c>
      <c r="M488" s="8">
        <f>Raw!L488*A488</f>
        <v>75</v>
      </c>
      <c r="N488" s="8">
        <f>Raw!M488*A488</f>
        <v>2664.5978701050999</v>
      </c>
      <c r="O488" s="6">
        <f t="shared" si="28"/>
        <v>69</v>
      </c>
      <c r="P488" s="11">
        <f t="shared" si="29"/>
        <v>61285.751012417299</v>
      </c>
      <c r="Q488" s="6">
        <f t="shared" si="30"/>
        <v>225</v>
      </c>
      <c r="R488" s="11">
        <f t="shared" si="31"/>
        <v>199844.84025788249</v>
      </c>
      <c r="S488" s="8" t="str">
        <f>Raw!N488</f>
        <v>UpstreamCompactFluorescent23</v>
      </c>
      <c r="T488" s="8" t="str">
        <f>Raw!O488</f>
        <v>CFL14to26</v>
      </c>
      <c r="U488" s="8">
        <f>Raw!P488*A488</f>
        <v>1</v>
      </c>
      <c r="V488" s="8" t="str">
        <f>Raw!Q488</f>
        <v>Incan</v>
      </c>
    </row>
    <row r="489" spans="1:22">
      <c r="A489" s="8">
        <f>IF(Raw!C489="CF",0,1)</f>
        <v>1</v>
      </c>
      <c r="B489" s="8" t="str">
        <f>Raw!A489</f>
        <v>PGE_5610798005</v>
      </c>
      <c r="C489" s="8" t="str">
        <f>Raw!B489</f>
        <v>Upstream Compact Fluorescent</v>
      </c>
      <c r="D489" s="8" t="str">
        <f>Raw!C489</f>
        <v>I</v>
      </c>
      <c r="E489" s="8">
        <f>Raw!D489*A489</f>
        <v>1</v>
      </c>
      <c r="F489" s="8" t="str">
        <f>Raw!E489</f>
        <v>PGE</v>
      </c>
      <c r="G489" s="8" t="str">
        <f>Raw!F489</f>
        <v>UPCFL</v>
      </c>
      <c r="H489" s="8" t="str">
        <f>Raw!G489</f>
        <v>LL08070009</v>
      </c>
      <c r="I489" s="8" t="str">
        <f>Raw!H489</f>
        <v>PGEUp</v>
      </c>
      <c r="J489" s="8" t="str">
        <f>Raw!I489</f>
        <v>Other</v>
      </c>
      <c r="K489" s="8" t="str">
        <f>Raw!J489</f>
        <v>HallwayLobby</v>
      </c>
      <c r="L489" s="8">
        <f>Raw!K489*A489</f>
        <v>42</v>
      </c>
      <c r="M489" s="8">
        <f>Raw!L489*A489</f>
        <v>100</v>
      </c>
      <c r="N489" s="8">
        <f>Raw!M489*A489</f>
        <v>888.1992900350333</v>
      </c>
      <c r="O489" s="6">
        <f t="shared" si="28"/>
        <v>42</v>
      </c>
      <c r="P489" s="11">
        <f t="shared" si="29"/>
        <v>37304.3701814714</v>
      </c>
      <c r="Q489" s="6">
        <f t="shared" si="30"/>
        <v>100</v>
      </c>
      <c r="R489" s="11">
        <f t="shared" si="31"/>
        <v>88819.929003503334</v>
      </c>
      <c r="S489" s="8" t="str">
        <f>Raw!N489</f>
        <v>UpstreamCompactFluorescent42</v>
      </c>
      <c r="T489" s="8" t="str">
        <f>Raw!O489</f>
        <v>CFL27Up</v>
      </c>
      <c r="U489" s="8">
        <f>Raw!P489*A489</f>
        <v>1</v>
      </c>
      <c r="V489" s="8" t="str">
        <f>Raw!Q489</f>
        <v>Incan</v>
      </c>
    </row>
    <row r="490" spans="1:22">
      <c r="A490" s="8">
        <f>IF(Raw!C490="CF",0,1)</f>
        <v>1</v>
      </c>
      <c r="B490" s="8" t="str">
        <f>Raw!A490</f>
        <v>PGE_5610798005</v>
      </c>
      <c r="C490" s="8" t="str">
        <f>Raw!B490</f>
        <v>Upstream Compact Fluorescent</v>
      </c>
      <c r="D490" s="8" t="str">
        <f>Raw!C490</f>
        <v>I</v>
      </c>
      <c r="E490" s="8">
        <f>Raw!D490*A490</f>
        <v>1</v>
      </c>
      <c r="F490" s="8" t="str">
        <f>Raw!E490</f>
        <v>PGE</v>
      </c>
      <c r="G490" s="8" t="str">
        <f>Raw!F490</f>
        <v>UPCFL</v>
      </c>
      <c r="H490" s="8" t="str">
        <f>Raw!G490</f>
        <v>LL08070032</v>
      </c>
      <c r="I490" s="8" t="str">
        <f>Raw!H490</f>
        <v>PGEUp</v>
      </c>
      <c r="J490" s="8" t="str">
        <f>Raw!I490</f>
        <v>Other</v>
      </c>
      <c r="K490" s="8" t="str">
        <f>Raw!J490</f>
        <v>Storage</v>
      </c>
      <c r="L490" s="8">
        <f>Raw!K490*A490</f>
        <v>42</v>
      </c>
      <c r="M490" s="8">
        <f>Raw!L490*A490</f>
        <v>100</v>
      </c>
      <c r="N490" s="8">
        <f>Raw!M490*A490</f>
        <v>888.1992900350333</v>
      </c>
      <c r="O490" s="6">
        <f t="shared" si="28"/>
        <v>42</v>
      </c>
      <c r="P490" s="11">
        <f t="shared" si="29"/>
        <v>37304.3701814714</v>
      </c>
      <c r="Q490" s="6">
        <f t="shared" si="30"/>
        <v>100</v>
      </c>
      <c r="R490" s="11">
        <f t="shared" si="31"/>
        <v>88819.929003503334</v>
      </c>
      <c r="S490" s="8" t="str">
        <f>Raw!N490</f>
        <v>UpstreamCompactFluorescent42</v>
      </c>
      <c r="T490" s="8" t="str">
        <f>Raw!O490</f>
        <v>CFL27Up</v>
      </c>
      <c r="U490" s="8">
        <f>Raw!P490*A490</f>
        <v>1</v>
      </c>
      <c r="V490" s="8" t="str">
        <f>Raw!Q490</f>
        <v>Incan</v>
      </c>
    </row>
    <row r="491" spans="1:22">
      <c r="A491" s="8">
        <f>IF(Raw!C491="CF",0,1)</f>
        <v>1</v>
      </c>
      <c r="B491" s="8" t="str">
        <f>Raw!A491</f>
        <v>PGE_5674899646</v>
      </c>
      <c r="C491" s="8" t="str">
        <f>Raw!B491</f>
        <v>INTERIOR CF BULB - 23 WATT 1,400 TO 1,599 LUMENS</v>
      </c>
      <c r="D491" s="8" t="str">
        <f>Raw!C491</f>
        <v>I</v>
      </c>
      <c r="E491" s="8">
        <f>Raw!D491*A491</f>
        <v>3</v>
      </c>
      <c r="F491" s="8" t="str">
        <f>Raw!E491</f>
        <v>PGE</v>
      </c>
      <c r="G491" s="8" t="str">
        <f>Raw!F491</f>
        <v>CFL</v>
      </c>
      <c r="H491" s="8" t="str">
        <f>Raw!G491</f>
        <v>LL08060380</v>
      </c>
      <c r="I491" s="8" t="str">
        <f>Raw!H491</f>
        <v>PGE2016</v>
      </c>
      <c r="J491" s="8" t="str">
        <f>Raw!I491</f>
        <v>Lodging</v>
      </c>
      <c r="K491" s="8" t="str">
        <f>Raw!J491</f>
        <v>OtherMisc</v>
      </c>
      <c r="L491" s="8">
        <f>Raw!K491*A491</f>
        <v>23</v>
      </c>
      <c r="M491" s="8">
        <f>Raw!L491*A491</f>
        <v>40</v>
      </c>
      <c r="N491" s="8">
        <f>Raw!M491*A491</f>
        <v>118.90658644711843</v>
      </c>
      <c r="O491" s="6">
        <f t="shared" si="28"/>
        <v>69</v>
      </c>
      <c r="P491" s="11">
        <f t="shared" si="29"/>
        <v>2734.8514882837239</v>
      </c>
      <c r="Q491" s="6">
        <f t="shared" si="30"/>
        <v>120</v>
      </c>
      <c r="R491" s="11">
        <f t="shared" si="31"/>
        <v>4756.2634578847374</v>
      </c>
      <c r="S491" s="8" t="str">
        <f>Raw!N491</f>
        <v>SCREW-IN CFL LAMPS - 23 WATTS</v>
      </c>
      <c r="T491" s="8" t="str">
        <f>Raw!O491</f>
        <v>CFL14to26</v>
      </c>
      <c r="U491" s="8">
        <f>Raw!P491*A491</f>
        <v>1</v>
      </c>
      <c r="V491" s="8" t="str">
        <f>Raw!Q491</f>
        <v>Incan</v>
      </c>
    </row>
    <row r="492" spans="1:22">
      <c r="A492" s="8">
        <f>IF(Raw!C492="CF",0,1)</f>
        <v>1</v>
      </c>
      <c r="B492" s="8" t="str">
        <f>Raw!A492</f>
        <v>PGE_5674899646</v>
      </c>
      <c r="C492" s="8" t="str">
        <f>Raw!B492</f>
        <v>INTERIOR CF BULB - 23 WATT 1,400 TO 1,599 LUMENS</v>
      </c>
      <c r="D492" s="8" t="str">
        <f>Raw!C492</f>
        <v>I</v>
      </c>
      <c r="E492" s="8">
        <f>Raw!D492*A492</f>
        <v>4</v>
      </c>
      <c r="F492" s="8" t="str">
        <f>Raw!E492</f>
        <v>PGE</v>
      </c>
      <c r="G492" s="8" t="str">
        <f>Raw!F492</f>
        <v>CFL</v>
      </c>
      <c r="H492" s="8" t="str">
        <f>Raw!G492</f>
        <v>LL08070064</v>
      </c>
      <c r="I492" s="8" t="str">
        <f>Raw!H492</f>
        <v>PGE2016</v>
      </c>
      <c r="J492" s="8" t="str">
        <f>Raw!I492</f>
        <v>Lodging</v>
      </c>
      <c r="K492" s="8" t="str">
        <f>Raw!J492</f>
        <v>Guest Rooms</v>
      </c>
      <c r="L492" s="8">
        <f>Raw!K492*A492</f>
        <v>23</v>
      </c>
      <c r="M492" s="8">
        <f>Raw!L492*A492</f>
        <v>40</v>
      </c>
      <c r="N492" s="8">
        <f>Raw!M492*A492</f>
        <v>158.54211526282458</v>
      </c>
      <c r="O492" s="6">
        <f t="shared" si="28"/>
        <v>92</v>
      </c>
      <c r="P492" s="11">
        <f t="shared" si="29"/>
        <v>3646.4686510449656</v>
      </c>
      <c r="Q492" s="6">
        <f t="shared" si="30"/>
        <v>160</v>
      </c>
      <c r="R492" s="11">
        <f t="shared" si="31"/>
        <v>6341.6846105129835</v>
      </c>
      <c r="S492" s="8" t="str">
        <f>Raw!N492</f>
        <v>SCREW-IN CFL LAMPS - 23 WATTS</v>
      </c>
      <c r="T492" s="8" t="str">
        <f>Raw!O492</f>
        <v>CFL14to26</v>
      </c>
      <c r="U492" s="8">
        <f>Raw!P492*A492</f>
        <v>1</v>
      </c>
      <c r="V492" s="8" t="str">
        <f>Raw!Q492</f>
        <v>Incan</v>
      </c>
    </row>
    <row r="493" spans="1:22">
      <c r="A493" s="8">
        <f>IF(Raw!C493="CF",0,1)</f>
        <v>1</v>
      </c>
      <c r="B493" s="8" t="str">
        <f>Raw!A493</f>
        <v>PGE_5674899646</v>
      </c>
      <c r="C493" s="8" t="str">
        <f>Raw!B493</f>
        <v>INTERIOR CF BULB - 23 WATT 1,400 TO 1,599 LUMENS</v>
      </c>
      <c r="D493" s="8" t="str">
        <f>Raw!C493</f>
        <v>I</v>
      </c>
      <c r="E493" s="8">
        <f>Raw!D493*A493</f>
        <v>8</v>
      </c>
      <c r="F493" s="8" t="str">
        <f>Raw!E493</f>
        <v>PGE</v>
      </c>
      <c r="G493" s="8" t="str">
        <f>Raw!F493</f>
        <v>CFL</v>
      </c>
      <c r="H493" s="8" t="str">
        <f>Raw!G493</f>
        <v>LL08070164</v>
      </c>
      <c r="I493" s="8" t="str">
        <f>Raw!H493</f>
        <v>PGE2016</v>
      </c>
      <c r="J493" s="8" t="str">
        <f>Raw!I493</f>
        <v>Lodging</v>
      </c>
      <c r="K493" s="8" t="str">
        <f>Raw!J493</f>
        <v>OtherMisc</v>
      </c>
      <c r="L493" s="8">
        <f>Raw!K493*A493</f>
        <v>23</v>
      </c>
      <c r="M493" s="8">
        <f>Raw!L493*A493</f>
        <v>40</v>
      </c>
      <c r="N493" s="8">
        <f>Raw!M493*A493</f>
        <v>317.08423052564916</v>
      </c>
      <c r="O493" s="6">
        <f t="shared" si="28"/>
        <v>184</v>
      </c>
      <c r="P493" s="11">
        <f t="shared" si="29"/>
        <v>7292.9373020899311</v>
      </c>
      <c r="Q493" s="6">
        <f t="shared" si="30"/>
        <v>320</v>
      </c>
      <c r="R493" s="11">
        <f t="shared" si="31"/>
        <v>12683.369221025967</v>
      </c>
      <c r="S493" s="8" t="str">
        <f>Raw!N493</f>
        <v>SCREW-IN CFL LAMPS - 23 WATTS</v>
      </c>
      <c r="T493" s="8" t="str">
        <f>Raw!O493</f>
        <v>CFL14to26</v>
      </c>
      <c r="U493" s="8">
        <f>Raw!P493*A493</f>
        <v>1</v>
      </c>
      <c r="V493" s="8" t="str">
        <f>Raw!Q493</f>
        <v>Incan</v>
      </c>
    </row>
    <row r="494" spans="1:22">
      <c r="A494" s="8">
        <f>IF(Raw!C494="CF",0,1)</f>
        <v>1</v>
      </c>
      <c r="B494" s="8" t="str">
        <f>Raw!A494</f>
        <v>PGE_5674899646</v>
      </c>
      <c r="C494" s="8" t="str">
        <f>Raw!B494</f>
        <v>INTERIOR CF BULB - 23 WATT 1,400 TO 1,599 LUMENS</v>
      </c>
      <c r="D494" s="8" t="str">
        <f>Raw!C494</f>
        <v>I</v>
      </c>
      <c r="E494" s="8">
        <f>Raw!D494*A494</f>
        <v>6</v>
      </c>
      <c r="F494" s="8" t="str">
        <f>Raw!E494</f>
        <v>PGE</v>
      </c>
      <c r="G494" s="8" t="str">
        <f>Raw!F494</f>
        <v>CFL</v>
      </c>
      <c r="H494" s="8" t="str">
        <f>Raw!G494</f>
        <v>LL08090210</v>
      </c>
      <c r="I494" s="8" t="str">
        <f>Raw!H494</f>
        <v>PGE2016</v>
      </c>
      <c r="J494" s="8" t="str">
        <f>Raw!I494</f>
        <v>Lodging</v>
      </c>
      <c r="K494" s="8" t="str">
        <f>Raw!J494</f>
        <v>OtherMisc</v>
      </c>
      <c r="L494" s="8">
        <f>Raw!K494*A494</f>
        <v>23</v>
      </c>
      <c r="M494" s="8">
        <f>Raw!L494*A494</f>
        <v>40</v>
      </c>
      <c r="N494" s="8">
        <f>Raw!M494*A494</f>
        <v>237.81317289423686</v>
      </c>
      <c r="O494" s="6">
        <f t="shared" si="28"/>
        <v>138</v>
      </c>
      <c r="P494" s="11">
        <f t="shared" si="29"/>
        <v>5469.7029765674479</v>
      </c>
      <c r="Q494" s="6">
        <f t="shared" si="30"/>
        <v>240</v>
      </c>
      <c r="R494" s="11">
        <f t="shared" si="31"/>
        <v>9512.5269157694747</v>
      </c>
      <c r="S494" s="8" t="str">
        <f>Raw!N494</f>
        <v>SCREW-IN CFL LAMPS - 23 WATTS</v>
      </c>
      <c r="T494" s="8" t="str">
        <f>Raw!O494</f>
        <v>CFL14to26</v>
      </c>
      <c r="U494" s="8">
        <f>Raw!P494*A494</f>
        <v>1</v>
      </c>
      <c r="V494" s="8" t="str">
        <f>Raw!Q494</f>
        <v>Incan</v>
      </c>
    </row>
    <row r="495" spans="1:22">
      <c r="A495" s="8">
        <f>IF(Raw!C495="CF",0,1)</f>
        <v>1</v>
      </c>
      <c r="B495" s="8" t="str">
        <f>Raw!A495</f>
        <v>PGE_5674899646</v>
      </c>
      <c r="C495" s="8" t="str">
        <f>Raw!B495</f>
        <v>INTERIOR CF BULB - 23 WATT 1,400 TO 1,599 LUMENS</v>
      </c>
      <c r="D495" s="8" t="str">
        <f>Raw!C495</f>
        <v>I</v>
      </c>
      <c r="E495" s="8">
        <f>Raw!D495*A495</f>
        <v>2</v>
      </c>
      <c r="F495" s="8" t="str">
        <f>Raw!E495</f>
        <v>PGE</v>
      </c>
      <c r="G495" s="8" t="str">
        <f>Raw!F495</f>
        <v>CFL</v>
      </c>
      <c r="H495" s="8" t="str">
        <f>Raw!G495</f>
        <v>LL08090237</v>
      </c>
      <c r="I495" s="8" t="str">
        <f>Raw!H495</f>
        <v>PGE2016</v>
      </c>
      <c r="J495" s="8" t="str">
        <f>Raw!I495</f>
        <v>Lodging</v>
      </c>
      <c r="K495" s="8" t="str">
        <f>Raw!J495</f>
        <v>OtherMisc</v>
      </c>
      <c r="L495" s="8">
        <f>Raw!K495*A495</f>
        <v>23</v>
      </c>
      <c r="M495" s="8">
        <f>Raw!L495*A495</f>
        <v>40</v>
      </c>
      <c r="N495" s="8">
        <f>Raw!M495*A495</f>
        <v>79.27105763141229</v>
      </c>
      <c r="O495" s="6">
        <f t="shared" si="28"/>
        <v>46</v>
      </c>
      <c r="P495" s="11">
        <f t="shared" si="29"/>
        <v>1823.2343255224828</v>
      </c>
      <c r="Q495" s="6">
        <f t="shared" si="30"/>
        <v>80</v>
      </c>
      <c r="R495" s="11">
        <f t="shared" si="31"/>
        <v>3170.8423052564917</v>
      </c>
      <c r="S495" s="8" t="str">
        <f>Raw!N495</f>
        <v>SCREW-IN CFL LAMPS - 23 WATTS</v>
      </c>
      <c r="T495" s="8" t="str">
        <f>Raw!O495</f>
        <v>CFL14to26</v>
      </c>
      <c r="U495" s="8">
        <f>Raw!P495*A495</f>
        <v>1</v>
      </c>
      <c r="V495" s="8" t="str">
        <f>Raw!Q495</f>
        <v>Incan</v>
      </c>
    </row>
    <row r="496" spans="1:22">
      <c r="A496" s="8">
        <f>IF(Raw!C496="CF",0,1)</f>
        <v>1</v>
      </c>
      <c r="B496" s="8" t="str">
        <f>Raw!A496</f>
        <v>PGE_5674899646</v>
      </c>
      <c r="C496" s="8" t="str">
        <f>Raw!B496</f>
        <v>INTERIOR CF BULB - 23 WATT 1,400 TO 1,599 LUMENS</v>
      </c>
      <c r="D496" s="8" t="str">
        <f>Raw!C496</f>
        <v>I</v>
      </c>
      <c r="E496" s="8">
        <f>Raw!D496*A496</f>
        <v>4</v>
      </c>
      <c r="F496" s="8" t="str">
        <f>Raw!E496</f>
        <v>PGE</v>
      </c>
      <c r="G496" s="8" t="str">
        <f>Raw!F496</f>
        <v>CFL</v>
      </c>
      <c r="H496" s="8" t="str">
        <f>Raw!G496</f>
        <v>LL08090274</v>
      </c>
      <c r="I496" s="8" t="str">
        <f>Raw!H496</f>
        <v>PGE2016</v>
      </c>
      <c r="J496" s="8" t="str">
        <f>Raw!I496</f>
        <v>Lodging</v>
      </c>
      <c r="K496" s="8" t="str">
        <f>Raw!J496</f>
        <v>OtherMisc</v>
      </c>
      <c r="L496" s="8">
        <f>Raw!K496*A496</f>
        <v>23</v>
      </c>
      <c r="M496" s="8">
        <f>Raw!L496*A496</f>
        <v>40</v>
      </c>
      <c r="N496" s="8">
        <f>Raw!M496*A496</f>
        <v>158.54211526282458</v>
      </c>
      <c r="O496" s="6">
        <f t="shared" si="28"/>
        <v>92</v>
      </c>
      <c r="P496" s="11">
        <f t="shared" si="29"/>
        <v>3646.4686510449656</v>
      </c>
      <c r="Q496" s="6">
        <f t="shared" si="30"/>
        <v>160</v>
      </c>
      <c r="R496" s="11">
        <f t="shared" si="31"/>
        <v>6341.6846105129835</v>
      </c>
      <c r="S496" s="8" t="str">
        <f>Raw!N496</f>
        <v>SCREW-IN CFL LAMPS - 23 WATTS</v>
      </c>
      <c r="T496" s="8" t="str">
        <f>Raw!O496</f>
        <v>CFL14to26</v>
      </c>
      <c r="U496" s="8">
        <f>Raw!P496*A496</f>
        <v>1</v>
      </c>
      <c r="V496" s="8" t="str">
        <f>Raw!Q496</f>
        <v>Incan</v>
      </c>
    </row>
    <row r="497" spans="1:22">
      <c r="A497" s="8">
        <f>IF(Raw!C497="CF",0,1)</f>
        <v>1</v>
      </c>
      <c r="B497" s="8" t="str">
        <f>Raw!A497</f>
        <v>PGE_5674899646</v>
      </c>
      <c r="C497" s="8" t="str">
        <f>Raw!B497</f>
        <v>INTERIOR CF BULB - 23 WATT 1,400 TO 1,599 LUMENS</v>
      </c>
      <c r="D497" s="8" t="str">
        <f>Raw!C497</f>
        <v>I</v>
      </c>
      <c r="E497" s="8">
        <f>Raw!D497*A497</f>
        <v>1</v>
      </c>
      <c r="F497" s="8" t="str">
        <f>Raw!E497</f>
        <v>PGE</v>
      </c>
      <c r="G497" s="8" t="str">
        <f>Raw!F497</f>
        <v>CFL</v>
      </c>
      <c r="H497" s="8" t="str">
        <f>Raw!G497</f>
        <v>LL08090305</v>
      </c>
      <c r="I497" s="8" t="str">
        <f>Raw!H497</f>
        <v>PGE2016</v>
      </c>
      <c r="J497" s="8" t="str">
        <f>Raw!I497</f>
        <v>Lodging</v>
      </c>
      <c r="K497" s="8" t="str">
        <f>Raw!J497</f>
        <v>OtherMisc</v>
      </c>
      <c r="L497" s="8">
        <f>Raw!K497*A497</f>
        <v>23</v>
      </c>
      <c r="M497" s="8">
        <f>Raw!L497*A497</f>
        <v>40</v>
      </c>
      <c r="N497" s="8">
        <f>Raw!M497*A497</f>
        <v>39.635528815706145</v>
      </c>
      <c r="O497" s="6">
        <f t="shared" si="28"/>
        <v>23</v>
      </c>
      <c r="P497" s="11">
        <f t="shared" si="29"/>
        <v>911.61716276124139</v>
      </c>
      <c r="Q497" s="6">
        <f t="shared" si="30"/>
        <v>40</v>
      </c>
      <c r="R497" s="11">
        <f t="shared" si="31"/>
        <v>1585.4211526282459</v>
      </c>
      <c r="S497" s="8" t="str">
        <f>Raw!N497</f>
        <v>SCREW-IN CFL LAMPS - 23 WATTS</v>
      </c>
      <c r="T497" s="8" t="str">
        <f>Raw!O497</f>
        <v>CFL14to26</v>
      </c>
      <c r="U497" s="8">
        <f>Raw!P497*A497</f>
        <v>1</v>
      </c>
      <c r="V497" s="8" t="str">
        <f>Raw!Q497</f>
        <v>Incan</v>
      </c>
    </row>
    <row r="498" spans="1:22">
      <c r="A498" s="8">
        <f>IF(Raw!C498="CF",0,1)</f>
        <v>1</v>
      </c>
      <c r="B498" s="8" t="str">
        <f>Raw!A498</f>
        <v>PGE_5674899646</v>
      </c>
      <c r="C498" s="8" t="str">
        <f>Raw!B498</f>
        <v>INTERIOR CF BULB - 23 WATT 1,400 TO 1,599 LUMENS</v>
      </c>
      <c r="D498" s="8" t="str">
        <f>Raw!C498</f>
        <v>I</v>
      </c>
      <c r="E498" s="8">
        <f>Raw!D498*A498</f>
        <v>4</v>
      </c>
      <c r="F498" s="8" t="str">
        <f>Raw!E498</f>
        <v>PGE</v>
      </c>
      <c r="G498" s="8" t="str">
        <f>Raw!F498</f>
        <v>CFL</v>
      </c>
      <c r="H498" s="8" t="str">
        <f>Raw!G498</f>
        <v>LL09040214</v>
      </c>
      <c r="I498" s="8" t="str">
        <f>Raw!H498</f>
        <v>PGE2016</v>
      </c>
      <c r="J498" s="8" t="str">
        <f>Raw!I498</f>
        <v>Lodging</v>
      </c>
      <c r="K498" s="8" t="str">
        <f>Raw!J498</f>
        <v>Guest Rooms</v>
      </c>
      <c r="L498" s="8">
        <f>Raw!K498*A498</f>
        <v>23</v>
      </c>
      <c r="M498" s="8">
        <f>Raw!L498*A498</f>
        <v>40</v>
      </c>
      <c r="N498" s="8">
        <f>Raw!M498*A498</f>
        <v>158.54211526282458</v>
      </c>
      <c r="O498" s="6">
        <f t="shared" si="28"/>
        <v>92</v>
      </c>
      <c r="P498" s="11">
        <f t="shared" si="29"/>
        <v>3646.4686510449656</v>
      </c>
      <c r="Q498" s="6">
        <f t="shared" si="30"/>
        <v>160</v>
      </c>
      <c r="R498" s="11">
        <f t="shared" si="31"/>
        <v>6341.6846105129835</v>
      </c>
      <c r="S498" s="8" t="str">
        <f>Raw!N498</f>
        <v>SCREW-IN CFL LAMPS - 23 WATTS</v>
      </c>
      <c r="T498" s="8" t="str">
        <f>Raw!O498</f>
        <v>CFL14to26</v>
      </c>
      <c r="U498" s="8">
        <f>Raw!P498*A498</f>
        <v>1</v>
      </c>
      <c r="V498" s="8" t="str">
        <f>Raw!Q498</f>
        <v>Incan</v>
      </c>
    </row>
    <row r="499" spans="1:22">
      <c r="A499" s="8">
        <f>IF(Raw!C499="CF",0,1)</f>
        <v>1</v>
      </c>
      <c r="B499" s="8" t="str">
        <f>Raw!A499</f>
        <v>PGE_5674899646</v>
      </c>
      <c r="C499" s="8" t="str">
        <f>Raw!B499</f>
        <v>INTERIOR CF BULB - 23 WATT 1,400 TO 1,599 LUMENS</v>
      </c>
      <c r="D499" s="8" t="str">
        <f>Raw!C499</f>
        <v>I</v>
      </c>
      <c r="E499" s="8">
        <f>Raw!D499*A499</f>
        <v>6</v>
      </c>
      <c r="F499" s="8" t="str">
        <f>Raw!E499</f>
        <v>PGE</v>
      </c>
      <c r="G499" s="8" t="str">
        <f>Raw!F499</f>
        <v>CFL</v>
      </c>
      <c r="H499" s="8" t="str">
        <f>Raw!G499</f>
        <v>NO_LOGGER_3L33L506</v>
      </c>
      <c r="I499" s="8" t="str">
        <f>Raw!H499</f>
        <v>PGE2016</v>
      </c>
      <c r="J499" s="8" t="str">
        <f>Raw!I499</f>
        <v>Lodging</v>
      </c>
      <c r="K499" s="8" t="str">
        <f>Raw!J499</f>
        <v>OtherMisc</v>
      </c>
      <c r="L499" s="8">
        <f>Raw!K499*A499</f>
        <v>23</v>
      </c>
      <c r="M499" s="8">
        <f>Raw!L499*A499</f>
        <v>40</v>
      </c>
      <c r="N499" s="8">
        <f>Raw!M499*A499</f>
        <v>237.81317289423686</v>
      </c>
      <c r="O499" s="6">
        <f t="shared" si="28"/>
        <v>138</v>
      </c>
      <c r="P499" s="11">
        <f t="shared" si="29"/>
        <v>5469.7029765674479</v>
      </c>
      <c r="Q499" s="6">
        <f t="shared" si="30"/>
        <v>240</v>
      </c>
      <c r="R499" s="11">
        <f t="shared" si="31"/>
        <v>9512.5269157694747</v>
      </c>
      <c r="S499" s="8" t="str">
        <f>Raw!N499</f>
        <v>SCREW-IN CFL LAMPS - 23 WATTS</v>
      </c>
      <c r="T499" s="8" t="str">
        <f>Raw!O499</f>
        <v>CFL14to26</v>
      </c>
      <c r="U499" s="8">
        <f>Raw!P499*A499</f>
        <v>1</v>
      </c>
      <c r="V499" s="8" t="str">
        <f>Raw!Q499</f>
        <v>Incan</v>
      </c>
    </row>
    <row r="500" spans="1:22">
      <c r="A500" s="8">
        <f>IF(Raw!C500="CF",0,1)</f>
        <v>1</v>
      </c>
      <c r="B500" s="8" t="str">
        <f>Raw!A500</f>
        <v>PGE_5674899646</v>
      </c>
      <c r="C500" s="8" t="str">
        <f>Raw!B500</f>
        <v>INTERIOR CF BULB - 23 WATT 1,400 TO 1,599 LUMENS</v>
      </c>
      <c r="D500" s="8" t="str">
        <f>Raw!C500</f>
        <v>I</v>
      </c>
      <c r="E500" s="8">
        <f>Raw!D500*A500</f>
        <v>8</v>
      </c>
      <c r="F500" s="8" t="str">
        <f>Raw!E500</f>
        <v>PGE</v>
      </c>
      <c r="G500" s="8" t="str">
        <f>Raw!F500</f>
        <v>CFL</v>
      </c>
      <c r="H500" s="8" t="str">
        <f>Raw!G500</f>
        <v>NO_LOGGER_7L32L506</v>
      </c>
      <c r="I500" s="8" t="str">
        <f>Raw!H500</f>
        <v>PGE2016</v>
      </c>
      <c r="J500" s="8" t="str">
        <f>Raw!I500</f>
        <v>Lodging</v>
      </c>
      <c r="K500" s="8" t="str">
        <f>Raw!J500</f>
        <v>Outdoor</v>
      </c>
      <c r="L500" s="8">
        <f>Raw!K500*A500</f>
        <v>23</v>
      </c>
      <c r="M500" s="8">
        <f>Raw!L500*A500</f>
        <v>40</v>
      </c>
      <c r="N500" s="8">
        <f>Raw!M500*A500</f>
        <v>317.08423052564916</v>
      </c>
      <c r="O500" s="6">
        <f t="shared" si="28"/>
        <v>184</v>
      </c>
      <c r="P500" s="11">
        <f t="shared" si="29"/>
        <v>7292.9373020899311</v>
      </c>
      <c r="Q500" s="6">
        <f t="shared" si="30"/>
        <v>320</v>
      </c>
      <c r="R500" s="11">
        <f t="shared" si="31"/>
        <v>12683.369221025967</v>
      </c>
      <c r="S500" s="8" t="str">
        <f>Raw!N500</f>
        <v>SCREW-IN CFL LAMPS - 23 WATTS</v>
      </c>
      <c r="T500" s="8" t="str">
        <f>Raw!O500</f>
        <v>CFL14to26</v>
      </c>
      <c r="U500" s="8">
        <f>Raw!P500*A500</f>
        <v>1</v>
      </c>
      <c r="V500" s="8" t="str">
        <f>Raw!Q500</f>
        <v>Incan</v>
      </c>
    </row>
    <row r="501" spans="1:22">
      <c r="A501" s="8">
        <f>IF(Raw!C501="CF",0,1)</f>
        <v>1</v>
      </c>
      <c r="B501" s="8" t="str">
        <f>Raw!A501</f>
        <v>PGE_5674899646</v>
      </c>
      <c r="C501" s="8" t="str">
        <f>Raw!B501</f>
        <v>SCREW-IN CFL REFLECTOR LAMPS - 14-26 WATTS</v>
      </c>
      <c r="D501" s="8" t="str">
        <f>Raw!C501</f>
        <v>I</v>
      </c>
      <c r="E501" s="8">
        <f>Raw!D501*A501</f>
        <v>2</v>
      </c>
      <c r="F501" s="8" t="str">
        <f>Raw!E501</f>
        <v>PGE</v>
      </c>
      <c r="G501" s="8" t="str">
        <f>Raw!F501</f>
        <v>CFL</v>
      </c>
      <c r="H501" s="8" t="str">
        <f>Raw!G501</f>
        <v>NO_LOGGER_7L34L745</v>
      </c>
      <c r="I501" s="8" t="str">
        <f>Raw!H501</f>
        <v>PGE2016</v>
      </c>
      <c r="J501" s="8" t="str">
        <f>Raw!I501</f>
        <v>Lodging</v>
      </c>
      <c r="K501" s="8" t="str">
        <f>Raw!J501</f>
        <v>Outdoor</v>
      </c>
      <c r="L501" s="8">
        <f>Raw!K501*A501</f>
        <v>19</v>
      </c>
      <c r="M501" s="8">
        <f>Raw!L501*A501</f>
        <v>75</v>
      </c>
      <c r="N501" s="8">
        <f>Raw!M501*A501</f>
        <v>79.27105763141229</v>
      </c>
      <c r="O501" s="6">
        <f t="shared" si="28"/>
        <v>38</v>
      </c>
      <c r="P501" s="11">
        <f t="shared" si="29"/>
        <v>1506.1500949968336</v>
      </c>
      <c r="Q501" s="6">
        <f t="shared" si="30"/>
        <v>150</v>
      </c>
      <c r="R501" s="11">
        <f t="shared" si="31"/>
        <v>5945.3293223559222</v>
      </c>
      <c r="S501" s="8" t="str">
        <f>Raw!N501</f>
        <v>SCREW-IN CFL LAMPS - 14 - 26 WATTS - Reflector</v>
      </c>
      <c r="T501" s="8" t="str">
        <f>Raw!O501</f>
        <v>CFL14to26</v>
      </c>
      <c r="U501" s="8">
        <f>Raw!P501*A501</f>
        <v>1</v>
      </c>
      <c r="V501" s="8" t="str">
        <f>Raw!Q501</f>
        <v>Incan</v>
      </c>
    </row>
    <row r="502" spans="1:22">
      <c r="A502" s="8">
        <f>IF(Raw!C502="CF",0,1)</f>
        <v>1</v>
      </c>
      <c r="B502" s="8" t="str">
        <f>Raw!A502</f>
        <v>PGE_5762171005</v>
      </c>
      <c r="C502" s="8" t="str">
        <f>Raw!B502</f>
        <v>SCREW-IN CFL  LAMPS 5-13 WATTS</v>
      </c>
      <c r="D502" s="8" t="str">
        <f>Raw!C502</f>
        <v>I</v>
      </c>
      <c r="E502" s="8">
        <f>Raw!D502*A502</f>
        <v>312</v>
      </c>
      <c r="F502" s="8" t="str">
        <f>Raw!E502</f>
        <v>PGE</v>
      </c>
      <c r="G502" s="8" t="str">
        <f>Raw!F502</f>
        <v>CFL</v>
      </c>
      <c r="H502" s="8" t="str">
        <f>Raw!G502</f>
        <v>LL09040369</v>
      </c>
      <c r="I502" s="8" t="str">
        <f>Raw!H502</f>
        <v>PGE2080</v>
      </c>
      <c r="J502" s="8" t="str">
        <f>Raw!I502</f>
        <v>HomeDepot</v>
      </c>
      <c r="K502" s="8" t="str">
        <f>Raw!J502</f>
        <v>RetailSales</v>
      </c>
      <c r="L502" s="8">
        <f>Raw!K502*A502</f>
        <v>9</v>
      </c>
      <c r="M502" s="8">
        <f>Raw!L502*A502</f>
        <v>25</v>
      </c>
      <c r="N502" s="8">
        <f>Raw!M502*A502</f>
        <v>6090.2314049586776</v>
      </c>
      <c r="O502" s="6">
        <f t="shared" si="28"/>
        <v>2808</v>
      </c>
      <c r="P502" s="11">
        <f t="shared" si="29"/>
        <v>54812.082644628099</v>
      </c>
      <c r="Q502" s="6">
        <f t="shared" si="30"/>
        <v>7800</v>
      </c>
      <c r="R502" s="11">
        <f t="shared" si="31"/>
        <v>152255.78512396693</v>
      </c>
      <c r="S502" s="8" t="str">
        <f>Raw!N502</f>
        <v>SCREW-IN CFL LAMPS - 5-13 WATTS</v>
      </c>
      <c r="T502" s="8" t="str">
        <f>Raw!O502</f>
        <v>CFL05to13</v>
      </c>
      <c r="U502" s="8">
        <f>Raw!P502*A502</f>
        <v>1</v>
      </c>
      <c r="V502" s="8" t="str">
        <f>Raw!Q502</f>
        <v>Incan</v>
      </c>
    </row>
    <row r="503" spans="1:22">
      <c r="A503" s="8">
        <f>IF(Raw!C503="CF",0,1)</f>
        <v>1</v>
      </c>
      <c r="B503" s="8" t="str">
        <f>Raw!A503</f>
        <v>PGE_5762171005</v>
      </c>
      <c r="C503" s="8" t="str">
        <f>Raw!B503</f>
        <v>SCREW-IN CFL  LAMPS 5-13 WATTS</v>
      </c>
      <c r="D503" s="8" t="str">
        <f>Raw!C503</f>
        <v>I</v>
      </c>
      <c r="E503" s="8">
        <f>Raw!D503*A503</f>
        <v>200</v>
      </c>
      <c r="F503" s="8" t="str">
        <f>Raw!E503</f>
        <v>PGE</v>
      </c>
      <c r="G503" s="8" t="str">
        <f>Raw!F503</f>
        <v>CFL</v>
      </c>
      <c r="H503" s="8" t="str">
        <f>Raw!G503</f>
        <v>LL09040379</v>
      </c>
      <c r="I503" s="8" t="str">
        <f>Raw!H503</f>
        <v>PGE2080</v>
      </c>
      <c r="J503" s="8" t="str">
        <f>Raw!I503</f>
        <v>HomeDepot</v>
      </c>
      <c r="K503" s="8" t="str">
        <f>Raw!J503</f>
        <v>RetailSales</v>
      </c>
      <c r="L503" s="8">
        <f>Raw!K503*A503</f>
        <v>9</v>
      </c>
      <c r="M503" s="8">
        <f>Raw!L503*A503</f>
        <v>25</v>
      </c>
      <c r="N503" s="8">
        <f>Raw!M503*A503</f>
        <v>3903.9944903581263</v>
      </c>
      <c r="O503" s="6">
        <f t="shared" si="28"/>
        <v>1800</v>
      </c>
      <c r="P503" s="11">
        <f t="shared" si="29"/>
        <v>35135.950413223138</v>
      </c>
      <c r="Q503" s="6">
        <f t="shared" si="30"/>
        <v>5000</v>
      </c>
      <c r="R503" s="11">
        <f t="shared" si="31"/>
        <v>97599.862258953159</v>
      </c>
      <c r="S503" s="8" t="str">
        <f>Raw!N503</f>
        <v>SCREW-IN CFL LAMPS - 5-13 WATTS</v>
      </c>
      <c r="T503" s="8" t="str">
        <f>Raw!O503</f>
        <v>CFL05to13</v>
      </c>
      <c r="U503" s="8">
        <f>Raw!P503*A503</f>
        <v>1</v>
      </c>
      <c r="V503" s="8" t="str">
        <f>Raw!Q503</f>
        <v>Incan</v>
      </c>
    </row>
    <row r="504" spans="1:22">
      <c r="A504" s="8">
        <f>IF(Raw!C504="CF",0,1)</f>
        <v>1</v>
      </c>
      <c r="B504" s="8" t="str">
        <f>Raw!A504</f>
        <v>PGE_5762171005</v>
      </c>
      <c r="C504" s="8" t="str">
        <f>Raw!B504</f>
        <v>SCREW-IN CFL  LAMPS 5-13 WATTS</v>
      </c>
      <c r="D504" s="8" t="str">
        <f>Raw!C504</f>
        <v>I</v>
      </c>
      <c r="E504" s="8">
        <f>Raw!D504*A504</f>
        <v>200</v>
      </c>
      <c r="F504" s="8" t="str">
        <f>Raw!E504</f>
        <v>PGE</v>
      </c>
      <c r="G504" s="8" t="str">
        <f>Raw!F504</f>
        <v>CFL</v>
      </c>
      <c r="H504" s="8" t="str">
        <f>Raw!G504</f>
        <v>LL09040409</v>
      </c>
      <c r="I504" s="8" t="str">
        <f>Raw!H504</f>
        <v>PGE2080</v>
      </c>
      <c r="J504" s="8" t="str">
        <f>Raw!I504</f>
        <v>HomeDepot</v>
      </c>
      <c r="K504" s="8" t="str">
        <f>Raw!J504</f>
        <v>RetailSales</v>
      </c>
      <c r="L504" s="8">
        <f>Raw!K504*A504</f>
        <v>9</v>
      </c>
      <c r="M504" s="8">
        <f>Raw!L504*A504</f>
        <v>25</v>
      </c>
      <c r="N504" s="8">
        <f>Raw!M504*A504</f>
        <v>3903.9944903581263</v>
      </c>
      <c r="O504" s="6">
        <f t="shared" si="28"/>
        <v>1800</v>
      </c>
      <c r="P504" s="11">
        <f t="shared" si="29"/>
        <v>35135.950413223138</v>
      </c>
      <c r="Q504" s="6">
        <f t="shared" si="30"/>
        <v>5000</v>
      </c>
      <c r="R504" s="11">
        <f t="shared" si="31"/>
        <v>97599.862258953159</v>
      </c>
      <c r="S504" s="8" t="str">
        <f>Raw!N504</f>
        <v>SCREW-IN CFL LAMPS - 5-13 WATTS</v>
      </c>
      <c r="T504" s="8" t="str">
        <f>Raw!O504</f>
        <v>CFL05to13</v>
      </c>
      <c r="U504" s="8">
        <f>Raw!P504*A504</f>
        <v>1</v>
      </c>
      <c r="V504" s="8" t="str">
        <f>Raw!Q504</f>
        <v>Incan</v>
      </c>
    </row>
    <row r="505" spans="1:22">
      <c r="A505" s="8">
        <f>IF(Raw!C505="CF",0,1)</f>
        <v>1</v>
      </c>
      <c r="B505" s="8" t="str">
        <f>Raw!A505</f>
        <v>PGE_5786051005</v>
      </c>
      <c r="C505" s="8" t="str">
        <f>Raw!B505</f>
        <v>27W CFL Screw in</v>
      </c>
      <c r="D505" s="8" t="str">
        <f>Raw!C505</f>
        <v>I</v>
      </c>
      <c r="E505" s="8">
        <f>Raw!D505*A505</f>
        <v>6</v>
      </c>
      <c r="F505" s="8" t="str">
        <f>Raw!E505</f>
        <v>PGE</v>
      </c>
      <c r="G505" s="8" t="str">
        <f>Raw!F505</f>
        <v>CFL</v>
      </c>
      <c r="H505" s="8" t="str">
        <f>Raw!G505</f>
        <v>LL08090527</v>
      </c>
      <c r="I505" s="8" t="str">
        <f>Raw!H505</f>
        <v>PGE2054</v>
      </c>
      <c r="J505" s="8" t="str">
        <f>Raw!I505</f>
        <v>Lodging</v>
      </c>
      <c r="K505" s="8" t="str">
        <f>Raw!J505</f>
        <v>Guest Rooms</v>
      </c>
      <c r="L505" s="8">
        <f>Raw!K505*A505</f>
        <v>27</v>
      </c>
      <c r="M505" s="8">
        <f>Raw!L505*A505</f>
        <v>100</v>
      </c>
      <c r="N505" s="8">
        <f>Raw!M505*A505</f>
        <v>537.55907381999998</v>
      </c>
      <c r="O505" s="6">
        <f t="shared" si="28"/>
        <v>162</v>
      </c>
      <c r="P505" s="11">
        <f t="shared" si="29"/>
        <v>14514.094993139999</v>
      </c>
      <c r="Q505" s="6">
        <f t="shared" si="30"/>
        <v>600</v>
      </c>
      <c r="R505" s="11">
        <f t="shared" si="31"/>
        <v>53755.907381999998</v>
      </c>
      <c r="S505" s="8" t="str">
        <f>Raw!N505</f>
        <v>SCREW-IN CFL LAMPS - 27 WATTS</v>
      </c>
      <c r="T505" s="8" t="str">
        <f>Raw!O505</f>
        <v>CFL27Up</v>
      </c>
      <c r="U505" s="8">
        <f>Raw!P505*A505</f>
        <v>1</v>
      </c>
      <c r="V505" s="8" t="str">
        <f>Raw!Q505</f>
        <v>Incan</v>
      </c>
    </row>
    <row r="506" spans="1:22">
      <c r="A506" s="8">
        <f>IF(Raw!C506="CF",0,1)</f>
        <v>1</v>
      </c>
      <c r="B506" s="8" t="str">
        <f>Raw!A506</f>
        <v>PGE_5786051005</v>
      </c>
      <c r="C506" s="8" t="str">
        <f>Raw!B506</f>
        <v>27W CFL Screw in</v>
      </c>
      <c r="D506" s="8" t="str">
        <f>Raw!C506</f>
        <v>I</v>
      </c>
      <c r="E506" s="8">
        <f>Raw!D506*A506</f>
        <v>6</v>
      </c>
      <c r="F506" s="8" t="str">
        <f>Raw!E506</f>
        <v>PGE</v>
      </c>
      <c r="G506" s="8" t="str">
        <f>Raw!F506</f>
        <v>CFL</v>
      </c>
      <c r="H506" s="8" t="str">
        <f>Raw!G506</f>
        <v>LL08100038</v>
      </c>
      <c r="I506" s="8" t="str">
        <f>Raw!H506</f>
        <v>PGE2054</v>
      </c>
      <c r="J506" s="8" t="str">
        <f>Raw!I506</f>
        <v>Lodging</v>
      </c>
      <c r="K506" s="8" t="str">
        <f>Raw!J506</f>
        <v>Guest Rooms</v>
      </c>
      <c r="L506" s="8">
        <f>Raw!K506*A506</f>
        <v>27</v>
      </c>
      <c r="M506" s="8">
        <f>Raw!L506*A506</f>
        <v>100</v>
      </c>
      <c r="N506" s="8">
        <f>Raw!M506*A506</f>
        <v>537.55907381999998</v>
      </c>
      <c r="O506" s="6">
        <f t="shared" si="28"/>
        <v>162</v>
      </c>
      <c r="P506" s="11">
        <f t="shared" si="29"/>
        <v>14514.094993139999</v>
      </c>
      <c r="Q506" s="6">
        <f t="shared" si="30"/>
        <v>600</v>
      </c>
      <c r="R506" s="11">
        <f t="shared" si="31"/>
        <v>53755.907381999998</v>
      </c>
      <c r="S506" s="8" t="str">
        <f>Raw!N506</f>
        <v>SCREW-IN CFL LAMPS - 27 WATTS</v>
      </c>
      <c r="T506" s="8" t="str">
        <f>Raw!O506</f>
        <v>CFL27Up</v>
      </c>
      <c r="U506" s="8">
        <f>Raw!P506*A506</f>
        <v>1</v>
      </c>
      <c r="V506" s="8" t="str">
        <f>Raw!Q506</f>
        <v>Incan</v>
      </c>
    </row>
    <row r="507" spans="1:22">
      <c r="A507" s="8">
        <f>IF(Raw!C507="CF",0,1)</f>
        <v>1</v>
      </c>
      <c r="B507" s="8" t="str">
        <f>Raw!A507</f>
        <v>PGE_5786051005</v>
      </c>
      <c r="C507" s="8" t="str">
        <f>Raw!B507</f>
        <v>27W CFL Screw in</v>
      </c>
      <c r="D507" s="8" t="str">
        <f>Raw!C507</f>
        <v>I</v>
      </c>
      <c r="E507" s="8">
        <f>Raw!D507*A507</f>
        <v>6</v>
      </c>
      <c r="F507" s="8" t="str">
        <f>Raw!E507</f>
        <v>PGE</v>
      </c>
      <c r="G507" s="8" t="str">
        <f>Raw!F507</f>
        <v>CFL</v>
      </c>
      <c r="H507" s="8" t="str">
        <f>Raw!G507</f>
        <v>LL09030585</v>
      </c>
      <c r="I507" s="8" t="str">
        <f>Raw!H507</f>
        <v>PGE2054</v>
      </c>
      <c r="J507" s="8" t="str">
        <f>Raw!I507</f>
        <v>Lodging</v>
      </c>
      <c r="K507" s="8" t="str">
        <f>Raw!J507</f>
        <v>Guest Rooms</v>
      </c>
      <c r="L507" s="8">
        <f>Raw!K507*A507</f>
        <v>27</v>
      </c>
      <c r="M507" s="8">
        <f>Raw!L507*A507</f>
        <v>100</v>
      </c>
      <c r="N507" s="8">
        <f>Raw!M507*A507</f>
        <v>537.55907381999998</v>
      </c>
      <c r="O507" s="6">
        <f t="shared" si="28"/>
        <v>162</v>
      </c>
      <c r="P507" s="11">
        <f t="shared" si="29"/>
        <v>14514.094993139999</v>
      </c>
      <c r="Q507" s="6">
        <f t="shared" si="30"/>
        <v>600</v>
      </c>
      <c r="R507" s="11">
        <f t="shared" si="31"/>
        <v>53755.907381999998</v>
      </c>
      <c r="S507" s="8" t="str">
        <f>Raw!N507</f>
        <v>SCREW-IN CFL LAMPS - 27 WATTS</v>
      </c>
      <c r="T507" s="8" t="str">
        <f>Raw!O507</f>
        <v>CFL27Up</v>
      </c>
      <c r="U507" s="8">
        <f>Raw!P507*A507</f>
        <v>1</v>
      </c>
      <c r="V507" s="8" t="str">
        <f>Raw!Q507</f>
        <v>Incan</v>
      </c>
    </row>
    <row r="508" spans="1:22">
      <c r="A508" s="8">
        <f>IF(Raw!C508="CF",0,1)</f>
        <v>1</v>
      </c>
      <c r="B508" s="8" t="str">
        <f>Raw!A508</f>
        <v>PGE_5786051005</v>
      </c>
      <c r="C508" s="8" t="str">
        <f>Raw!B508</f>
        <v>27W CFL Screw in</v>
      </c>
      <c r="D508" s="8" t="str">
        <f>Raw!C508</f>
        <v>I</v>
      </c>
      <c r="E508" s="8">
        <f>Raw!D508*A508</f>
        <v>25</v>
      </c>
      <c r="F508" s="8" t="str">
        <f>Raw!E508</f>
        <v>PGE</v>
      </c>
      <c r="G508" s="8" t="str">
        <f>Raw!F508</f>
        <v>CFL</v>
      </c>
      <c r="H508" s="8" t="str">
        <f>Raw!G508</f>
        <v>LL09040061</v>
      </c>
      <c r="I508" s="8" t="str">
        <f>Raw!H508</f>
        <v>PGE2054</v>
      </c>
      <c r="J508" s="8" t="str">
        <f>Raw!I508</f>
        <v>Lodging</v>
      </c>
      <c r="K508" s="8" t="str">
        <f>Raw!J508</f>
        <v>Guest Rooms</v>
      </c>
      <c r="L508" s="8">
        <f>Raw!K508*A508</f>
        <v>27</v>
      </c>
      <c r="M508" s="8">
        <f>Raw!L508*A508</f>
        <v>100</v>
      </c>
      <c r="N508" s="8">
        <f>Raw!M508*A508</f>
        <v>2239.8294742499997</v>
      </c>
      <c r="O508" s="6">
        <f t="shared" si="28"/>
        <v>675</v>
      </c>
      <c r="P508" s="11">
        <f t="shared" si="29"/>
        <v>60475.395804749991</v>
      </c>
      <c r="Q508" s="6">
        <f t="shared" si="30"/>
        <v>2500</v>
      </c>
      <c r="R508" s="11">
        <f t="shared" si="31"/>
        <v>223982.94742499996</v>
      </c>
      <c r="S508" s="8" t="str">
        <f>Raw!N508</f>
        <v>SCREW-IN CFL LAMPS - 27 WATTS</v>
      </c>
      <c r="T508" s="8" t="str">
        <f>Raw!O508</f>
        <v>CFL27Up</v>
      </c>
      <c r="U508" s="8">
        <f>Raw!P508*A508</f>
        <v>1</v>
      </c>
      <c r="V508" s="8" t="str">
        <f>Raw!Q508</f>
        <v>Incan</v>
      </c>
    </row>
    <row r="509" spans="1:22">
      <c r="A509" s="8">
        <f>IF(Raw!C509="CF",0,1)</f>
        <v>1</v>
      </c>
      <c r="B509" s="8" t="str">
        <f>Raw!A509</f>
        <v>PGE_5786051005</v>
      </c>
      <c r="C509" s="8" t="str">
        <f>Raw!B509</f>
        <v>27W CFL Screw in</v>
      </c>
      <c r="D509" s="8" t="str">
        <f>Raw!C509</f>
        <v>I</v>
      </c>
      <c r="E509" s="8">
        <f>Raw!D509*A509</f>
        <v>25</v>
      </c>
      <c r="F509" s="8" t="str">
        <f>Raw!E509</f>
        <v>PGE</v>
      </c>
      <c r="G509" s="8" t="str">
        <f>Raw!F509</f>
        <v>CFL</v>
      </c>
      <c r="H509" s="8" t="str">
        <f>Raw!G509</f>
        <v>LL09040408</v>
      </c>
      <c r="I509" s="8" t="str">
        <f>Raw!H509</f>
        <v>PGE2054</v>
      </c>
      <c r="J509" s="8" t="str">
        <f>Raw!I509</f>
        <v>Lodging</v>
      </c>
      <c r="K509" s="8" t="str">
        <f>Raw!J509</f>
        <v>Guest Rooms</v>
      </c>
      <c r="L509" s="8">
        <f>Raw!K509*A509</f>
        <v>27</v>
      </c>
      <c r="M509" s="8">
        <f>Raw!L509*A509</f>
        <v>100</v>
      </c>
      <c r="N509" s="8">
        <f>Raw!M509*A509</f>
        <v>2239.8294742499997</v>
      </c>
      <c r="O509" s="6">
        <f t="shared" si="28"/>
        <v>675</v>
      </c>
      <c r="P509" s="11">
        <f t="shared" si="29"/>
        <v>60475.395804749991</v>
      </c>
      <c r="Q509" s="6">
        <f t="shared" si="30"/>
        <v>2500</v>
      </c>
      <c r="R509" s="11">
        <f t="shared" si="31"/>
        <v>223982.94742499996</v>
      </c>
      <c r="S509" s="8" t="str">
        <f>Raw!N509</f>
        <v>SCREW-IN CFL LAMPS - 27 WATTS</v>
      </c>
      <c r="T509" s="8" t="str">
        <f>Raw!O509</f>
        <v>CFL27Up</v>
      </c>
      <c r="U509" s="8">
        <f>Raw!P509*A509</f>
        <v>1</v>
      </c>
      <c r="V509" s="8" t="str">
        <f>Raw!Q509</f>
        <v>Incan</v>
      </c>
    </row>
    <row r="510" spans="1:22">
      <c r="A510" s="8">
        <f>IF(Raw!C510="CF",0,1)</f>
        <v>1</v>
      </c>
      <c r="B510" s="8" t="str">
        <f>Raw!A510</f>
        <v>PGE_5786051005</v>
      </c>
      <c r="C510" s="8" t="str">
        <f>Raw!B510</f>
        <v>27W CFL Screw in</v>
      </c>
      <c r="D510" s="8" t="str">
        <f>Raw!C510</f>
        <v>I</v>
      </c>
      <c r="E510" s="8">
        <f>Raw!D510*A510</f>
        <v>26</v>
      </c>
      <c r="F510" s="8" t="str">
        <f>Raw!E510</f>
        <v>PGE</v>
      </c>
      <c r="G510" s="8" t="str">
        <f>Raw!F510</f>
        <v>CFL</v>
      </c>
      <c r="H510" s="8" t="str">
        <f>Raw!G510</f>
        <v>LL09040465</v>
      </c>
      <c r="I510" s="8" t="str">
        <f>Raw!H510</f>
        <v>PGE2054</v>
      </c>
      <c r="J510" s="8" t="str">
        <f>Raw!I510</f>
        <v>Lodging</v>
      </c>
      <c r="K510" s="8" t="str">
        <f>Raw!J510</f>
        <v>Guest Rooms</v>
      </c>
      <c r="L510" s="8">
        <f>Raw!K510*A510</f>
        <v>27</v>
      </c>
      <c r="M510" s="8">
        <f>Raw!L510*A510</f>
        <v>100</v>
      </c>
      <c r="N510" s="8">
        <f>Raw!M510*A510</f>
        <v>2329.42265322</v>
      </c>
      <c r="O510" s="6">
        <f t="shared" si="28"/>
        <v>702</v>
      </c>
      <c r="P510" s="11">
        <f t="shared" si="29"/>
        <v>62894.41163694</v>
      </c>
      <c r="Q510" s="6">
        <f t="shared" si="30"/>
        <v>2600</v>
      </c>
      <c r="R510" s="11">
        <f t="shared" si="31"/>
        <v>232942.26532199999</v>
      </c>
      <c r="S510" s="8" t="str">
        <f>Raw!N510</f>
        <v>SCREW-IN CFL LAMPS - 27 WATTS</v>
      </c>
      <c r="T510" s="8" t="str">
        <f>Raw!O510</f>
        <v>CFL27Up</v>
      </c>
      <c r="U510" s="8">
        <f>Raw!P510*A510</f>
        <v>1</v>
      </c>
      <c r="V510" s="8" t="str">
        <f>Raw!Q510</f>
        <v>Incan</v>
      </c>
    </row>
    <row r="511" spans="1:22">
      <c r="A511" s="8">
        <f>IF(Raw!C511="CF",0,1)</f>
        <v>1</v>
      </c>
      <c r="B511" s="8" t="str">
        <f>Raw!A511</f>
        <v>PGE_5786051005</v>
      </c>
      <c r="C511" s="8" t="str">
        <f>Raw!B511</f>
        <v>27W CFL Screw in</v>
      </c>
      <c r="D511" s="8" t="str">
        <f>Raw!C511</f>
        <v>I</v>
      </c>
      <c r="E511" s="8">
        <f>Raw!D511*A511</f>
        <v>26</v>
      </c>
      <c r="F511" s="8" t="str">
        <f>Raw!E511</f>
        <v>PGE</v>
      </c>
      <c r="G511" s="8" t="str">
        <f>Raw!F511</f>
        <v>CFL</v>
      </c>
      <c r="H511" s="8" t="str">
        <f>Raw!G511</f>
        <v>LL09040540</v>
      </c>
      <c r="I511" s="8" t="str">
        <f>Raw!H511</f>
        <v>PGE2054</v>
      </c>
      <c r="J511" s="8" t="str">
        <f>Raw!I511</f>
        <v>Lodging</v>
      </c>
      <c r="K511" s="8" t="str">
        <f>Raw!J511</f>
        <v>Guest Rooms</v>
      </c>
      <c r="L511" s="8">
        <f>Raw!K511*A511</f>
        <v>27</v>
      </c>
      <c r="M511" s="8">
        <f>Raw!L511*A511</f>
        <v>100</v>
      </c>
      <c r="N511" s="8">
        <f>Raw!M511*A511</f>
        <v>2329.42265322</v>
      </c>
      <c r="O511" s="6">
        <f t="shared" si="28"/>
        <v>702</v>
      </c>
      <c r="P511" s="11">
        <f t="shared" si="29"/>
        <v>62894.41163694</v>
      </c>
      <c r="Q511" s="6">
        <f t="shared" si="30"/>
        <v>2600</v>
      </c>
      <c r="R511" s="11">
        <f t="shared" si="31"/>
        <v>232942.26532199999</v>
      </c>
      <c r="S511" s="8" t="str">
        <f>Raw!N511</f>
        <v>SCREW-IN CFL LAMPS - 27 WATTS</v>
      </c>
      <c r="T511" s="8" t="str">
        <f>Raw!O511</f>
        <v>CFL27Up</v>
      </c>
      <c r="U511" s="8">
        <f>Raw!P511*A511</f>
        <v>1</v>
      </c>
      <c r="V511" s="8" t="str">
        <f>Raw!Q511</f>
        <v>Incan</v>
      </c>
    </row>
    <row r="512" spans="1:22">
      <c r="A512" s="8">
        <f>IF(Raw!C512="CF",0,1)</f>
        <v>1</v>
      </c>
      <c r="B512" s="8" t="str">
        <f>Raw!A512</f>
        <v>PGE_5786051005</v>
      </c>
      <c r="C512" s="8" t="str">
        <f>Raw!B512</f>
        <v>CFL INT INTEGRAL - 14 WATT - SCREW-IN</v>
      </c>
      <c r="D512" s="8" t="str">
        <f>Raw!C512</f>
        <v>I</v>
      </c>
      <c r="E512" s="8">
        <f>Raw!D512*A512</f>
        <v>26</v>
      </c>
      <c r="F512" s="8" t="str">
        <f>Raw!E512</f>
        <v>PGE</v>
      </c>
      <c r="G512" s="8" t="str">
        <f>Raw!F512</f>
        <v>CFL</v>
      </c>
      <c r="H512" s="8" t="str">
        <f>Raw!G512</f>
        <v>LL08070570</v>
      </c>
      <c r="I512" s="8" t="str">
        <f>Raw!H512</f>
        <v>PGE2054</v>
      </c>
      <c r="J512" s="8" t="str">
        <f>Raw!I512</f>
        <v>Lodging</v>
      </c>
      <c r="K512" s="8" t="str">
        <f>Raw!J512</f>
        <v>Guest Rooms</v>
      </c>
      <c r="L512" s="8">
        <f>Raw!K512*A512</f>
        <v>14</v>
      </c>
      <c r="M512" s="8">
        <f>Raw!L512*A512</f>
        <v>100</v>
      </c>
      <c r="N512" s="8">
        <f>Raw!M512*A512</f>
        <v>2329.42265322</v>
      </c>
      <c r="O512" s="6">
        <f t="shared" si="28"/>
        <v>364</v>
      </c>
      <c r="P512" s="11">
        <f t="shared" si="29"/>
        <v>32611.917145079999</v>
      </c>
      <c r="Q512" s="6">
        <f t="shared" si="30"/>
        <v>2600</v>
      </c>
      <c r="R512" s="11">
        <f t="shared" si="31"/>
        <v>232942.26532199999</v>
      </c>
      <c r="S512" s="8" t="str">
        <f>Raw!N512</f>
        <v>SCREW-IN CFL LAMPS - 14 WATTS</v>
      </c>
      <c r="T512" s="8" t="str">
        <f>Raw!O512</f>
        <v>CFL14to26</v>
      </c>
      <c r="U512" s="8">
        <f>Raw!P512*A512</f>
        <v>1</v>
      </c>
      <c r="V512" s="8" t="str">
        <f>Raw!Q512</f>
        <v>Incan</v>
      </c>
    </row>
    <row r="513" spans="1:22">
      <c r="A513" s="8">
        <f>IF(Raw!C513="CF",0,1)</f>
        <v>1</v>
      </c>
      <c r="B513" s="8" t="str">
        <f>Raw!A513</f>
        <v>PGE_5786051005</v>
      </c>
      <c r="C513" s="8" t="str">
        <f>Raw!B513</f>
        <v>CFL INT INTEGRAL - 14 WATT - SCREW-IN</v>
      </c>
      <c r="D513" s="8" t="str">
        <f>Raw!C513</f>
        <v>I</v>
      </c>
      <c r="E513" s="8">
        <f>Raw!D513*A513</f>
        <v>25</v>
      </c>
      <c r="F513" s="8" t="str">
        <f>Raw!E513</f>
        <v>PGE</v>
      </c>
      <c r="G513" s="8" t="str">
        <f>Raw!F513</f>
        <v>CFL</v>
      </c>
      <c r="H513" s="8" t="str">
        <f>Raw!G513</f>
        <v>LL09030590</v>
      </c>
      <c r="I513" s="8" t="str">
        <f>Raw!H513</f>
        <v>PGE2054</v>
      </c>
      <c r="J513" s="8" t="str">
        <f>Raw!I513</f>
        <v>Lodging</v>
      </c>
      <c r="K513" s="8" t="str">
        <f>Raw!J513</f>
        <v>Guest Rooms</v>
      </c>
      <c r="L513" s="8">
        <f>Raw!K513*A513</f>
        <v>14</v>
      </c>
      <c r="M513" s="8">
        <f>Raw!L513*A513</f>
        <v>100</v>
      </c>
      <c r="N513" s="8">
        <f>Raw!M513*A513</f>
        <v>2239.8294742499997</v>
      </c>
      <c r="O513" s="6">
        <f t="shared" si="28"/>
        <v>350</v>
      </c>
      <c r="P513" s="11">
        <f t="shared" si="29"/>
        <v>31357.612639499996</v>
      </c>
      <c r="Q513" s="6">
        <f t="shared" si="30"/>
        <v>2500</v>
      </c>
      <c r="R513" s="11">
        <f t="shared" si="31"/>
        <v>223982.94742499996</v>
      </c>
      <c r="S513" s="8" t="str">
        <f>Raw!N513</f>
        <v>SCREW-IN CFL LAMPS - 14 WATTS</v>
      </c>
      <c r="T513" s="8" t="str">
        <f>Raw!O513</f>
        <v>CFL14to26</v>
      </c>
      <c r="U513" s="8">
        <f>Raw!P513*A513</f>
        <v>1</v>
      </c>
      <c r="V513" s="8" t="str">
        <f>Raw!Q513</f>
        <v>Incan</v>
      </c>
    </row>
    <row r="514" spans="1:22">
      <c r="A514" s="8">
        <f>IF(Raw!C514="CF",0,1)</f>
        <v>1</v>
      </c>
      <c r="B514" s="8" t="str">
        <f>Raw!A514</f>
        <v>PGE_5786051005</v>
      </c>
      <c r="C514" s="8" t="str">
        <f>Raw!B514</f>
        <v>CFL INT INTEGRAL - 14 WATT - SCREW-IN</v>
      </c>
      <c r="D514" s="8" t="str">
        <f>Raw!C514</f>
        <v>I</v>
      </c>
      <c r="E514" s="8">
        <f>Raw!D514*A514</f>
        <v>6</v>
      </c>
      <c r="F514" s="8" t="str">
        <f>Raw!E514</f>
        <v>PGE</v>
      </c>
      <c r="G514" s="8" t="str">
        <f>Raw!F514</f>
        <v>CFL</v>
      </c>
      <c r="H514" s="8" t="str">
        <f>Raw!G514</f>
        <v>LL09040516</v>
      </c>
      <c r="I514" s="8" t="str">
        <f>Raw!H514</f>
        <v>PGE2054</v>
      </c>
      <c r="J514" s="8" t="str">
        <f>Raw!I514</f>
        <v>Lodging</v>
      </c>
      <c r="K514" s="8" t="str">
        <f>Raw!J514</f>
        <v>Guest Rooms</v>
      </c>
      <c r="L514" s="8">
        <f>Raw!K514*A514</f>
        <v>14</v>
      </c>
      <c r="M514" s="8">
        <f>Raw!L514*A514</f>
        <v>100</v>
      </c>
      <c r="N514" s="8">
        <f>Raw!M514*A514</f>
        <v>537.55907381999998</v>
      </c>
      <c r="O514" s="6">
        <f t="shared" si="28"/>
        <v>84</v>
      </c>
      <c r="P514" s="11">
        <f t="shared" si="29"/>
        <v>7525.82703348</v>
      </c>
      <c r="Q514" s="6">
        <f t="shared" si="30"/>
        <v>600</v>
      </c>
      <c r="R514" s="11">
        <f t="shared" si="31"/>
        <v>53755.907381999998</v>
      </c>
      <c r="S514" s="8" t="str">
        <f>Raw!N514</f>
        <v>SCREW-IN CFL LAMPS - 14 WATTS</v>
      </c>
      <c r="T514" s="8" t="str">
        <f>Raw!O514</f>
        <v>CFL14to26</v>
      </c>
      <c r="U514" s="8">
        <f>Raw!P514*A514</f>
        <v>1</v>
      </c>
      <c r="V514" s="8" t="str">
        <f>Raw!Q514</f>
        <v>Incan</v>
      </c>
    </row>
    <row r="515" spans="1:22">
      <c r="A515" s="8">
        <f>IF(Raw!C515="CF",0,1)</f>
        <v>1</v>
      </c>
      <c r="B515" s="8" t="str">
        <f>Raw!A515</f>
        <v>PGE_5786051005</v>
      </c>
      <c r="C515" s="8" t="str">
        <f>Raw!B515</f>
        <v>CFL INT INTEGRAL - 14 WATT - SCREW-IN</v>
      </c>
      <c r="D515" s="8" t="str">
        <f>Raw!C515</f>
        <v>I</v>
      </c>
      <c r="E515" s="8">
        <f>Raw!D515*A515</f>
        <v>14</v>
      </c>
      <c r="F515" s="8" t="str">
        <f>Raw!E515</f>
        <v>PGE</v>
      </c>
      <c r="G515" s="8" t="str">
        <f>Raw!F515</f>
        <v>CFL</v>
      </c>
      <c r="H515" s="8" t="str">
        <f>Raw!G515</f>
        <v>NO_LOGGER_1L11L409</v>
      </c>
      <c r="I515" s="8" t="str">
        <f>Raw!H515</f>
        <v>PGE2054</v>
      </c>
      <c r="J515" s="8" t="str">
        <f>Raw!I515</f>
        <v>Lodging</v>
      </c>
      <c r="K515" s="8" t="str">
        <f>Raw!J515</f>
        <v>OtherMisc</v>
      </c>
      <c r="L515" s="8">
        <f>Raw!K515*A515</f>
        <v>14</v>
      </c>
      <c r="M515" s="8">
        <f>Raw!L515*A515</f>
        <v>100</v>
      </c>
      <c r="N515" s="8">
        <f>Raw!M515*A515</f>
        <v>1254.3045055799998</v>
      </c>
      <c r="O515" s="6">
        <f t="shared" ref="O515:O578" si="32">L515*E515</f>
        <v>196</v>
      </c>
      <c r="P515" s="11">
        <f t="shared" ref="P515:P578" si="33">N515*L515</f>
        <v>17560.263078119999</v>
      </c>
      <c r="Q515" s="6">
        <f t="shared" ref="Q515:Q578" si="34">M515*E515</f>
        <v>1400</v>
      </c>
      <c r="R515" s="11">
        <f t="shared" ref="R515:R578" si="35">N515*M515</f>
        <v>125430.45055799998</v>
      </c>
      <c r="S515" s="8" t="str">
        <f>Raw!N515</f>
        <v>SCREW-IN CFL LAMPS - 14 WATTS</v>
      </c>
      <c r="T515" s="8" t="str">
        <f>Raw!O515</f>
        <v>CFL14to26</v>
      </c>
      <c r="U515" s="8">
        <f>Raw!P515*A515</f>
        <v>1</v>
      </c>
      <c r="V515" s="8" t="str">
        <f>Raw!Q515</f>
        <v>Incan</v>
      </c>
    </row>
    <row r="516" spans="1:22">
      <c r="A516" s="8">
        <f>IF(Raw!C516="CF",0,1)</f>
        <v>1</v>
      </c>
      <c r="B516" s="8" t="str">
        <f>Raw!A516</f>
        <v>PGE_5786051005</v>
      </c>
      <c r="C516" s="8" t="str">
        <f>Raw!B516</f>
        <v>CFL INT INTEGRAL - 16 WATT - SCREW-IN</v>
      </c>
      <c r="D516" s="8" t="str">
        <f>Raw!C516</f>
        <v>I</v>
      </c>
      <c r="E516" s="8">
        <f>Raw!D516*A516</f>
        <v>18</v>
      </c>
      <c r="F516" s="8" t="str">
        <f>Raw!E516</f>
        <v>PGE</v>
      </c>
      <c r="G516" s="8" t="str">
        <f>Raw!F516</f>
        <v>CFL</v>
      </c>
      <c r="H516" s="8" t="str">
        <f>Raw!G516</f>
        <v>LL08050511</v>
      </c>
      <c r="I516" s="8" t="str">
        <f>Raw!H516</f>
        <v>PGE2054</v>
      </c>
      <c r="J516" s="8" t="str">
        <f>Raw!I516</f>
        <v>Lodging</v>
      </c>
      <c r="K516" s="8" t="str">
        <f>Raw!J516</f>
        <v>OtherMisc</v>
      </c>
      <c r="L516" s="8">
        <f>Raw!K516*A516</f>
        <v>16</v>
      </c>
      <c r="M516" s="8">
        <f>Raw!L516*A516</f>
        <v>100</v>
      </c>
      <c r="N516" s="8">
        <f>Raw!M516*A516</f>
        <v>1612.6772214600001</v>
      </c>
      <c r="O516" s="6">
        <f t="shared" si="32"/>
        <v>288</v>
      </c>
      <c r="P516" s="11">
        <f t="shared" si="33"/>
        <v>25802.835543360001</v>
      </c>
      <c r="Q516" s="6">
        <f t="shared" si="34"/>
        <v>1800</v>
      </c>
      <c r="R516" s="11">
        <f t="shared" si="35"/>
        <v>161267.72214600001</v>
      </c>
      <c r="S516" s="8" t="str">
        <f>Raw!N516</f>
        <v>SCREW-IN CFL LAMPS - 16 WATTS</v>
      </c>
      <c r="T516" s="8" t="str">
        <f>Raw!O516</f>
        <v>CFL14to26</v>
      </c>
      <c r="U516" s="8">
        <f>Raw!P516*A516</f>
        <v>1</v>
      </c>
      <c r="V516" s="8" t="str">
        <f>Raw!Q516</f>
        <v>Incan</v>
      </c>
    </row>
    <row r="517" spans="1:22">
      <c r="A517" s="8">
        <f>IF(Raw!C517="CF",0,1)</f>
        <v>1</v>
      </c>
      <c r="B517" s="8" t="str">
        <f>Raw!A517</f>
        <v>PGE_5786051005</v>
      </c>
      <c r="C517" s="8" t="str">
        <f>Raw!B517</f>
        <v>CFL INT INTEGRAL - 16 WATT - SCREW-IN</v>
      </c>
      <c r="D517" s="8" t="str">
        <f>Raw!C517</f>
        <v>I</v>
      </c>
      <c r="E517" s="8">
        <f>Raw!D517*A517</f>
        <v>7</v>
      </c>
      <c r="F517" s="8" t="str">
        <f>Raw!E517</f>
        <v>PGE</v>
      </c>
      <c r="G517" s="8" t="str">
        <f>Raw!F517</f>
        <v>CFL</v>
      </c>
      <c r="H517" s="8" t="str">
        <f>Raw!G517</f>
        <v>NO_LOGGER_6L61L746</v>
      </c>
      <c r="I517" s="8" t="str">
        <f>Raw!H517</f>
        <v>PGE2054</v>
      </c>
      <c r="J517" s="8" t="str">
        <f>Raw!I517</f>
        <v>Lodging</v>
      </c>
      <c r="K517" s="8" t="str">
        <f>Raw!J517</f>
        <v>Guest Rooms</v>
      </c>
      <c r="L517" s="8">
        <f>Raw!K517*A517</f>
        <v>16</v>
      </c>
      <c r="M517" s="8">
        <f>Raw!L517*A517</f>
        <v>100</v>
      </c>
      <c r="N517" s="8">
        <f>Raw!M517*A517</f>
        <v>627.15225278999992</v>
      </c>
      <c r="O517" s="6">
        <f t="shared" si="32"/>
        <v>112</v>
      </c>
      <c r="P517" s="11">
        <f t="shared" si="33"/>
        <v>10034.436044639999</v>
      </c>
      <c r="Q517" s="6">
        <f t="shared" si="34"/>
        <v>700</v>
      </c>
      <c r="R517" s="11">
        <f t="shared" si="35"/>
        <v>62715.225278999991</v>
      </c>
      <c r="S517" s="8" t="str">
        <f>Raw!N517</f>
        <v>SCREW-IN CFL LAMPS - 16 WATTS</v>
      </c>
      <c r="T517" s="8" t="str">
        <f>Raw!O517</f>
        <v>CFL14to26</v>
      </c>
      <c r="U517" s="8">
        <f>Raw!P517*A517</f>
        <v>1</v>
      </c>
      <c r="V517" s="8" t="str">
        <f>Raw!Q517</f>
        <v>Incan</v>
      </c>
    </row>
    <row r="518" spans="1:22">
      <c r="A518" s="8">
        <f>IF(Raw!C518="CF",0,1)</f>
        <v>1</v>
      </c>
      <c r="B518" s="8" t="str">
        <f>Raw!A518</f>
        <v>PGE_5786051005</v>
      </c>
      <c r="C518" s="8" t="str">
        <f>Raw!B518</f>
        <v>CFL INT INTEGRAL - 16 WATT - SCREW-IN</v>
      </c>
      <c r="D518" s="8" t="str">
        <f>Raw!C518</f>
        <v>I</v>
      </c>
      <c r="E518" s="8">
        <f>Raw!D518*A518</f>
        <v>20</v>
      </c>
      <c r="F518" s="8" t="str">
        <f>Raw!E518</f>
        <v>PGE</v>
      </c>
      <c r="G518" s="8" t="str">
        <f>Raw!F518</f>
        <v>CFL</v>
      </c>
      <c r="H518" s="8" t="str">
        <f>Raw!G518</f>
        <v>NO_LOGGER_7L61L746</v>
      </c>
      <c r="I518" s="8" t="str">
        <f>Raw!H518</f>
        <v>PGE2054</v>
      </c>
      <c r="J518" s="8" t="str">
        <f>Raw!I518</f>
        <v>Lodging</v>
      </c>
      <c r="K518" s="8" t="str">
        <f>Raw!J518</f>
        <v>Guest Rooms</v>
      </c>
      <c r="L518" s="8">
        <f>Raw!K518*A518</f>
        <v>16</v>
      </c>
      <c r="M518" s="8">
        <f>Raw!L518*A518</f>
        <v>100</v>
      </c>
      <c r="N518" s="8">
        <f>Raw!M518*A518</f>
        <v>1791.8635793999999</v>
      </c>
      <c r="O518" s="6">
        <f t="shared" si="32"/>
        <v>320</v>
      </c>
      <c r="P518" s="11">
        <f t="shared" si="33"/>
        <v>28669.817270399999</v>
      </c>
      <c r="Q518" s="6">
        <f t="shared" si="34"/>
        <v>2000</v>
      </c>
      <c r="R518" s="11">
        <f t="shared" si="35"/>
        <v>179186.35793999999</v>
      </c>
      <c r="S518" s="8" t="str">
        <f>Raw!N518</f>
        <v>SCREW-IN CFL LAMPS - 16 WATTS</v>
      </c>
      <c r="T518" s="8" t="str">
        <f>Raw!O518</f>
        <v>CFL14to26</v>
      </c>
      <c r="U518" s="8">
        <f>Raw!P518*A518</f>
        <v>1</v>
      </c>
      <c r="V518" s="8" t="str">
        <f>Raw!Q518</f>
        <v>Incan</v>
      </c>
    </row>
    <row r="519" spans="1:22">
      <c r="A519" s="8">
        <f>IF(Raw!C519="CF",0,1)</f>
        <v>1</v>
      </c>
      <c r="B519" s="8" t="str">
        <f>Raw!A519</f>
        <v>PGE_5786051005</v>
      </c>
      <c r="C519" s="8" t="str">
        <f>Raw!B519</f>
        <v>CFL INT INTEGRAL - 16 WATT - SCREW-IN</v>
      </c>
      <c r="D519" s="8" t="str">
        <f>Raw!C519</f>
        <v>I</v>
      </c>
      <c r="E519" s="8">
        <f>Raw!D519*A519</f>
        <v>20</v>
      </c>
      <c r="F519" s="8" t="str">
        <f>Raw!E519</f>
        <v>PGE</v>
      </c>
      <c r="G519" s="8" t="str">
        <f>Raw!F519</f>
        <v>CFL</v>
      </c>
      <c r="H519" s="8" t="str">
        <f>Raw!G519</f>
        <v>NO_LOGGER_7L62L746</v>
      </c>
      <c r="I519" s="8" t="str">
        <f>Raw!H519</f>
        <v>PGE2054</v>
      </c>
      <c r="J519" s="8" t="str">
        <f>Raw!I519</f>
        <v>Lodging</v>
      </c>
      <c r="K519" s="8" t="str">
        <f>Raw!J519</f>
        <v>Guest Rooms</v>
      </c>
      <c r="L519" s="8">
        <f>Raw!K519*A519</f>
        <v>16</v>
      </c>
      <c r="M519" s="8">
        <f>Raw!L519*A519</f>
        <v>100</v>
      </c>
      <c r="N519" s="8">
        <f>Raw!M519*A519</f>
        <v>1791.8635793999999</v>
      </c>
      <c r="O519" s="6">
        <f t="shared" si="32"/>
        <v>320</v>
      </c>
      <c r="P519" s="11">
        <f t="shared" si="33"/>
        <v>28669.817270399999</v>
      </c>
      <c r="Q519" s="6">
        <f t="shared" si="34"/>
        <v>2000</v>
      </c>
      <c r="R519" s="11">
        <f t="shared" si="35"/>
        <v>179186.35793999999</v>
      </c>
      <c r="S519" s="8" t="str">
        <f>Raw!N519</f>
        <v>SCREW-IN CFL LAMPS - 16 WATTS</v>
      </c>
      <c r="T519" s="8" t="str">
        <f>Raw!O519</f>
        <v>CFL14to26</v>
      </c>
      <c r="U519" s="8">
        <f>Raw!P519*A519</f>
        <v>1</v>
      </c>
      <c r="V519" s="8" t="str">
        <f>Raw!Q519</f>
        <v>Incan</v>
      </c>
    </row>
    <row r="520" spans="1:22">
      <c r="A520" s="8">
        <f>IF(Raw!C520="CF",0,1)</f>
        <v>1</v>
      </c>
      <c r="B520" s="8" t="str">
        <f>Raw!A520</f>
        <v>PGE_5786051005</v>
      </c>
      <c r="C520" s="8" t="str">
        <f>Raw!B520</f>
        <v>CFL INT INTEGRAL - 16 WATT - SCREW-IN</v>
      </c>
      <c r="D520" s="8" t="str">
        <f>Raw!C520</f>
        <v>I</v>
      </c>
      <c r="E520" s="8">
        <f>Raw!D520*A520</f>
        <v>73</v>
      </c>
      <c r="F520" s="8" t="str">
        <f>Raw!E520</f>
        <v>PGE</v>
      </c>
      <c r="G520" s="8" t="str">
        <f>Raw!F520</f>
        <v>CFL</v>
      </c>
      <c r="H520" s="8" t="str">
        <f>Raw!G520</f>
        <v>NO_LOGGER_7L63L746</v>
      </c>
      <c r="I520" s="8" t="str">
        <f>Raw!H520</f>
        <v>PGE2054</v>
      </c>
      <c r="J520" s="8" t="str">
        <f>Raw!I520</f>
        <v>Lodging</v>
      </c>
      <c r="K520" s="8" t="str">
        <f>Raw!J520</f>
        <v>Guest Rooms</v>
      </c>
      <c r="L520" s="8">
        <f>Raw!K520*A520</f>
        <v>16</v>
      </c>
      <c r="M520" s="8">
        <f>Raw!L520*A520</f>
        <v>100</v>
      </c>
      <c r="N520" s="8">
        <f>Raw!M520*A520</f>
        <v>6540.30206481</v>
      </c>
      <c r="O520" s="6">
        <f t="shared" si="32"/>
        <v>1168</v>
      </c>
      <c r="P520" s="11">
        <f t="shared" si="33"/>
        <v>104644.83303696</v>
      </c>
      <c r="Q520" s="6">
        <f t="shared" si="34"/>
        <v>7300</v>
      </c>
      <c r="R520" s="11">
        <f t="shared" si="35"/>
        <v>654030.20648100006</v>
      </c>
      <c r="S520" s="8" t="str">
        <f>Raw!N520</f>
        <v>SCREW-IN CFL LAMPS - 16 WATTS</v>
      </c>
      <c r="T520" s="8" t="str">
        <f>Raw!O520</f>
        <v>CFL14to26</v>
      </c>
      <c r="U520" s="8">
        <f>Raw!P520*A520</f>
        <v>1</v>
      </c>
      <c r="V520" s="8" t="str">
        <f>Raw!Q520</f>
        <v>Incan</v>
      </c>
    </row>
    <row r="521" spans="1:22">
      <c r="A521" s="8">
        <f>IF(Raw!C521="CF",0,1)</f>
        <v>1</v>
      </c>
      <c r="B521" s="8" t="str">
        <f>Raw!A521</f>
        <v>PGE_5791314005</v>
      </c>
      <c r="C521" s="8" t="str">
        <f>Raw!B521</f>
        <v>Upstream Compact Fluorescent</v>
      </c>
      <c r="D521" s="8" t="str">
        <f>Raw!C521</f>
        <v>I</v>
      </c>
      <c r="E521" s="8">
        <f>Raw!D521*A521</f>
        <v>2</v>
      </c>
      <c r="F521" s="8" t="str">
        <f>Raw!E521</f>
        <v>PGE</v>
      </c>
      <c r="G521" s="8" t="str">
        <f>Raw!F521</f>
        <v>UPCFL</v>
      </c>
      <c r="H521" s="8" t="str">
        <f>Raw!G521</f>
        <v>LL09040332</v>
      </c>
      <c r="I521" s="8" t="str">
        <f>Raw!H521</f>
        <v>PGEUp</v>
      </c>
      <c r="J521" s="8" t="str">
        <f>Raw!I521</f>
        <v>Assembly</v>
      </c>
      <c r="K521" s="8" t="str">
        <f>Raw!J521</f>
        <v>HallwayLobby</v>
      </c>
      <c r="L521" s="8">
        <f>Raw!K521*A521</f>
        <v>26</v>
      </c>
      <c r="M521" s="8">
        <f>Raw!L521*A521</f>
        <v>60</v>
      </c>
      <c r="N521" s="8">
        <f>Raw!M521*A521</f>
        <v>851.05281303853144</v>
      </c>
      <c r="O521" s="6">
        <f t="shared" si="32"/>
        <v>52</v>
      </c>
      <c r="P521" s="11">
        <f t="shared" si="33"/>
        <v>22127.373139001818</v>
      </c>
      <c r="Q521" s="6">
        <f t="shared" si="34"/>
        <v>120</v>
      </c>
      <c r="R521" s="11">
        <f t="shared" si="35"/>
        <v>51063.168782311885</v>
      </c>
      <c r="S521" s="8" t="str">
        <f>Raw!N521</f>
        <v>UpstreamCompactFluorescent26</v>
      </c>
      <c r="T521" s="8" t="str">
        <f>Raw!O521</f>
        <v>CFL14to26</v>
      </c>
      <c r="U521" s="8">
        <f>Raw!P521*A521</f>
        <v>1</v>
      </c>
      <c r="V521" s="8" t="str">
        <f>Raw!Q521</f>
        <v>Incan</v>
      </c>
    </row>
    <row r="522" spans="1:22">
      <c r="A522" s="8">
        <f>IF(Raw!C522="CF",0,1)</f>
        <v>1</v>
      </c>
      <c r="B522" s="8" t="str">
        <f>Raw!A522</f>
        <v>PGE_5791314005</v>
      </c>
      <c r="C522" s="8" t="str">
        <f>Raw!B522</f>
        <v>Upstream Compact Fluorescent</v>
      </c>
      <c r="D522" s="8" t="str">
        <f>Raw!C522</f>
        <v>I</v>
      </c>
      <c r="E522" s="8">
        <f>Raw!D522*A522</f>
        <v>2</v>
      </c>
      <c r="F522" s="8" t="str">
        <f>Raw!E522</f>
        <v>PGE</v>
      </c>
      <c r="G522" s="8" t="str">
        <f>Raw!F522</f>
        <v>UPCFL</v>
      </c>
      <c r="H522" s="8" t="str">
        <f>Raw!G522</f>
        <v>LL09040342</v>
      </c>
      <c r="I522" s="8" t="str">
        <f>Raw!H522</f>
        <v>PGEUp</v>
      </c>
      <c r="J522" s="8" t="str">
        <f>Raw!I522</f>
        <v>Assembly</v>
      </c>
      <c r="K522" s="8" t="str">
        <f>Raw!J522</f>
        <v>Office</v>
      </c>
      <c r="L522" s="8">
        <f>Raw!K522*A522</f>
        <v>26</v>
      </c>
      <c r="M522" s="8">
        <f>Raw!L522*A522</f>
        <v>60</v>
      </c>
      <c r="N522" s="8">
        <f>Raw!M522*A522</f>
        <v>851.05281303853144</v>
      </c>
      <c r="O522" s="6">
        <f t="shared" si="32"/>
        <v>52</v>
      </c>
      <c r="P522" s="11">
        <f t="shared" si="33"/>
        <v>22127.373139001818</v>
      </c>
      <c r="Q522" s="6">
        <f t="shared" si="34"/>
        <v>120</v>
      </c>
      <c r="R522" s="11">
        <f t="shared" si="35"/>
        <v>51063.168782311885</v>
      </c>
      <c r="S522" s="8" t="str">
        <f>Raw!N522</f>
        <v>UpstreamCompactFluorescent26</v>
      </c>
      <c r="T522" s="8" t="str">
        <f>Raw!O522</f>
        <v>CFL14to26</v>
      </c>
      <c r="U522" s="8">
        <f>Raw!P522*A522</f>
        <v>1</v>
      </c>
      <c r="V522" s="8" t="str">
        <f>Raw!Q522</f>
        <v>Incan</v>
      </c>
    </row>
    <row r="523" spans="1:22">
      <c r="A523" s="8">
        <f>IF(Raw!C523="CF",0,1)</f>
        <v>1</v>
      </c>
      <c r="B523" s="8" t="str">
        <f>Raw!A523</f>
        <v>PGE_5791314005</v>
      </c>
      <c r="C523" s="8" t="str">
        <f>Raw!B523</f>
        <v>Upstream Compact Fluorescent</v>
      </c>
      <c r="D523" s="8" t="str">
        <f>Raw!C523</f>
        <v>I</v>
      </c>
      <c r="E523" s="8">
        <f>Raw!D523*A523</f>
        <v>1</v>
      </c>
      <c r="F523" s="8" t="str">
        <f>Raw!E523</f>
        <v>PGE</v>
      </c>
      <c r="G523" s="8" t="str">
        <f>Raw!F523</f>
        <v>UPCFL</v>
      </c>
      <c r="H523" s="8" t="str">
        <f>Raw!G523</f>
        <v>LL09040364</v>
      </c>
      <c r="I523" s="8" t="str">
        <f>Raw!H523</f>
        <v>PGEUp</v>
      </c>
      <c r="J523" s="8" t="str">
        <f>Raw!I523</f>
        <v>Assembly</v>
      </c>
      <c r="K523" s="8" t="str">
        <f>Raw!J523</f>
        <v>Office</v>
      </c>
      <c r="L523" s="8">
        <f>Raw!K523*A523</f>
        <v>15</v>
      </c>
      <c r="M523" s="8">
        <f>Raw!L523*A523</f>
        <v>60</v>
      </c>
      <c r="N523" s="8">
        <f>Raw!M523*A523</f>
        <v>425.52640651926572</v>
      </c>
      <c r="O523" s="6">
        <f t="shared" si="32"/>
        <v>15</v>
      </c>
      <c r="P523" s="11">
        <f t="shared" si="33"/>
        <v>6382.8960977889856</v>
      </c>
      <c r="Q523" s="6">
        <f t="shared" si="34"/>
        <v>60</v>
      </c>
      <c r="R523" s="11">
        <f t="shared" si="35"/>
        <v>25531.584391155942</v>
      </c>
      <c r="S523" s="8" t="str">
        <f>Raw!N523</f>
        <v>UpstreamCompactFluorescent15</v>
      </c>
      <c r="T523" s="8" t="str">
        <f>Raw!O523</f>
        <v>CFL14to26</v>
      </c>
      <c r="U523" s="8">
        <f>Raw!P523*A523</f>
        <v>1</v>
      </c>
      <c r="V523" s="8" t="str">
        <f>Raw!Q523</f>
        <v>Incan</v>
      </c>
    </row>
    <row r="524" spans="1:22">
      <c r="A524" s="8">
        <f>IF(Raw!C524="CF",0,1)</f>
        <v>1</v>
      </c>
      <c r="B524" s="8" t="str">
        <f>Raw!A524</f>
        <v>PGE_5791314005</v>
      </c>
      <c r="C524" s="8" t="str">
        <f>Raw!B524</f>
        <v>Upstream Compact Fluorescent</v>
      </c>
      <c r="D524" s="8" t="str">
        <f>Raw!C524</f>
        <v>I</v>
      </c>
      <c r="E524" s="8">
        <f>Raw!D524*A524</f>
        <v>2</v>
      </c>
      <c r="F524" s="8" t="str">
        <f>Raw!E524</f>
        <v>PGE</v>
      </c>
      <c r="G524" s="8" t="str">
        <f>Raw!F524</f>
        <v>UPCFL</v>
      </c>
      <c r="H524" s="8" t="str">
        <f>Raw!G524</f>
        <v>LL09040367</v>
      </c>
      <c r="I524" s="8" t="str">
        <f>Raw!H524</f>
        <v>PGEUp</v>
      </c>
      <c r="J524" s="8" t="str">
        <f>Raw!I524</f>
        <v>Assembly</v>
      </c>
      <c r="K524" s="8" t="str">
        <f>Raw!J524</f>
        <v>Office</v>
      </c>
      <c r="L524" s="8">
        <f>Raw!K524*A524</f>
        <v>15</v>
      </c>
      <c r="M524" s="8">
        <f>Raw!L524*A524</f>
        <v>60</v>
      </c>
      <c r="N524" s="8">
        <f>Raw!M524*A524</f>
        <v>851.05281303853144</v>
      </c>
      <c r="O524" s="6">
        <f t="shared" si="32"/>
        <v>30</v>
      </c>
      <c r="P524" s="11">
        <f t="shared" si="33"/>
        <v>12765.792195577971</v>
      </c>
      <c r="Q524" s="6">
        <f t="shared" si="34"/>
        <v>120</v>
      </c>
      <c r="R524" s="11">
        <f t="shared" si="35"/>
        <v>51063.168782311885</v>
      </c>
      <c r="S524" s="8" t="str">
        <f>Raw!N524</f>
        <v>UpstreamCompactFluorescent15</v>
      </c>
      <c r="T524" s="8" t="str">
        <f>Raw!O524</f>
        <v>CFL14to26</v>
      </c>
      <c r="U524" s="8">
        <f>Raw!P524*A524</f>
        <v>1</v>
      </c>
      <c r="V524" s="8" t="str">
        <f>Raw!Q524</f>
        <v>Incan</v>
      </c>
    </row>
    <row r="525" spans="1:22">
      <c r="A525" s="8">
        <f>IF(Raw!C525="CF",0,1)</f>
        <v>1</v>
      </c>
      <c r="B525" s="8" t="str">
        <f>Raw!A525</f>
        <v>PGE_5791314005</v>
      </c>
      <c r="C525" s="8" t="str">
        <f>Raw!B525</f>
        <v>Upstream Compact Fluorescent</v>
      </c>
      <c r="D525" s="8" t="str">
        <f>Raw!C525</f>
        <v>I</v>
      </c>
      <c r="E525" s="8">
        <f>Raw!D525*A525</f>
        <v>1</v>
      </c>
      <c r="F525" s="8" t="str">
        <f>Raw!E525</f>
        <v>PGE</v>
      </c>
      <c r="G525" s="8" t="str">
        <f>Raw!F525</f>
        <v>UPCFL</v>
      </c>
      <c r="H525" s="8" t="str">
        <f>Raw!G525</f>
        <v>LL09040365</v>
      </c>
      <c r="I525" s="8" t="str">
        <f>Raw!H525</f>
        <v>PGEUp</v>
      </c>
      <c r="J525" s="8" t="str">
        <f>Raw!I525</f>
        <v>Assembly</v>
      </c>
      <c r="K525" s="8" t="str">
        <f>Raw!J525</f>
        <v>Kitchen/Break Room</v>
      </c>
      <c r="L525" s="8">
        <f>Raw!K525*A525</f>
        <v>26</v>
      </c>
      <c r="M525" s="8">
        <f>Raw!L525*A525</f>
        <v>65</v>
      </c>
      <c r="N525" s="8">
        <f>Raw!M525*A525</f>
        <v>425.52640651926572</v>
      </c>
      <c r="O525" s="6">
        <f t="shared" si="32"/>
        <v>26</v>
      </c>
      <c r="P525" s="11">
        <f t="shared" si="33"/>
        <v>11063.686569500909</v>
      </c>
      <c r="Q525" s="6">
        <f t="shared" si="34"/>
        <v>65</v>
      </c>
      <c r="R525" s="11">
        <f t="shared" si="35"/>
        <v>27659.21642375227</v>
      </c>
      <c r="S525" s="8" t="str">
        <f>Raw!N525</f>
        <v>UpstreamCompactFluorescent26</v>
      </c>
      <c r="T525" s="8" t="str">
        <f>Raw!O525</f>
        <v>CFL14to26</v>
      </c>
      <c r="U525" s="8">
        <f>Raw!P525*A525</f>
        <v>1</v>
      </c>
      <c r="V525" s="8" t="str">
        <f>Raw!Q525</f>
        <v>Incan</v>
      </c>
    </row>
    <row r="526" spans="1:22">
      <c r="A526" s="8">
        <f>IF(Raw!C526="CF",0,1)</f>
        <v>1</v>
      </c>
      <c r="B526" s="8" t="str">
        <f>Raw!A526</f>
        <v>PGE_5791314005</v>
      </c>
      <c r="C526" s="8" t="str">
        <f>Raw!B526</f>
        <v>Upstream Compact Fluorescent</v>
      </c>
      <c r="D526" s="8" t="str">
        <f>Raw!C526</f>
        <v>I</v>
      </c>
      <c r="E526" s="8">
        <f>Raw!D526*A526</f>
        <v>1</v>
      </c>
      <c r="F526" s="8" t="str">
        <f>Raw!E526</f>
        <v>PGE</v>
      </c>
      <c r="G526" s="8" t="str">
        <f>Raw!F526</f>
        <v>UPCFL</v>
      </c>
      <c r="H526" s="8" t="str">
        <f>Raw!G526</f>
        <v>LL09040331</v>
      </c>
      <c r="I526" s="8" t="str">
        <f>Raw!H526</f>
        <v>PGEUp</v>
      </c>
      <c r="J526" s="8" t="str">
        <f>Raw!I526</f>
        <v>Assembly</v>
      </c>
      <c r="K526" s="8" t="str">
        <f>Raw!J526</f>
        <v>Office</v>
      </c>
      <c r="L526" s="8">
        <f>Raw!K526*A526</f>
        <v>23</v>
      </c>
      <c r="M526" s="8">
        <f>Raw!L526*A526</f>
        <v>75</v>
      </c>
      <c r="N526" s="8">
        <f>Raw!M526*A526</f>
        <v>425.52640651926572</v>
      </c>
      <c r="O526" s="6">
        <f t="shared" si="32"/>
        <v>23</v>
      </c>
      <c r="P526" s="11">
        <f t="shared" si="33"/>
        <v>9787.1073499431113</v>
      </c>
      <c r="Q526" s="6">
        <f t="shared" si="34"/>
        <v>75</v>
      </c>
      <c r="R526" s="11">
        <f t="shared" si="35"/>
        <v>31914.48048894493</v>
      </c>
      <c r="S526" s="8" t="str">
        <f>Raw!N526</f>
        <v>UpstreamCompactFluorescent23</v>
      </c>
      <c r="T526" s="8" t="str">
        <f>Raw!O526</f>
        <v>CFL14to26</v>
      </c>
      <c r="U526" s="8">
        <f>Raw!P526*A526</f>
        <v>1</v>
      </c>
      <c r="V526" s="8" t="str">
        <f>Raw!Q526</f>
        <v>Incan</v>
      </c>
    </row>
    <row r="527" spans="1:22">
      <c r="A527" s="8">
        <f>IF(Raw!C527="CF",0,1)</f>
        <v>1</v>
      </c>
      <c r="B527" s="8" t="str">
        <f>Raw!A527</f>
        <v>PGE_5791314005</v>
      </c>
      <c r="C527" s="8" t="str">
        <f>Raw!B527</f>
        <v>Upstream Compact Fluorescent</v>
      </c>
      <c r="D527" s="8" t="str">
        <f>Raw!C527</f>
        <v>I</v>
      </c>
      <c r="E527" s="8">
        <f>Raw!D527*A527</f>
        <v>1</v>
      </c>
      <c r="F527" s="8" t="str">
        <f>Raw!E527</f>
        <v>PGE</v>
      </c>
      <c r="G527" s="8" t="str">
        <f>Raw!F527</f>
        <v>UPCFL</v>
      </c>
      <c r="H527" s="8" t="str">
        <f>Raw!G527</f>
        <v>LL09040334</v>
      </c>
      <c r="I527" s="8" t="str">
        <f>Raw!H527</f>
        <v>PGEUp</v>
      </c>
      <c r="J527" s="8" t="str">
        <f>Raw!I527</f>
        <v>Assembly</v>
      </c>
      <c r="K527" s="8" t="str">
        <f>Raw!J527</f>
        <v>Office</v>
      </c>
      <c r="L527" s="8">
        <f>Raw!K527*A527</f>
        <v>26</v>
      </c>
      <c r="M527" s="8">
        <f>Raw!L527*A527</f>
        <v>75</v>
      </c>
      <c r="N527" s="8">
        <f>Raw!M527*A527</f>
        <v>425.52640651926572</v>
      </c>
      <c r="O527" s="6">
        <f t="shared" si="32"/>
        <v>26</v>
      </c>
      <c r="P527" s="11">
        <f t="shared" si="33"/>
        <v>11063.686569500909</v>
      </c>
      <c r="Q527" s="6">
        <f t="shared" si="34"/>
        <v>75</v>
      </c>
      <c r="R527" s="11">
        <f t="shared" si="35"/>
        <v>31914.48048894493</v>
      </c>
      <c r="S527" s="8" t="str">
        <f>Raw!N527</f>
        <v>UpstreamCompactFluorescent26</v>
      </c>
      <c r="T527" s="8" t="str">
        <f>Raw!O527</f>
        <v>CFL14to26</v>
      </c>
      <c r="U527" s="8">
        <f>Raw!P527*A527</f>
        <v>1</v>
      </c>
      <c r="V527" s="8" t="str">
        <f>Raw!Q527</f>
        <v>Incan</v>
      </c>
    </row>
    <row r="528" spans="1:22">
      <c r="A528" s="8">
        <f>IF(Raw!C528="CF",0,1)</f>
        <v>1</v>
      </c>
      <c r="B528" s="8" t="str">
        <f>Raw!A528</f>
        <v>PGE_5791314005</v>
      </c>
      <c r="C528" s="8" t="str">
        <f>Raw!B528</f>
        <v>Upstream Compact Fluorescent</v>
      </c>
      <c r="D528" s="8" t="str">
        <f>Raw!C528</f>
        <v>I</v>
      </c>
      <c r="E528" s="8">
        <f>Raw!D528*A528</f>
        <v>1</v>
      </c>
      <c r="F528" s="8" t="str">
        <f>Raw!E528</f>
        <v>PGE</v>
      </c>
      <c r="G528" s="8" t="str">
        <f>Raw!F528</f>
        <v>UPCFL</v>
      </c>
      <c r="H528" s="8" t="str">
        <f>Raw!G528</f>
        <v>LL09040337</v>
      </c>
      <c r="I528" s="8" t="str">
        <f>Raw!H528</f>
        <v>PGEUp</v>
      </c>
      <c r="J528" s="8" t="str">
        <f>Raw!I528</f>
        <v>Assembly</v>
      </c>
      <c r="K528" s="8" t="str">
        <f>Raw!J528</f>
        <v>HallwayLobby</v>
      </c>
      <c r="L528" s="8">
        <f>Raw!K528*A528</f>
        <v>23</v>
      </c>
      <c r="M528" s="8">
        <f>Raw!L528*A528</f>
        <v>75</v>
      </c>
      <c r="N528" s="8">
        <f>Raw!M528*A528</f>
        <v>425.52640651926572</v>
      </c>
      <c r="O528" s="6">
        <f t="shared" si="32"/>
        <v>23</v>
      </c>
      <c r="P528" s="11">
        <f t="shared" si="33"/>
        <v>9787.1073499431113</v>
      </c>
      <c r="Q528" s="6">
        <f t="shared" si="34"/>
        <v>75</v>
      </c>
      <c r="R528" s="11">
        <f t="shared" si="35"/>
        <v>31914.48048894493</v>
      </c>
      <c r="S528" s="8" t="str">
        <f>Raw!N528</f>
        <v>UpstreamCompactFluorescent23</v>
      </c>
      <c r="T528" s="8" t="str">
        <f>Raw!O528</f>
        <v>CFL14to26</v>
      </c>
      <c r="U528" s="8">
        <f>Raw!P528*A528</f>
        <v>1</v>
      </c>
      <c r="V528" s="8" t="str">
        <f>Raw!Q528</f>
        <v>Incan</v>
      </c>
    </row>
    <row r="529" spans="1:22">
      <c r="A529" s="8">
        <f>IF(Raw!C529="CF",0,1)</f>
        <v>1</v>
      </c>
      <c r="B529" s="8" t="str">
        <f>Raw!A529</f>
        <v>PGE_5791314005</v>
      </c>
      <c r="C529" s="8" t="str">
        <f>Raw!B529</f>
        <v>Upstream Compact Fluorescent</v>
      </c>
      <c r="D529" s="8" t="str">
        <f>Raw!C529</f>
        <v>I</v>
      </c>
      <c r="E529" s="8">
        <f>Raw!D529*A529</f>
        <v>2</v>
      </c>
      <c r="F529" s="8" t="str">
        <f>Raw!E529</f>
        <v>PGE</v>
      </c>
      <c r="G529" s="8" t="str">
        <f>Raw!F529</f>
        <v>UPCFL</v>
      </c>
      <c r="H529" s="8" t="str">
        <f>Raw!G529</f>
        <v>LL09040341</v>
      </c>
      <c r="I529" s="8" t="str">
        <f>Raw!H529</f>
        <v>PGEUp</v>
      </c>
      <c r="J529" s="8" t="str">
        <f>Raw!I529</f>
        <v>Assembly</v>
      </c>
      <c r="K529" s="8" t="str">
        <f>Raw!J529</f>
        <v>Office</v>
      </c>
      <c r="L529" s="8">
        <f>Raw!K529*A529</f>
        <v>26</v>
      </c>
      <c r="M529" s="8">
        <f>Raw!L529*A529</f>
        <v>75</v>
      </c>
      <c r="N529" s="8">
        <f>Raw!M529*A529</f>
        <v>851.05281303853144</v>
      </c>
      <c r="O529" s="6">
        <f t="shared" si="32"/>
        <v>52</v>
      </c>
      <c r="P529" s="11">
        <f t="shared" si="33"/>
        <v>22127.373139001818</v>
      </c>
      <c r="Q529" s="6">
        <f t="shared" si="34"/>
        <v>150</v>
      </c>
      <c r="R529" s="11">
        <f t="shared" si="35"/>
        <v>63828.960977889859</v>
      </c>
      <c r="S529" s="8" t="str">
        <f>Raw!N529</f>
        <v>UpstreamCompactFluorescent26</v>
      </c>
      <c r="T529" s="8" t="str">
        <f>Raw!O529</f>
        <v>CFL14to26</v>
      </c>
      <c r="U529" s="8">
        <f>Raw!P529*A529</f>
        <v>1</v>
      </c>
      <c r="V529" s="8" t="str">
        <f>Raw!Q529</f>
        <v>Incan</v>
      </c>
    </row>
    <row r="530" spans="1:22">
      <c r="A530" s="8">
        <f>IF(Raw!C530="CF",0,1)</f>
        <v>1</v>
      </c>
      <c r="B530" s="8" t="str">
        <f>Raw!A530</f>
        <v>PGE_5791314005</v>
      </c>
      <c r="C530" s="8" t="str">
        <f>Raw!B530</f>
        <v>Upstream Compact Fluorescent</v>
      </c>
      <c r="D530" s="8" t="str">
        <f>Raw!C530</f>
        <v>I</v>
      </c>
      <c r="E530" s="8">
        <f>Raw!D530*A530</f>
        <v>1</v>
      </c>
      <c r="F530" s="8" t="str">
        <f>Raw!E530</f>
        <v>PGE</v>
      </c>
      <c r="G530" s="8" t="str">
        <f>Raw!F530</f>
        <v>UPCFL</v>
      </c>
      <c r="H530" s="8" t="str">
        <f>Raw!G530</f>
        <v>LL09040333</v>
      </c>
      <c r="I530" s="8" t="str">
        <f>Raw!H530</f>
        <v>PGEUp</v>
      </c>
      <c r="J530" s="8" t="str">
        <f>Raw!I530</f>
        <v>Assembly</v>
      </c>
      <c r="K530" s="8" t="str">
        <f>Raw!J530</f>
        <v>Office</v>
      </c>
      <c r="L530" s="8">
        <f>Raw!K530*A530</f>
        <v>23</v>
      </c>
      <c r="M530" s="8">
        <f>Raw!L530*A530</f>
        <v>100</v>
      </c>
      <c r="N530" s="8">
        <f>Raw!M530*A530</f>
        <v>425.52640651926572</v>
      </c>
      <c r="O530" s="6">
        <f t="shared" si="32"/>
        <v>23</v>
      </c>
      <c r="P530" s="11">
        <f t="shared" si="33"/>
        <v>9787.1073499431113</v>
      </c>
      <c r="Q530" s="6">
        <f t="shared" si="34"/>
        <v>100</v>
      </c>
      <c r="R530" s="11">
        <f t="shared" si="35"/>
        <v>42552.640651926573</v>
      </c>
      <c r="S530" s="8" t="str">
        <f>Raw!N530</f>
        <v>UpstreamCompactFluorescent23</v>
      </c>
      <c r="T530" s="8" t="str">
        <f>Raw!O530</f>
        <v>CFL14to26</v>
      </c>
      <c r="U530" s="8">
        <f>Raw!P530*A530</f>
        <v>1</v>
      </c>
      <c r="V530" s="8" t="str">
        <f>Raw!Q530</f>
        <v>Incan</v>
      </c>
    </row>
    <row r="531" spans="1:22">
      <c r="A531" s="8">
        <f>IF(Raw!C531="CF",0,1)</f>
        <v>1</v>
      </c>
      <c r="B531" s="8" t="str">
        <f>Raw!A531</f>
        <v>PGE_5791314005</v>
      </c>
      <c r="C531" s="8" t="str">
        <f>Raw!B531</f>
        <v>Upstream Compact Fluorescent</v>
      </c>
      <c r="D531" s="8" t="str">
        <f>Raw!C531</f>
        <v>I</v>
      </c>
      <c r="E531" s="8">
        <f>Raw!D531*A531</f>
        <v>1</v>
      </c>
      <c r="F531" s="8" t="str">
        <f>Raw!E531</f>
        <v>PGE</v>
      </c>
      <c r="G531" s="8" t="str">
        <f>Raw!F531</f>
        <v>UPCFL</v>
      </c>
      <c r="H531" s="8" t="str">
        <f>Raw!G531</f>
        <v>LL09040335</v>
      </c>
      <c r="I531" s="8" t="str">
        <f>Raw!H531</f>
        <v>PGEUp</v>
      </c>
      <c r="J531" s="8" t="str">
        <f>Raw!I531</f>
        <v>Assembly</v>
      </c>
      <c r="K531" s="8" t="str">
        <f>Raw!J531</f>
        <v>Assembly</v>
      </c>
      <c r="L531" s="8">
        <f>Raw!K531*A531</f>
        <v>20</v>
      </c>
      <c r="M531" s="8">
        <f>Raw!L531*A531</f>
        <v>100</v>
      </c>
      <c r="N531" s="8">
        <f>Raw!M531*A531</f>
        <v>425.52640651926572</v>
      </c>
      <c r="O531" s="6">
        <f t="shared" si="32"/>
        <v>20</v>
      </c>
      <c r="P531" s="11">
        <f t="shared" si="33"/>
        <v>8510.5281303853153</v>
      </c>
      <c r="Q531" s="6">
        <f t="shared" si="34"/>
        <v>100</v>
      </c>
      <c r="R531" s="11">
        <f t="shared" si="35"/>
        <v>42552.640651926573</v>
      </c>
      <c r="S531" s="8" t="str">
        <f>Raw!N531</f>
        <v>UpstreamCompactFluorescent20</v>
      </c>
      <c r="T531" s="8" t="str">
        <f>Raw!O531</f>
        <v>CFL14to26</v>
      </c>
      <c r="U531" s="8">
        <f>Raw!P531*A531</f>
        <v>1</v>
      </c>
      <c r="V531" s="8" t="str">
        <f>Raw!Q531</f>
        <v>Incan</v>
      </c>
    </row>
    <row r="532" spans="1:22">
      <c r="A532" s="8">
        <f>IF(Raw!C532="CF",0,1)</f>
        <v>1</v>
      </c>
      <c r="B532" s="8" t="str">
        <f>Raw!A532</f>
        <v>PGE_5791314005</v>
      </c>
      <c r="C532" s="8" t="str">
        <f>Raw!B532</f>
        <v>Upstream Compact Fluorescent</v>
      </c>
      <c r="D532" s="8" t="str">
        <f>Raw!C532</f>
        <v>I</v>
      </c>
      <c r="E532" s="8">
        <f>Raw!D532*A532</f>
        <v>1</v>
      </c>
      <c r="F532" s="8" t="str">
        <f>Raw!E532</f>
        <v>PGE</v>
      </c>
      <c r="G532" s="8" t="str">
        <f>Raw!F532</f>
        <v>UPCFL</v>
      </c>
      <c r="H532" s="8" t="str">
        <f>Raw!G532</f>
        <v>LL09040340</v>
      </c>
      <c r="I532" s="8" t="str">
        <f>Raw!H532</f>
        <v>PGEUp</v>
      </c>
      <c r="J532" s="8" t="str">
        <f>Raw!I532</f>
        <v>Assembly</v>
      </c>
      <c r="K532" s="8" t="str">
        <f>Raw!J532</f>
        <v>Office</v>
      </c>
      <c r="L532" s="8">
        <f>Raw!K532*A532</f>
        <v>23</v>
      </c>
      <c r="M532" s="8">
        <f>Raw!L532*A532</f>
        <v>100</v>
      </c>
      <c r="N532" s="8">
        <f>Raw!M532*A532</f>
        <v>425.52640651926572</v>
      </c>
      <c r="O532" s="6">
        <f t="shared" si="32"/>
        <v>23</v>
      </c>
      <c r="P532" s="11">
        <f t="shared" si="33"/>
        <v>9787.1073499431113</v>
      </c>
      <c r="Q532" s="6">
        <f t="shared" si="34"/>
        <v>100</v>
      </c>
      <c r="R532" s="11">
        <f t="shared" si="35"/>
        <v>42552.640651926573</v>
      </c>
      <c r="S532" s="8" t="str">
        <f>Raw!N532</f>
        <v>UpstreamCompactFluorescent23</v>
      </c>
      <c r="T532" s="8" t="str">
        <f>Raw!O532</f>
        <v>CFL14to26</v>
      </c>
      <c r="U532" s="8">
        <f>Raw!P532*A532</f>
        <v>1</v>
      </c>
      <c r="V532" s="8" t="str">
        <f>Raw!Q532</f>
        <v>Incan</v>
      </c>
    </row>
    <row r="533" spans="1:22">
      <c r="A533" s="8">
        <f>IF(Raw!C533="CF",0,1)</f>
        <v>1</v>
      </c>
      <c r="B533" s="8" t="str">
        <f>Raw!A533</f>
        <v>PGE_5791314005</v>
      </c>
      <c r="C533" s="8" t="str">
        <f>Raw!B533</f>
        <v>Upstream Compact Fluorescent</v>
      </c>
      <c r="D533" s="8" t="str">
        <f>Raw!C533</f>
        <v>I</v>
      </c>
      <c r="E533" s="8">
        <f>Raw!D533*A533</f>
        <v>7</v>
      </c>
      <c r="F533" s="8" t="str">
        <f>Raw!E533</f>
        <v>PGE</v>
      </c>
      <c r="G533" s="8" t="str">
        <f>Raw!F533</f>
        <v>UPCFL</v>
      </c>
      <c r="H533" s="8" t="str">
        <f>Raw!G533</f>
        <v>LL09040366</v>
      </c>
      <c r="I533" s="8" t="str">
        <f>Raw!H533</f>
        <v>PGEUp</v>
      </c>
      <c r="J533" s="8" t="str">
        <f>Raw!I533</f>
        <v>Assembly</v>
      </c>
      <c r="K533" s="8" t="str">
        <f>Raw!J533</f>
        <v>Assembly</v>
      </c>
      <c r="L533" s="8">
        <f>Raw!K533*A533</f>
        <v>20</v>
      </c>
      <c r="M533" s="8">
        <f>Raw!L533*A533</f>
        <v>100</v>
      </c>
      <c r="N533" s="8">
        <f>Raw!M533*A533</f>
        <v>2978.6848456348598</v>
      </c>
      <c r="O533" s="6">
        <f t="shared" si="32"/>
        <v>140</v>
      </c>
      <c r="P533" s="11">
        <f t="shared" si="33"/>
        <v>59573.696912697196</v>
      </c>
      <c r="Q533" s="6">
        <f t="shared" si="34"/>
        <v>700</v>
      </c>
      <c r="R533" s="11">
        <f t="shared" si="35"/>
        <v>297868.48456348595</v>
      </c>
      <c r="S533" s="8" t="str">
        <f>Raw!N533</f>
        <v>UpstreamCompactFluorescent20</v>
      </c>
      <c r="T533" s="8" t="str">
        <f>Raw!O533</f>
        <v>CFL14to26</v>
      </c>
      <c r="U533" s="8">
        <f>Raw!P533*A533</f>
        <v>1</v>
      </c>
      <c r="V533" s="8" t="str">
        <f>Raw!Q533</f>
        <v>Incan</v>
      </c>
    </row>
    <row r="534" spans="1:22">
      <c r="A534" s="8">
        <f>IF(Raw!C534="CF",0,1)</f>
        <v>1</v>
      </c>
      <c r="B534" s="8" t="str">
        <f>Raw!A534</f>
        <v>PGE_5791314005</v>
      </c>
      <c r="C534" s="8" t="str">
        <f>Raw!B534</f>
        <v>Upstream Compact Fluorescent</v>
      </c>
      <c r="D534" s="8" t="str">
        <f>Raw!C534</f>
        <v>I</v>
      </c>
      <c r="E534" s="8">
        <f>Raw!D534*A534</f>
        <v>1</v>
      </c>
      <c r="F534" s="8" t="str">
        <f>Raw!E534</f>
        <v>PGE</v>
      </c>
      <c r="G534" s="8" t="str">
        <f>Raw!F534</f>
        <v>UPCFL</v>
      </c>
      <c r="H534" s="8" t="str">
        <f>Raw!G534</f>
        <v>LL09040368</v>
      </c>
      <c r="I534" s="8" t="str">
        <f>Raw!H534</f>
        <v>PGEUp</v>
      </c>
      <c r="J534" s="8" t="str">
        <f>Raw!I534</f>
        <v>Assembly</v>
      </c>
      <c r="K534" s="8" t="str">
        <f>Raw!J534</f>
        <v>Restrooms</v>
      </c>
      <c r="L534" s="8">
        <f>Raw!K534*A534</f>
        <v>15</v>
      </c>
      <c r="M534" s="8">
        <f>Raw!L534*A534</f>
        <v>100</v>
      </c>
      <c r="N534" s="8">
        <f>Raw!M534*A534</f>
        <v>425.52640651926572</v>
      </c>
      <c r="O534" s="6">
        <f t="shared" si="32"/>
        <v>15</v>
      </c>
      <c r="P534" s="11">
        <f t="shared" si="33"/>
        <v>6382.8960977889856</v>
      </c>
      <c r="Q534" s="6">
        <f t="shared" si="34"/>
        <v>100</v>
      </c>
      <c r="R534" s="11">
        <f t="shared" si="35"/>
        <v>42552.640651926573</v>
      </c>
      <c r="S534" s="8" t="str">
        <f>Raw!N534</f>
        <v>UpstreamCompactFluorescent15</v>
      </c>
      <c r="T534" s="8" t="str">
        <f>Raw!O534</f>
        <v>CFL14to26</v>
      </c>
      <c r="U534" s="8">
        <f>Raw!P534*A534</f>
        <v>1</v>
      </c>
      <c r="V534" s="8" t="str">
        <f>Raw!Q534</f>
        <v>Incan</v>
      </c>
    </row>
    <row r="535" spans="1:22">
      <c r="A535" s="8">
        <f>IF(Raw!C535="CF",0,1)</f>
        <v>0</v>
      </c>
      <c r="B535" s="8" t="str">
        <f>Raw!A535</f>
        <v>PGE_5842150005</v>
      </c>
      <c r="C535" s="8" t="str">
        <f>Raw!B535</f>
        <v>Upstream Compact Fluorescent</v>
      </c>
      <c r="D535" s="8" t="str">
        <f>Raw!C535</f>
        <v>CF</v>
      </c>
      <c r="E535" s="8">
        <f>Raw!D535*A535</f>
        <v>0</v>
      </c>
      <c r="F535" s="8" t="str">
        <f>Raw!E535</f>
        <v>PGE</v>
      </c>
      <c r="G535" s="8" t="str">
        <f>Raw!F535</f>
        <v>UPCFL</v>
      </c>
      <c r="H535" s="8" t="str">
        <f>Raw!G535</f>
        <v>LC09040060</v>
      </c>
      <c r="I535" s="8" t="str">
        <f>Raw!H535</f>
        <v>PGEUp</v>
      </c>
      <c r="J535" s="8" t="str">
        <f>Raw!I535</f>
        <v>Other</v>
      </c>
      <c r="K535" s="8" t="str">
        <f>Raw!J535</f>
        <v>Office</v>
      </c>
      <c r="L535" s="8">
        <f>Raw!K535*A535</f>
        <v>0</v>
      </c>
      <c r="M535" s="8">
        <f>Raw!L535*A535</f>
        <v>0</v>
      </c>
      <c r="N535" s="8">
        <f>Raw!M535*A535</f>
        <v>0</v>
      </c>
      <c r="O535" s="6">
        <f t="shared" si="32"/>
        <v>0</v>
      </c>
      <c r="P535" s="11">
        <f t="shared" si="33"/>
        <v>0</v>
      </c>
      <c r="Q535" s="6">
        <f t="shared" si="34"/>
        <v>0</v>
      </c>
      <c r="R535" s="11">
        <f t="shared" si="35"/>
        <v>0</v>
      </c>
      <c r="S535" s="8" t="str">
        <f>Raw!N535</f>
        <v>UpstreamCompactFluorescent15</v>
      </c>
      <c r="T535" s="8" t="str">
        <f>Raw!O535</f>
        <v>CFL14to26</v>
      </c>
      <c r="U535" s="8">
        <f>Raw!P535*A535</f>
        <v>0</v>
      </c>
      <c r="V535" s="8" t="str">
        <f>Raw!Q535</f>
        <v>CFL</v>
      </c>
    </row>
    <row r="536" spans="1:22">
      <c r="A536" s="8">
        <f>IF(Raw!C536="CF",0,1)</f>
        <v>0</v>
      </c>
      <c r="B536" s="8" t="str">
        <f>Raw!A536</f>
        <v>PGE_5842150005</v>
      </c>
      <c r="C536" s="8" t="str">
        <f>Raw!B536</f>
        <v>Upstream Compact Fluorescent</v>
      </c>
      <c r="D536" s="8" t="str">
        <f>Raw!C536</f>
        <v>CF</v>
      </c>
      <c r="E536" s="8">
        <f>Raw!D536*A536</f>
        <v>0</v>
      </c>
      <c r="F536" s="8" t="str">
        <f>Raw!E536</f>
        <v>PGE</v>
      </c>
      <c r="G536" s="8" t="str">
        <f>Raw!F536</f>
        <v>UPCFL</v>
      </c>
      <c r="H536" s="8" t="str">
        <f>Raw!G536</f>
        <v>LC09040338</v>
      </c>
      <c r="I536" s="8" t="str">
        <f>Raw!H536</f>
        <v>PGEUp</v>
      </c>
      <c r="J536" s="8" t="str">
        <f>Raw!I536</f>
        <v>Other</v>
      </c>
      <c r="K536" s="8" t="str">
        <f>Raw!J536</f>
        <v>Office</v>
      </c>
      <c r="L536" s="8">
        <f>Raw!K536*A536</f>
        <v>0</v>
      </c>
      <c r="M536" s="8">
        <f>Raw!L536*A536</f>
        <v>0</v>
      </c>
      <c r="N536" s="8">
        <f>Raw!M536*A536</f>
        <v>0</v>
      </c>
      <c r="O536" s="6">
        <f t="shared" si="32"/>
        <v>0</v>
      </c>
      <c r="P536" s="11">
        <f t="shared" si="33"/>
        <v>0</v>
      </c>
      <c r="Q536" s="6">
        <f t="shared" si="34"/>
        <v>0</v>
      </c>
      <c r="R536" s="11">
        <f t="shared" si="35"/>
        <v>0</v>
      </c>
      <c r="S536" s="8" t="str">
        <f>Raw!N536</f>
        <v>UpstreamCompactFluorescent19</v>
      </c>
      <c r="T536" s="8" t="str">
        <f>Raw!O536</f>
        <v>CFL14to26</v>
      </c>
      <c r="U536" s="8">
        <f>Raw!P536*A536</f>
        <v>0</v>
      </c>
      <c r="V536" s="8" t="str">
        <f>Raw!Q536</f>
        <v>CFL</v>
      </c>
    </row>
    <row r="537" spans="1:22">
      <c r="A537" s="8">
        <f>IF(Raw!C537="CF",0,1)</f>
        <v>1</v>
      </c>
      <c r="B537" s="8" t="str">
        <f>Raw!A537</f>
        <v>PGE_5842150005</v>
      </c>
      <c r="C537" s="8" t="str">
        <f>Raw!B537</f>
        <v>Upstream Compact Fluorescent</v>
      </c>
      <c r="D537" s="8" t="str">
        <f>Raw!C537</f>
        <v>I</v>
      </c>
      <c r="E537" s="8">
        <f>Raw!D537*A537</f>
        <v>5</v>
      </c>
      <c r="F537" s="8" t="str">
        <f>Raw!E537</f>
        <v>PGE</v>
      </c>
      <c r="G537" s="8" t="str">
        <f>Raw!F537</f>
        <v>UPCFL</v>
      </c>
      <c r="H537" s="8" t="str">
        <f>Raw!G537</f>
        <v>LC09040003</v>
      </c>
      <c r="I537" s="8" t="str">
        <f>Raw!H537</f>
        <v>PGEUp</v>
      </c>
      <c r="J537" s="8" t="str">
        <f>Raw!I537</f>
        <v>Other</v>
      </c>
      <c r="K537" s="8" t="str">
        <f>Raw!J537</f>
        <v>HallwayLobby</v>
      </c>
      <c r="L537" s="8">
        <f>Raw!K537*A537</f>
        <v>9</v>
      </c>
      <c r="M537" s="8">
        <f>Raw!L537*A537</f>
        <v>25</v>
      </c>
      <c r="N537" s="8">
        <f>Raw!M537*A537</f>
        <v>2202.5934693276267</v>
      </c>
      <c r="O537" s="6">
        <f t="shared" si="32"/>
        <v>45</v>
      </c>
      <c r="P537" s="11">
        <f t="shared" si="33"/>
        <v>19823.341223948642</v>
      </c>
      <c r="Q537" s="6">
        <f t="shared" si="34"/>
        <v>125</v>
      </c>
      <c r="R537" s="11">
        <f t="shared" si="35"/>
        <v>55064.83673319067</v>
      </c>
      <c r="S537" s="8" t="str">
        <f>Raw!N537</f>
        <v>UpstreamCompactFluorescent09</v>
      </c>
      <c r="T537" s="8" t="str">
        <f>Raw!O537</f>
        <v>CFL05to13</v>
      </c>
      <c r="U537" s="8">
        <f>Raw!P537*A537</f>
        <v>1</v>
      </c>
      <c r="V537" s="8" t="str">
        <f>Raw!Q537</f>
        <v>Incan</v>
      </c>
    </row>
    <row r="538" spans="1:22">
      <c r="A538" s="8">
        <f>IF(Raw!C538="CF",0,1)</f>
        <v>1</v>
      </c>
      <c r="B538" s="8" t="str">
        <f>Raw!A538</f>
        <v>PGE_5842150005</v>
      </c>
      <c r="C538" s="8" t="str">
        <f>Raw!B538</f>
        <v>Upstream Compact Fluorescent</v>
      </c>
      <c r="D538" s="8" t="str">
        <f>Raw!C538</f>
        <v>I</v>
      </c>
      <c r="E538" s="8">
        <f>Raw!D538*A538</f>
        <v>5</v>
      </c>
      <c r="F538" s="8" t="str">
        <f>Raw!E538</f>
        <v>PGE</v>
      </c>
      <c r="G538" s="8" t="str">
        <f>Raw!F538</f>
        <v>UPCFL</v>
      </c>
      <c r="H538" s="8" t="str">
        <f>Raw!G538</f>
        <v>LC09040100</v>
      </c>
      <c r="I538" s="8" t="str">
        <f>Raw!H538</f>
        <v>PGEUp</v>
      </c>
      <c r="J538" s="8" t="str">
        <f>Raw!I538</f>
        <v>Other</v>
      </c>
      <c r="K538" s="8" t="str">
        <f>Raw!J538</f>
        <v>Office</v>
      </c>
      <c r="L538" s="8">
        <f>Raw!K538*A538</f>
        <v>19</v>
      </c>
      <c r="M538" s="8">
        <f>Raw!L538*A538</f>
        <v>25</v>
      </c>
      <c r="N538" s="8">
        <f>Raw!M538*A538</f>
        <v>2202.5934693276267</v>
      </c>
      <c r="O538" s="6">
        <f t="shared" si="32"/>
        <v>95</v>
      </c>
      <c r="P538" s="11">
        <f t="shared" si="33"/>
        <v>41849.275917224906</v>
      </c>
      <c r="Q538" s="6">
        <f t="shared" si="34"/>
        <v>125</v>
      </c>
      <c r="R538" s="11">
        <f t="shared" si="35"/>
        <v>55064.83673319067</v>
      </c>
      <c r="S538" s="8" t="str">
        <f>Raw!N538</f>
        <v>UpstreamCompactFluorescent19</v>
      </c>
      <c r="T538" s="8" t="str">
        <f>Raw!O538</f>
        <v>CFL14to26</v>
      </c>
      <c r="U538" s="8">
        <f>Raw!P538*A538</f>
        <v>1</v>
      </c>
      <c r="V538" s="8" t="str">
        <f>Raw!Q538</f>
        <v>Incan</v>
      </c>
    </row>
    <row r="539" spans="1:22">
      <c r="A539" s="8">
        <f>IF(Raw!C539="CF",0,1)</f>
        <v>1</v>
      </c>
      <c r="B539" s="8" t="str">
        <f>Raw!A539</f>
        <v>PGE_5842150005</v>
      </c>
      <c r="C539" s="8" t="str">
        <f>Raw!B539</f>
        <v>Upstream Compact Fluorescent</v>
      </c>
      <c r="D539" s="8" t="str">
        <f>Raw!C539</f>
        <v>I</v>
      </c>
      <c r="E539" s="8">
        <f>Raw!D539*A539</f>
        <v>3</v>
      </c>
      <c r="F539" s="8" t="str">
        <f>Raw!E539</f>
        <v>PGE</v>
      </c>
      <c r="G539" s="8" t="str">
        <f>Raw!F539</f>
        <v>UPCFL</v>
      </c>
      <c r="H539" s="8" t="str">
        <f>Raw!G539</f>
        <v>LC09040351</v>
      </c>
      <c r="I539" s="8" t="str">
        <f>Raw!H539</f>
        <v>PGEUp</v>
      </c>
      <c r="J539" s="8" t="str">
        <f>Raw!I539</f>
        <v>Other</v>
      </c>
      <c r="K539" s="8" t="str">
        <f>Raw!J539</f>
        <v>HallwayLobby</v>
      </c>
      <c r="L539" s="8">
        <f>Raw!K539*A539</f>
        <v>40</v>
      </c>
      <c r="M539" s="8">
        <f>Raw!L539*A539</f>
        <v>25</v>
      </c>
      <c r="N539" s="8">
        <f>Raw!M539*A539</f>
        <v>1321.556081596576</v>
      </c>
      <c r="O539" s="6">
        <f t="shared" si="32"/>
        <v>120</v>
      </c>
      <c r="P539" s="11">
        <f t="shared" si="33"/>
        <v>52862.243263863042</v>
      </c>
      <c r="Q539" s="6">
        <f t="shared" si="34"/>
        <v>75</v>
      </c>
      <c r="R539" s="11">
        <f t="shared" si="35"/>
        <v>33038.902039914399</v>
      </c>
      <c r="S539" s="8" t="str">
        <f>Raw!N539</f>
        <v>UpstreamCompactFluorescent40</v>
      </c>
      <c r="T539" s="8" t="str">
        <f>Raw!O539</f>
        <v>CFL27Up</v>
      </c>
      <c r="U539" s="8">
        <f>Raw!P539*A539</f>
        <v>1</v>
      </c>
      <c r="V539" s="8" t="str">
        <f>Raw!Q539</f>
        <v>Incan</v>
      </c>
    </row>
    <row r="540" spans="1:22">
      <c r="A540" s="8">
        <f>IF(Raw!C540="CF",0,1)</f>
        <v>1</v>
      </c>
      <c r="B540" s="8" t="str">
        <f>Raw!A540</f>
        <v>PGE_5842150005</v>
      </c>
      <c r="C540" s="8" t="str">
        <f>Raw!B540</f>
        <v>Upstream Compact Fluorescent</v>
      </c>
      <c r="D540" s="8" t="str">
        <f>Raw!C540</f>
        <v>I</v>
      </c>
      <c r="E540" s="8">
        <f>Raw!D540*A540</f>
        <v>7</v>
      </c>
      <c r="F540" s="8" t="str">
        <f>Raw!E540</f>
        <v>PGE</v>
      </c>
      <c r="G540" s="8" t="str">
        <f>Raw!F540</f>
        <v>UPCFL</v>
      </c>
      <c r="H540" s="8" t="str">
        <f>Raw!G540</f>
        <v>LL08070237</v>
      </c>
      <c r="I540" s="8" t="str">
        <f>Raw!H540</f>
        <v>PGEUp</v>
      </c>
      <c r="J540" s="8" t="str">
        <f>Raw!I540</f>
        <v>Other</v>
      </c>
      <c r="K540" s="8" t="str">
        <f>Raw!J540</f>
        <v>HallwayLobby</v>
      </c>
      <c r="L540" s="8">
        <f>Raw!K540*A540</f>
        <v>9</v>
      </c>
      <c r="M540" s="8">
        <f>Raw!L540*A540</f>
        <v>25</v>
      </c>
      <c r="N540" s="8">
        <f>Raw!M540*A540</f>
        <v>3083.6308570586775</v>
      </c>
      <c r="O540" s="6">
        <f t="shared" si="32"/>
        <v>63</v>
      </c>
      <c r="P540" s="11">
        <f t="shared" si="33"/>
        <v>27752.677713528097</v>
      </c>
      <c r="Q540" s="6">
        <f t="shared" si="34"/>
        <v>175</v>
      </c>
      <c r="R540" s="11">
        <f t="shared" si="35"/>
        <v>77090.771426466934</v>
      </c>
      <c r="S540" s="8" t="str">
        <f>Raw!N540</f>
        <v>UpstreamCompactFluorescent09</v>
      </c>
      <c r="T540" s="8" t="str">
        <f>Raw!O540</f>
        <v>CFL05to13</v>
      </c>
      <c r="U540" s="8">
        <f>Raw!P540*A540</f>
        <v>1</v>
      </c>
      <c r="V540" s="8" t="str">
        <f>Raw!Q540</f>
        <v>Incan</v>
      </c>
    </row>
    <row r="541" spans="1:22">
      <c r="A541" s="8">
        <f>IF(Raw!C541="CF",0,1)</f>
        <v>1</v>
      </c>
      <c r="B541" s="8" t="str">
        <f>Raw!A541</f>
        <v>PGE_5842150005</v>
      </c>
      <c r="C541" s="8" t="str">
        <f>Raw!B541</f>
        <v>Upstream Compact Fluorescent</v>
      </c>
      <c r="D541" s="8" t="str">
        <f>Raw!C541</f>
        <v>I</v>
      </c>
      <c r="E541" s="8">
        <f>Raw!D541*A541</f>
        <v>5</v>
      </c>
      <c r="F541" s="8" t="str">
        <f>Raw!E541</f>
        <v>PGE</v>
      </c>
      <c r="G541" s="8" t="str">
        <f>Raw!F541</f>
        <v>UPCFL</v>
      </c>
      <c r="H541" s="8" t="str">
        <f>Raw!G541</f>
        <v>LL09030553</v>
      </c>
      <c r="I541" s="8" t="str">
        <f>Raw!H541</f>
        <v>PGEUp</v>
      </c>
      <c r="J541" s="8" t="str">
        <f>Raw!I541</f>
        <v>Other</v>
      </c>
      <c r="K541" s="8" t="str">
        <f>Raw!J541</f>
        <v>Office</v>
      </c>
      <c r="L541" s="8">
        <f>Raw!K541*A541</f>
        <v>14</v>
      </c>
      <c r="M541" s="8">
        <f>Raw!L541*A541</f>
        <v>60</v>
      </c>
      <c r="N541" s="8">
        <f>Raw!M541*A541</f>
        <v>2202.5934693276267</v>
      </c>
      <c r="O541" s="6">
        <f t="shared" si="32"/>
        <v>70</v>
      </c>
      <c r="P541" s="11">
        <f t="shared" si="33"/>
        <v>30836.308570586774</v>
      </c>
      <c r="Q541" s="6">
        <f t="shared" si="34"/>
        <v>300</v>
      </c>
      <c r="R541" s="11">
        <f t="shared" si="35"/>
        <v>132155.6081596576</v>
      </c>
      <c r="S541" s="8" t="str">
        <f>Raw!N541</f>
        <v>UpstreamCompactFluorescent14</v>
      </c>
      <c r="T541" s="8" t="str">
        <f>Raw!O541</f>
        <v>CFL14to26</v>
      </c>
      <c r="U541" s="8">
        <f>Raw!P541*A541</f>
        <v>1</v>
      </c>
      <c r="V541" s="8" t="str">
        <f>Raw!Q541</f>
        <v>Incan</v>
      </c>
    </row>
    <row r="542" spans="1:22">
      <c r="A542" s="8">
        <f>IF(Raw!C542="CF",0,1)</f>
        <v>1</v>
      </c>
      <c r="B542" s="8" t="str">
        <f>Raw!A542</f>
        <v>PGE_5842150005</v>
      </c>
      <c r="C542" s="8" t="str">
        <f>Raw!B542</f>
        <v>Upstream Compact Fluorescent</v>
      </c>
      <c r="D542" s="8" t="str">
        <f>Raw!C542</f>
        <v>I</v>
      </c>
      <c r="E542" s="8">
        <f>Raw!D542*A542</f>
        <v>5</v>
      </c>
      <c r="F542" s="8" t="str">
        <f>Raw!E542</f>
        <v>PGE</v>
      </c>
      <c r="G542" s="8" t="str">
        <f>Raw!F542</f>
        <v>UPCFL</v>
      </c>
      <c r="H542" s="8" t="str">
        <f>Raw!G542</f>
        <v>LL08070012</v>
      </c>
      <c r="I542" s="8" t="str">
        <f>Raw!H542</f>
        <v>PGEUp</v>
      </c>
      <c r="J542" s="8" t="str">
        <f>Raw!I542</f>
        <v>Other</v>
      </c>
      <c r="K542" s="8" t="str">
        <f>Raw!J542</f>
        <v>Office</v>
      </c>
      <c r="L542" s="8">
        <f>Raw!K542*A542</f>
        <v>14</v>
      </c>
      <c r="M542" s="8">
        <f>Raw!L542*A542</f>
        <v>75</v>
      </c>
      <c r="N542" s="8">
        <f>Raw!M542*A542</f>
        <v>2202.5934693276267</v>
      </c>
      <c r="O542" s="6">
        <f t="shared" si="32"/>
        <v>70</v>
      </c>
      <c r="P542" s="11">
        <f t="shared" si="33"/>
        <v>30836.308570586774</v>
      </c>
      <c r="Q542" s="6">
        <f t="shared" si="34"/>
        <v>375</v>
      </c>
      <c r="R542" s="11">
        <f t="shared" si="35"/>
        <v>165194.51019957202</v>
      </c>
      <c r="S542" s="8" t="str">
        <f>Raw!N542</f>
        <v>UpstreamCompactFluorescent14</v>
      </c>
      <c r="T542" s="8" t="str">
        <f>Raw!O542</f>
        <v>CFL14to26</v>
      </c>
      <c r="U542" s="8">
        <f>Raw!P542*A542</f>
        <v>1</v>
      </c>
      <c r="V542" s="8" t="str">
        <f>Raw!Q542</f>
        <v>Incan</v>
      </c>
    </row>
    <row r="543" spans="1:22">
      <c r="A543" s="8">
        <f>IF(Raw!C543="CF",0,1)</f>
        <v>1</v>
      </c>
      <c r="B543" s="8" t="str">
        <f>Raw!A543</f>
        <v>PGE_5842150005</v>
      </c>
      <c r="C543" s="8" t="str">
        <f>Raw!B543</f>
        <v>Upstream Compact Fluorescent</v>
      </c>
      <c r="D543" s="8" t="str">
        <f>Raw!C543</f>
        <v>I</v>
      </c>
      <c r="E543" s="8">
        <f>Raw!D543*A543</f>
        <v>1</v>
      </c>
      <c r="F543" s="8" t="str">
        <f>Raw!E543</f>
        <v>PGE</v>
      </c>
      <c r="G543" s="8" t="str">
        <f>Raw!F543</f>
        <v>UPCFL</v>
      </c>
      <c r="H543" s="8" t="str">
        <f>Raw!G543</f>
        <v>NO_LOGGER_10</v>
      </c>
      <c r="I543" s="8" t="str">
        <f>Raw!H543</f>
        <v>PGEUp</v>
      </c>
      <c r="J543" s="8" t="str">
        <f>Raw!I543</f>
        <v>Other</v>
      </c>
      <c r="K543" s="8" t="str">
        <f>Raw!J543</f>
        <v>OtherMisc</v>
      </c>
      <c r="L543" s="8">
        <f>Raw!K543*A543</f>
        <v>23</v>
      </c>
      <c r="M543" s="8">
        <f>Raw!L543*A543</f>
        <v>75</v>
      </c>
      <c r="N543" s="8">
        <f>Raw!M543*A543</f>
        <v>440.51869386552534</v>
      </c>
      <c r="O543" s="6">
        <f t="shared" si="32"/>
        <v>23</v>
      </c>
      <c r="P543" s="11">
        <f t="shared" si="33"/>
        <v>10131.929958907083</v>
      </c>
      <c r="Q543" s="6">
        <f t="shared" si="34"/>
        <v>75</v>
      </c>
      <c r="R543" s="11">
        <f t="shared" si="35"/>
        <v>33038.902039914399</v>
      </c>
      <c r="S543" s="8" t="str">
        <f>Raw!N543</f>
        <v>UpstreamCompactFluorescent23</v>
      </c>
      <c r="T543" s="8" t="str">
        <f>Raw!O543</f>
        <v>CFL14to26</v>
      </c>
      <c r="U543" s="8">
        <f>Raw!P543*A543</f>
        <v>1</v>
      </c>
      <c r="V543" s="8" t="str">
        <f>Raw!Q543</f>
        <v>Incan</v>
      </c>
    </row>
    <row r="544" spans="1:22">
      <c r="A544" s="8">
        <f>IF(Raw!C544="CF",0,1)</f>
        <v>1</v>
      </c>
      <c r="B544" s="8" t="str">
        <f>Raw!A544</f>
        <v>PGE_6040115005</v>
      </c>
      <c r="C544" s="8" t="str">
        <f>Raw!B544</f>
        <v>Upstream Compact Fluorescent</v>
      </c>
      <c r="D544" s="8" t="str">
        <f>Raw!C544</f>
        <v>I</v>
      </c>
      <c r="E544" s="8">
        <f>Raw!D544*A544</f>
        <v>1</v>
      </c>
      <c r="F544" s="8" t="str">
        <f>Raw!E544</f>
        <v>PGE</v>
      </c>
      <c r="G544" s="8" t="str">
        <f>Raw!F544</f>
        <v>UPCFL</v>
      </c>
      <c r="H544" s="8" t="str">
        <f>Raw!G544</f>
        <v>LL08060463</v>
      </c>
      <c r="I544" s="8" t="str">
        <f>Raw!H544</f>
        <v>PGEUp</v>
      </c>
      <c r="J544" s="8" t="str">
        <f>Raw!I544</f>
        <v>Restaurant</v>
      </c>
      <c r="K544" s="8" t="str">
        <f>Raw!J544</f>
        <v>Storage</v>
      </c>
      <c r="L544" s="8">
        <f>Raw!K544*A544</f>
        <v>14</v>
      </c>
      <c r="M544" s="8">
        <f>Raw!L544*A544</f>
        <v>60</v>
      </c>
      <c r="N544" s="8">
        <f>Raw!M544*A544</f>
        <v>304.6325238035455</v>
      </c>
      <c r="O544" s="6">
        <f t="shared" si="32"/>
        <v>14</v>
      </c>
      <c r="P544" s="11">
        <f t="shared" si="33"/>
        <v>4264.8553332496367</v>
      </c>
      <c r="Q544" s="6">
        <f t="shared" si="34"/>
        <v>60</v>
      </c>
      <c r="R544" s="11">
        <f t="shared" si="35"/>
        <v>18277.951428212731</v>
      </c>
      <c r="S544" s="8" t="str">
        <f>Raw!N544</f>
        <v>UpstreamCompactFluorescent14</v>
      </c>
      <c r="T544" s="8" t="str">
        <f>Raw!O544</f>
        <v>CFL14to26</v>
      </c>
      <c r="U544" s="8">
        <f>Raw!P544*A544</f>
        <v>1</v>
      </c>
      <c r="V544" s="8" t="str">
        <f>Raw!Q544</f>
        <v>Incan</v>
      </c>
    </row>
    <row r="545" spans="1:22">
      <c r="A545" s="8">
        <f>IF(Raw!C545="CF",0,1)</f>
        <v>1</v>
      </c>
      <c r="B545" s="8" t="str">
        <f>Raw!A545</f>
        <v>PGE_6040115005</v>
      </c>
      <c r="C545" s="8" t="str">
        <f>Raw!B545</f>
        <v>Upstream Compact Fluorescent</v>
      </c>
      <c r="D545" s="8" t="str">
        <f>Raw!C545</f>
        <v>I</v>
      </c>
      <c r="E545" s="8">
        <f>Raw!D545*A545</f>
        <v>5</v>
      </c>
      <c r="F545" s="8" t="str">
        <f>Raw!E545</f>
        <v>PGE</v>
      </c>
      <c r="G545" s="8" t="str">
        <f>Raw!F545</f>
        <v>UPCFL</v>
      </c>
      <c r="H545" s="8" t="str">
        <f>Raw!G545</f>
        <v>LL08070131</v>
      </c>
      <c r="I545" s="8" t="str">
        <f>Raw!H545</f>
        <v>PGEUp</v>
      </c>
      <c r="J545" s="8" t="str">
        <f>Raw!I545</f>
        <v>Restaurant</v>
      </c>
      <c r="K545" s="8" t="str">
        <f>Raw!J545</f>
        <v>OtherMisc</v>
      </c>
      <c r="L545" s="8">
        <f>Raw!K545*A545</f>
        <v>23</v>
      </c>
      <c r="M545" s="8">
        <f>Raw!L545*A545</f>
        <v>60</v>
      </c>
      <c r="N545" s="8">
        <f>Raw!M545*A545</f>
        <v>1523.1626190177276</v>
      </c>
      <c r="O545" s="6">
        <f t="shared" si="32"/>
        <v>115</v>
      </c>
      <c r="P545" s="11">
        <f t="shared" si="33"/>
        <v>35032.740237407736</v>
      </c>
      <c r="Q545" s="6">
        <f t="shared" si="34"/>
        <v>300</v>
      </c>
      <c r="R545" s="11">
        <f t="shared" si="35"/>
        <v>91389.757141063659</v>
      </c>
      <c r="S545" s="8" t="str">
        <f>Raw!N545</f>
        <v>UpstreamCompactFluorescent23</v>
      </c>
      <c r="T545" s="8" t="str">
        <f>Raw!O545</f>
        <v>CFL14to26</v>
      </c>
      <c r="U545" s="8">
        <f>Raw!P545*A545</f>
        <v>1</v>
      </c>
      <c r="V545" s="8" t="str">
        <f>Raw!Q545</f>
        <v>Incan</v>
      </c>
    </row>
    <row r="546" spans="1:22">
      <c r="A546" s="8">
        <f>IF(Raw!C546="CF",0,1)</f>
        <v>1</v>
      </c>
      <c r="B546" s="8" t="str">
        <f>Raw!A546</f>
        <v>PGE_6040115005</v>
      </c>
      <c r="C546" s="8" t="str">
        <f>Raw!B546</f>
        <v>Upstream Compact Fluorescent</v>
      </c>
      <c r="D546" s="8" t="str">
        <f>Raw!C546</f>
        <v>I</v>
      </c>
      <c r="E546" s="8">
        <f>Raw!D546*A546</f>
        <v>20</v>
      </c>
      <c r="F546" s="8" t="str">
        <f>Raw!E546</f>
        <v>PGE</v>
      </c>
      <c r="G546" s="8" t="str">
        <f>Raw!F546</f>
        <v>UPCFL</v>
      </c>
      <c r="H546" s="8" t="str">
        <f>Raw!G546</f>
        <v>LL08090133</v>
      </c>
      <c r="I546" s="8" t="str">
        <f>Raw!H546</f>
        <v>PGEUp</v>
      </c>
      <c r="J546" s="8" t="str">
        <f>Raw!I546</f>
        <v>Restaurant</v>
      </c>
      <c r="K546" s="8" t="str">
        <f>Raw!J546</f>
        <v>Dining</v>
      </c>
      <c r="L546" s="8">
        <f>Raw!K546*A546</f>
        <v>23</v>
      </c>
      <c r="M546" s="8">
        <f>Raw!L546*A546</f>
        <v>60</v>
      </c>
      <c r="N546" s="8">
        <f>Raw!M546*A546</f>
        <v>6092.6504760709104</v>
      </c>
      <c r="O546" s="6">
        <f t="shared" si="32"/>
        <v>460</v>
      </c>
      <c r="P546" s="11">
        <f t="shared" si="33"/>
        <v>140130.96094963094</v>
      </c>
      <c r="Q546" s="6">
        <f t="shared" si="34"/>
        <v>1200</v>
      </c>
      <c r="R546" s="11">
        <f t="shared" si="35"/>
        <v>365559.02856425464</v>
      </c>
      <c r="S546" s="8" t="str">
        <f>Raw!N546</f>
        <v>UpstreamCompactFluorescent23</v>
      </c>
      <c r="T546" s="8" t="str">
        <f>Raw!O546</f>
        <v>CFL14to26</v>
      </c>
      <c r="U546" s="8">
        <f>Raw!P546*A546</f>
        <v>1</v>
      </c>
      <c r="V546" s="8" t="str">
        <f>Raw!Q546</f>
        <v>Incan</v>
      </c>
    </row>
    <row r="547" spans="1:22">
      <c r="A547" s="8">
        <f>IF(Raw!C547="CF",0,1)</f>
        <v>1</v>
      </c>
      <c r="B547" s="8" t="str">
        <f>Raw!A547</f>
        <v>PGE_6040115005</v>
      </c>
      <c r="C547" s="8" t="str">
        <f>Raw!B547</f>
        <v>Upstream Compact Fluorescent</v>
      </c>
      <c r="D547" s="8" t="str">
        <f>Raw!C547</f>
        <v>I</v>
      </c>
      <c r="E547" s="8">
        <f>Raw!D547*A547</f>
        <v>2</v>
      </c>
      <c r="F547" s="8" t="str">
        <f>Raw!E547</f>
        <v>PGE</v>
      </c>
      <c r="G547" s="8" t="str">
        <f>Raw!F547</f>
        <v>UPCFL</v>
      </c>
      <c r="H547" s="8" t="str">
        <f>Raw!G547</f>
        <v>LL08100474</v>
      </c>
      <c r="I547" s="8" t="str">
        <f>Raw!H547</f>
        <v>PGEUp</v>
      </c>
      <c r="J547" s="8" t="str">
        <f>Raw!I547</f>
        <v>Restaurant</v>
      </c>
      <c r="K547" s="8" t="str">
        <f>Raw!J547</f>
        <v>HallwayLobby</v>
      </c>
      <c r="L547" s="8">
        <f>Raw!K547*A547</f>
        <v>23</v>
      </c>
      <c r="M547" s="8">
        <f>Raw!L547*A547</f>
        <v>60</v>
      </c>
      <c r="N547" s="8">
        <f>Raw!M547*A547</f>
        <v>609.26504760709099</v>
      </c>
      <c r="O547" s="6">
        <f t="shared" si="32"/>
        <v>46</v>
      </c>
      <c r="P547" s="11">
        <f t="shared" si="33"/>
        <v>14013.096094963093</v>
      </c>
      <c r="Q547" s="6">
        <f t="shared" si="34"/>
        <v>120</v>
      </c>
      <c r="R547" s="11">
        <f t="shared" si="35"/>
        <v>36555.902856425462</v>
      </c>
      <c r="S547" s="8" t="str">
        <f>Raw!N547</f>
        <v>UpstreamCompactFluorescent23</v>
      </c>
      <c r="T547" s="8" t="str">
        <f>Raw!O547</f>
        <v>CFL14to26</v>
      </c>
      <c r="U547" s="8">
        <f>Raw!P547*A547</f>
        <v>1</v>
      </c>
      <c r="V547" s="8" t="str">
        <f>Raw!Q547</f>
        <v>Incan</v>
      </c>
    </row>
    <row r="548" spans="1:22">
      <c r="A548" s="8">
        <f>IF(Raw!C548="CF",0,1)</f>
        <v>1</v>
      </c>
      <c r="B548" s="8" t="str">
        <f>Raw!A548</f>
        <v>PGE_6040115005</v>
      </c>
      <c r="C548" s="8" t="str">
        <f>Raw!B548</f>
        <v>Upstream Compact Fluorescent</v>
      </c>
      <c r="D548" s="8" t="str">
        <f>Raw!C548</f>
        <v>I</v>
      </c>
      <c r="E548" s="8">
        <f>Raw!D548*A548</f>
        <v>16</v>
      </c>
      <c r="F548" s="8" t="str">
        <f>Raw!E548</f>
        <v>PGE</v>
      </c>
      <c r="G548" s="8" t="str">
        <f>Raw!F548</f>
        <v>UPCFL</v>
      </c>
      <c r="H548" s="8" t="str">
        <f>Raw!G548</f>
        <v>LL09030298</v>
      </c>
      <c r="I548" s="8" t="str">
        <f>Raw!H548</f>
        <v>PGEUp</v>
      </c>
      <c r="J548" s="8" t="str">
        <f>Raw!I548</f>
        <v>Restaurant</v>
      </c>
      <c r="K548" s="8" t="str">
        <f>Raw!J548</f>
        <v>OtherMisc</v>
      </c>
      <c r="L548" s="8">
        <f>Raw!K548*A548</f>
        <v>23</v>
      </c>
      <c r="M548" s="8">
        <f>Raw!L548*A548</f>
        <v>60</v>
      </c>
      <c r="N548" s="8">
        <f>Raw!M548*A548</f>
        <v>4874.1203808567279</v>
      </c>
      <c r="O548" s="6">
        <f t="shared" si="32"/>
        <v>368</v>
      </c>
      <c r="P548" s="11">
        <f t="shared" si="33"/>
        <v>112104.76875970475</v>
      </c>
      <c r="Q548" s="6">
        <f t="shared" si="34"/>
        <v>960</v>
      </c>
      <c r="R548" s="11">
        <f t="shared" si="35"/>
        <v>292447.2228514037</v>
      </c>
      <c r="S548" s="8" t="str">
        <f>Raw!N548</f>
        <v>UpstreamCompactFluorescent23</v>
      </c>
      <c r="T548" s="8" t="str">
        <f>Raw!O548</f>
        <v>CFL14to26</v>
      </c>
      <c r="U548" s="8">
        <f>Raw!P548*A548</f>
        <v>1</v>
      </c>
      <c r="V548" s="8" t="str">
        <f>Raw!Q548</f>
        <v>Incan</v>
      </c>
    </row>
    <row r="549" spans="1:22">
      <c r="A549" s="8">
        <f>IF(Raw!C549="CF",0,1)</f>
        <v>1</v>
      </c>
      <c r="B549" s="8" t="str">
        <f>Raw!A549</f>
        <v>PGE_6040115005</v>
      </c>
      <c r="C549" s="8" t="str">
        <f>Raw!B549</f>
        <v>Upstream Compact Fluorescent</v>
      </c>
      <c r="D549" s="8" t="str">
        <f>Raw!C549</f>
        <v>I</v>
      </c>
      <c r="E549" s="8">
        <f>Raw!D549*A549</f>
        <v>3</v>
      </c>
      <c r="F549" s="8" t="str">
        <f>Raw!E549</f>
        <v>PGE</v>
      </c>
      <c r="G549" s="8" t="str">
        <f>Raw!F549</f>
        <v>UPCFL</v>
      </c>
      <c r="H549" s="8" t="str">
        <f>Raw!G549</f>
        <v>LL09040112</v>
      </c>
      <c r="I549" s="8" t="str">
        <f>Raw!H549</f>
        <v>PGEUp</v>
      </c>
      <c r="J549" s="8" t="str">
        <f>Raw!I549</f>
        <v>Restaurant</v>
      </c>
      <c r="K549" s="8" t="str">
        <f>Raw!J549</f>
        <v>OtherMisc</v>
      </c>
      <c r="L549" s="8">
        <f>Raw!K549*A549</f>
        <v>13</v>
      </c>
      <c r="M549" s="8">
        <f>Raw!L549*A549</f>
        <v>60</v>
      </c>
      <c r="N549" s="8">
        <f>Raw!M549*A549</f>
        <v>913.89757141063649</v>
      </c>
      <c r="O549" s="6">
        <f t="shared" si="32"/>
        <v>39</v>
      </c>
      <c r="P549" s="11">
        <f t="shared" si="33"/>
        <v>11880.668428338275</v>
      </c>
      <c r="Q549" s="6">
        <f t="shared" si="34"/>
        <v>180</v>
      </c>
      <c r="R549" s="11">
        <f t="shared" si="35"/>
        <v>54833.85428463819</v>
      </c>
      <c r="S549" s="8" t="str">
        <f>Raw!N549</f>
        <v>UpstreamCompactFluorescent13</v>
      </c>
      <c r="T549" s="8" t="str">
        <f>Raw!O549</f>
        <v>CFL05to13</v>
      </c>
      <c r="U549" s="8">
        <f>Raw!P549*A549</f>
        <v>1</v>
      </c>
      <c r="V549" s="8" t="str">
        <f>Raw!Q549</f>
        <v>Incan</v>
      </c>
    </row>
    <row r="550" spans="1:22">
      <c r="A550" s="8">
        <f>IF(Raw!C550="CF",0,1)</f>
        <v>1</v>
      </c>
      <c r="B550" s="8" t="str">
        <f>Raw!A550</f>
        <v>PGE_6040115005</v>
      </c>
      <c r="C550" s="8" t="str">
        <f>Raw!B550</f>
        <v>Upstream Compact Fluorescent</v>
      </c>
      <c r="D550" s="8" t="str">
        <f>Raw!C550</f>
        <v>I</v>
      </c>
      <c r="E550" s="8">
        <f>Raw!D550*A550</f>
        <v>19</v>
      </c>
      <c r="F550" s="8" t="str">
        <f>Raw!E550</f>
        <v>PGE</v>
      </c>
      <c r="G550" s="8" t="str">
        <f>Raw!F550</f>
        <v>UPCFL</v>
      </c>
      <c r="H550" s="8" t="str">
        <f>Raw!G550</f>
        <v>LL09040138</v>
      </c>
      <c r="I550" s="8" t="str">
        <f>Raw!H550</f>
        <v>PGEUp</v>
      </c>
      <c r="J550" s="8" t="str">
        <f>Raw!I550</f>
        <v>Restaurant</v>
      </c>
      <c r="K550" s="8" t="str">
        <f>Raw!J550</f>
        <v>HallwayLobby</v>
      </c>
      <c r="L550" s="8">
        <f>Raw!K550*A550</f>
        <v>23</v>
      </c>
      <c r="M550" s="8">
        <f>Raw!L550*A550</f>
        <v>60</v>
      </c>
      <c r="N550" s="8">
        <f>Raw!M550*A550</f>
        <v>5788.0179522673643</v>
      </c>
      <c r="O550" s="6">
        <f t="shared" si="32"/>
        <v>437</v>
      </c>
      <c r="P550" s="11">
        <f t="shared" si="33"/>
        <v>133124.41290214937</v>
      </c>
      <c r="Q550" s="6">
        <f t="shared" si="34"/>
        <v>1140</v>
      </c>
      <c r="R550" s="11">
        <f t="shared" si="35"/>
        <v>347281.07713604183</v>
      </c>
      <c r="S550" s="8" t="str">
        <f>Raw!N550</f>
        <v>UpstreamCompactFluorescent23</v>
      </c>
      <c r="T550" s="8" t="str">
        <f>Raw!O550</f>
        <v>CFL14to26</v>
      </c>
      <c r="U550" s="8">
        <f>Raw!P550*A550</f>
        <v>1</v>
      </c>
      <c r="V550" s="8" t="str">
        <f>Raw!Q550</f>
        <v>Incan</v>
      </c>
    </row>
    <row r="551" spans="1:22">
      <c r="A551" s="8">
        <f>IF(Raw!C551="CF",0,1)</f>
        <v>1</v>
      </c>
      <c r="B551" s="8" t="str">
        <f>Raw!A551</f>
        <v>PGE_6040115005</v>
      </c>
      <c r="C551" s="8" t="str">
        <f>Raw!B551</f>
        <v>Upstream Compact Fluorescent</v>
      </c>
      <c r="D551" s="8" t="str">
        <f>Raw!C551</f>
        <v>I</v>
      </c>
      <c r="E551" s="8">
        <f>Raw!D551*A551</f>
        <v>14</v>
      </c>
      <c r="F551" s="8" t="str">
        <f>Raw!E551</f>
        <v>PGE</v>
      </c>
      <c r="G551" s="8" t="str">
        <f>Raw!F551</f>
        <v>UPCFL</v>
      </c>
      <c r="H551" s="8" t="str">
        <f>Raw!G551</f>
        <v>LL09040199</v>
      </c>
      <c r="I551" s="8" t="str">
        <f>Raw!H551</f>
        <v>PGEUp</v>
      </c>
      <c r="J551" s="8" t="str">
        <f>Raw!I551</f>
        <v>Restaurant</v>
      </c>
      <c r="K551" s="8" t="str">
        <f>Raw!J551</f>
        <v>Dining</v>
      </c>
      <c r="L551" s="8">
        <f>Raw!K551*A551</f>
        <v>23</v>
      </c>
      <c r="M551" s="8">
        <f>Raw!L551*A551</f>
        <v>60</v>
      </c>
      <c r="N551" s="8">
        <f>Raw!M551*A551</f>
        <v>4264.8553332496367</v>
      </c>
      <c r="O551" s="6">
        <f t="shared" si="32"/>
        <v>322</v>
      </c>
      <c r="P551" s="11">
        <f t="shared" si="33"/>
        <v>98091.672664741651</v>
      </c>
      <c r="Q551" s="6">
        <f t="shared" si="34"/>
        <v>840</v>
      </c>
      <c r="R551" s="11">
        <f t="shared" si="35"/>
        <v>255891.3199949782</v>
      </c>
      <c r="S551" s="8" t="str">
        <f>Raw!N551</f>
        <v>UpstreamCompactFluorescent23</v>
      </c>
      <c r="T551" s="8" t="str">
        <f>Raw!O551</f>
        <v>CFL14to26</v>
      </c>
      <c r="U551" s="8">
        <f>Raw!P551*A551</f>
        <v>1</v>
      </c>
      <c r="V551" s="8" t="str">
        <f>Raw!Q551</f>
        <v>Incan</v>
      </c>
    </row>
    <row r="552" spans="1:22">
      <c r="A552" s="8">
        <f>IF(Raw!C552="CF",0,1)</f>
        <v>1</v>
      </c>
      <c r="B552" s="8" t="str">
        <f>Raw!A552</f>
        <v>PGE_6040115005</v>
      </c>
      <c r="C552" s="8" t="str">
        <f>Raw!B552</f>
        <v>Upstream Compact Fluorescent</v>
      </c>
      <c r="D552" s="8" t="str">
        <f>Raw!C552</f>
        <v>I</v>
      </c>
      <c r="E552" s="8">
        <f>Raw!D552*A552</f>
        <v>5</v>
      </c>
      <c r="F552" s="8" t="str">
        <f>Raw!E552</f>
        <v>PGE</v>
      </c>
      <c r="G552" s="8" t="str">
        <f>Raw!F552</f>
        <v>UPCFL</v>
      </c>
      <c r="H552" s="8" t="str">
        <f>Raw!G552</f>
        <v>LL09040273</v>
      </c>
      <c r="I552" s="8" t="str">
        <f>Raw!H552</f>
        <v>PGEUp</v>
      </c>
      <c r="J552" s="8" t="str">
        <f>Raw!I552</f>
        <v>Restaurant</v>
      </c>
      <c r="K552" s="8" t="str">
        <f>Raw!J552</f>
        <v>Restrooms</v>
      </c>
      <c r="L552" s="8">
        <f>Raw!K552*A552</f>
        <v>14</v>
      </c>
      <c r="M552" s="8">
        <f>Raw!L552*A552</f>
        <v>60</v>
      </c>
      <c r="N552" s="8">
        <f>Raw!M552*A552</f>
        <v>1523.1626190177276</v>
      </c>
      <c r="O552" s="6">
        <f t="shared" si="32"/>
        <v>70</v>
      </c>
      <c r="P552" s="11">
        <f t="shared" si="33"/>
        <v>21324.276666248188</v>
      </c>
      <c r="Q552" s="6">
        <f t="shared" si="34"/>
        <v>300</v>
      </c>
      <c r="R552" s="11">
        <f t="shared" si="35"/>
        <v>91389.757141063659</v>
      </c>
      <c r="S552" s="8" t="str">
        <f>Raw!N552</f>
        <v>UpstreamCompactFluorescent14</v>
      </c>
      <c r="T552" s="8" t="str">
        <f>Raw!O552</f>
        <v>CFL14to26</v>
      </c>
      <c r="U552" s="8">
        <f>Raw!P552*A552</f>
        <v>1</v>
      </c>
      <c r="V552" s="8" t="str">
        <f>Raw!Q552</f>
        <v>Incan</v>
      </c>
    </row>
    <row r="553" spans="1:22">
      <c r="A553" s="8">
        <f>IF(Raw!C553="CF",0,1)</f>
        <v>1</v>
      </c>
      <c r="B553" s="8" t="str">
        <f>Raw!A553</f>
        <v>PGE_6040115005</v>
      </c>
      <c r="C553" s="8" t="str">
        <f>Raw!B553</f>
        <v>Upstream Compact Fluorescent</v>
      </c>
      <c r="D553" s="8" t="str">
        <f>Raw!C553</f>
        <v>I</v>
      </c>
      <c r="E553" s="8">
        <f>Raw!D553*A553</f>
        <v>10</v>
      </c>
      <c r="F553" s="8" t="str">
        <f>Raw!E553</f>
        <v>PGE</v>
      </c>
      <c r="G553" s="8" t="str">
        <f>Raw!F553</f>
        <v>UPCFL</v>
      </c>
      <c r="H553" s="8" t="str">
        <f>Raw!G553</f>
        <v>LL09040297</v>
      </c>
      <c r="I553" s="8" t="str">
        <f>Raw!H553</f>
        <v>PGEUp</v>
      </c>
      <c r="J553" s="8" t="str">
        <f>Raw!I553</f>
        <v>Restaurant</v>
      </c>
      <c r="K553" s="8" t="str">
        <f>Raw!J553</f>
        <v>OtherMisc</v>
      </c>
      <c r="L553" s="8">
        <f>Raw!K553*A553</f>
        <v>23</v>
      </c>
      <c r="M553" s="8">
        <f>Raw!L553*A553</f>
        <v>60</v>
      </c>
      <c r="N553" s="8">
        <f>Raw!M553*A553</f>
        <v>3046.3252380354552</v>
      </c>
      <c r="O553" s="6">
        <f t="shared" si="32"/>
        <v>230</v>
      </c>
      <c r="P553" s="11">
        <f t="shared" si="33"/>
        <v>70065.480474815471</v>
      </c>
      <c r="Q553" s="6">
        <f t="shared" si="34"/>
        <v>600</v>
      </c>
      <c r="R553" s="11">
        <f t="shared" si="35"/>
        <v>182779.51428212732</v>
      </c>
      <c r="S553" s="8" t="str">
        <f>Raw!N553</f>
        <v>UpstreamCompactFluorescent23</v>
      </c>
      <c r="T553" s="8" t="str">
        <f>Raw!O553</f>
        <v>CFL14to26</v>
      </c>
      <c r="U553" s="8">
        <f>Raw!P553*A553</f>
        <v>1</v>
      </c>
      <c r="V553" s="8" t="str">
        <f>Raw!Q553</f>
        <v>Incan</v>
      </c>
    </row>
    <row r="554" spans="1:22">
      <c r="A554" s="8">
        <f>IF(Raw!C554="CF",0,1)</f>
        <v>1</v>
      </c>
      <c r="B554" s="8" t="str">
        <f>Raw!A554</f>
        <v>PGE_6040115005</v>
      </c>
      <c r="C554" s="8" t="str">
        <f>Raw!B554</f>
        <v>Upstream Compact Fluorescent</v>
      </c>
      <c r="D554" s="8" t="str">
        <f>Raw!C554</f>
        <v>I</v>
      </c>
      <c r="E554" s="8">
        <f>Raw!D554*A554</f>
        <v>10</v>
      </c>
      <c r="F554" s="8" t="str">
        <f>Raw!E554</f>
        <v>PGE</v>
      </c>
      <c r="G554" s="8" t="str">
        <f>Raw!F554</f>
        <v>UPCFL</v>
      </c>
      <c r="H554" s="8" t="str">
        <f>Raw!G554</f>
        <v>LL09040387</v>
      </c>
      <c r="I554" s="8" t="str">
        <f>Raw!H554</f>
        <v>PGEUp</v>
      </c>
      <c r="J554" s="8" t="str">
        <f>Raw!I554</f>
        <v>Restaurant</v>
      </c>
      <c r="K554" s="8" t="str">
        <f>Raw!J554</f>
        <v>Dining</v>
      </c>
      <c r="L554" s="8">
        <f>Raw!K554*A554</f>
        <v>14</v>
      </c>
      <c r="M554" s="8">
        <f>Raw!L554*A554</f>
        <v>60</v>
      </c>
      <c r="N554" s="8">
        <f>Raw!M554*A554</f>
        <v>3046.3252380354552</v>
      </c>
      <c r="O554" s="6">
        <f t="shared" si="32"/>
        <v>140</v>
      </c>
      <c r="P554" s="11">
        <f t="shared" si="33"/>
        <v>42648.553332496376</v>
      </c>
      <c r="Q554" s="6">
        <f t="shared" si="34"/>
        <v>600</v>
      </c>
      <c r="R554" s="11">
        <f t="shared" si="35"/>
        <v>182779.51428212732</v>
      </c>
      <c r="S554" s="8" t="str">
        <f>Raw!N554</f>
        <v>UpstreamCompactFluorescent14</v>
      </c>
      <c r="T554" s="8" t="str">
        <f>Raw!O554</f>
        <v>CFL14to26</v>
      </c>
      <c r="U554" s="8">
        <f>Raw!P554*A554</f>
        <v>1</v>
      </c>
      <c r="V554" s="8" t="str">
        <f>Raw!Q554</f>
        <v>Incan</v>
      </c>
    </row>
    <row r="555" spans="1:22">
      <c r="A555" s="8">
        <f>IF(Raw!C555="CF",0,1)</f>
        <v>1</v>
      </c>
      <c r="B555" s="8" t="str">
        <f>Raw!A555</f>
        <v>PGE_6040115005</v>
      </c>
      <c r="C555" s="8" t="str">
        <f>Raw!B555</f>
        <v>Upstream Compact Fluorescent</v>
      </c>
      <c r="D555" s="8" t="str">
        <f>Raw!C555</f>
        <v>I</v>
      </c>
      <c r="E555" s="8">
        <f>Raw!D555*A555</f>
        <v>14</v>
      </c>
      <c r="F555" s="8" t="str">
        <f>Raw!E555</f>
        <v>PGE</v>
      </c>
      <c r="G555" s="8" t="str">
        <f>Raw!F555</f>
        <v>UPCFL</v>
      </c>
      <c r="H555" s="8" t="str">
        <f>Raw!G555</f>
        <v>LL09040438</v>
      </c>
      <c r="I555" s="8" t="str">
        <f>Raw!H555</f>
        <v>PGEUp</v>
      </c>
      <c r="J555" s="8" t="str">
        <f>Raw!I555</f>
        <v>Restaurant</v>
      </c>
      <c r="K555" s="8" t="str">
        <f>Raw!J555</f>
        <v>Dining</v>
      </c>
      <c r="L555" s="8">
        <f>Raw!K555*A555</f>
        <v>23</v>
      </c>
      <c r="M555" s="8">
        <f>Raw!L555*A555</f>
        <v>60</v>
      </c>
      <c r="N555" s="8">
        <f>Raw!M555*A555</f>
        <v>4264.8553332496367</v>
      </c>
      <c r="O555" s="6">
        <f t="shared" si="32"/>
        <v>322</v>
      </c>
      <c r="P555" s="11">
        <f t="shared" si="33"/>
        <v>98091.672664741651</v>
      </c>
      <c r="Q555" s="6">
        <f t="shared" si="34"/>
        <v>840</v>
      </c>
      <c r="R555" s="11">
        <f t="shared" si="35"/>
        <v>255891.3199949782</v>
      </c>
      <c r="S555" s="8" t="str">
        <f>Raw!N555</f>
        <v>UpstreamCompactFluorescent23</v>
      </c>
      <c r="T555" s="8" t="str">
        <f>Raw!O555</f>
        <v>CFL14to26</v>
      </c>
      <c r="U555" s="8">
        <f>Raw!P555*A555</f>
        <v>1</v>
      </c>
      <c r="V555" s="8" t="str">
        <f>Raw!Q555</f>
        <v>Incan</v>
      </c>
    </row>
    <row r="556" spans="1:22">
      <c r="A556" s="8">
        <f>IF(Raw!C556="CF",0,1)</f>
        <v>1</v>
      </c>
      <c r="B556" s="8" t="str">
        <f>Raw!A556</f>
        <v>PGE_6040115005</v>
      </c>
      <c r="C556" s="8" t="str">
        <f>Raw!B556</f>
        <v>Upstream Compact Fluorescent</v>
      </c>
      <c r="D556" s="8" t="str">
        <f>Raw!C556</f>
        <v>I</v>
      </c>
      <c r="E556" s="8">
        <f>Raw!D556*A556</f>
        <v>4</v>
      </c>
      <c r="F556" s="8" t="str">
        <f>Raw!E556</f>
        <v>PGE</v>
      </c>
      <c r="G556" s="8" t="str">
        <f>Raw!F556</f>
        <v>UPCFL</v>
      </c>
      <c r="H556" s="8" t="str">
        <f>Raw!G556</f>
        <v>NO_LOGGER_14</v>
      </c>
      <c r="I556" s="8" t="str">
        <f>Raw!H556</f>
        <v>PGEUp</v>
      </c>
      <c r="J556" s="8" t="str">
        <f>Raw!I556</f>
        <v>Restaurant</v>
      </c>
      <c r="K556" s="8" t="str">
        <f>Raw!J556</f>
        <v>Kitchen/Break Room</v>
      </c>
      <c r="L556" s="8">
        <f>Raw!K556*A556</f>
        <v>23</v>
      </c>
      <c r="M556" s="8">
        <f>Raw!L556*A556</f>
        <v>60</v>
      </c>
      <c r="N556" s="8">
        <f>Raw!M556*A556</f>
        <v>1218.530095214182</v>
      </c>
      <c r="O556" s="6">
        <f t="shared" si="32"/>
        <v>92</v>
      </c>
      <c r="P556" s="11">
        <f t="shared" si="33"/>
        <v>28026.192189926187</v>
      </c>
      <c r="Q556" s="6">
        <f t="shared" si="34"/>
        <v>240</v>
      </c>
      <c r="R556" s="11">
        <f t="shared" si="35"/>
        <v>73111.805712850924</v>
      </c>
      <c r="S556" s="8" t="str">
        <f>Raw!N556</f>
        <v>UpstreamCompactFluorescent23</v>
      </c>
      <c r="T556" s="8" t="str">
        <f>Raw!O556</f>
        <v>CFL14to26</v>
      </c>
      <c r="U556" s="8">
        <f>Raw!P556*A556</f>
        <v>1</v>
      </c>
      <c r="V556" s="8" t="str">
        <f>Raw!Q556</f>
        <v>Incan</v>
      </c>
    </row>
    <row r="557" spans="1:22">
      <c r="A557" s="8">
        <f>IF(Raw!C557="CF",0,1)</f>
        <v>1</v>
      </c>
      <c r="B557" s="8" t="str">
        <f>Raw!A557</f>
        <v>PGE_6040115005</v>
      </c>
      <c r="C557" s="8" t="str">
        <f>Raw!B557</f>
        <v>Upstream Compact Fluorescent</v>
      </c>
      <c r="D557" s="8" t="str">
        <f>Raw!C557</f>
        <v>I</v>
      </c>
      <c r="E557" s="8">
        <f>Raw!D557*A557</f>
        <v>8</v>
      </c>
      <c r="F557" s="8" t="str">
        <f>Raw!E557</f>
        <v>PGE</v>
      </c>
      <c r="G557" s="8" t="str">
        <f>Raw!F557</f>
        <v>UPCFL</v>
      </c>
      <c r="H557" s="8" t="str">
        <f>Raw!G557</f>
        <v>NO_LOGGER_15</v>
      </c>
      <c r="I557" s="8" t="str">
        <f>Raw!H557</f>
        <v>PGEUp</v>
      </c>
      <c r="J557" s="8" t="str">
        <f>Raw!I557</f>
        <v>Restaurant</v>
      </c>
      <c r="K557" s="8" t="str">
        <f>Raw!J557</f>
        <v>Kitchen/Break Room</v>
      </c>
      <c r="L557" s="8">
        <f>Raw!K557*A557</f>
        <v>23</v>
      </c>
      <c r="M557" s="8">
        <f>Raw!L557*A557</f>
        <v>60</v>
      </c>
      <c r="N557" s="8">
        <f>Raw!M557*A557</f>
        <v>2437.060190428364</v>
      </c>
      <c r="O557" s="6">
        <f t="shared" si="32"/>
        <v>184</v>
      </c>
      <c r="P557" s="11">
        <f t="shared" si="33"/>
        <v>56052.384379852374</v>
      </c>
      <c r="Q557" s="6">
        <f t="shared" si="34"/>
        <v>480</v>
      </c>
      <c r="R557" s="11">
        <f t="shared" si="35"/>
        <v>146223.61142570185</v>
      </c>
      <c r="S557" s="8" t="str">
        <f>Raw!N557</f>
        <v>UpstreamCompactFluorescent23</v>
      </c>
      <c r="T557" s="8" t="str">
        <f>Raw!O557</f>
        <v>CFL14to26</v>
      </c>
      <c r="U557" s="8">
        <f>Raw!P557*A557</f>
        <v>1</v>
      </c>
      <c r="V557" s="8" t="str">
        <f>Raw!Q557</f>
        <v>Incan</v>
      </c>
    </row>
    <row r="558" spans="1:22">
      <c r="A558" s="8">
        <f>IF(Raw!C558="CF",0,1)</f>
        <v>1</v>
      </c>
      <c r="B558" s="8" t="str">
        <f>Raw!A558</f>
        <v>PGE_6040115005</v>
      </c>
      <c r="C558" s="8" t="str">
        <f>Raw!B558</f>
        <v>Upstream Compact Fluorescent</v>
      </c>
      <c r="D558" s="8" t="str">
        <f>Raw!C558</f>
        <v>I</v>
      </c>
      <c r="E558" s="8">
        <f>Raw!D558*A558</f>
        <v>4</v>
      </c>
      <c r="F558" s="8" t="str">
        <f>Raw!E558</f>
        <v>PGE</v>
      </c>
      <c r="G558" s="8" t="str">
        <f>Raw!F558</f>
        <v>UPCFL</v>
      </c>
      <c r="H558" s="8" t="str">
        <f>Raw!G558</f>
        <v>NO_LOGGER_3</v>
      </c>
      <c r="I558" s="8" t="str">
        <f>Raw!H558</f>
        <v>PGEUp</v>
      </c>
      <c r="J558" s="8" t="str">
        <f>Raw!I558</f>
        <v>Restaurant</v>
      </c>
      <c r="K558" s="8" t="str">
        <f>Raw!J558</f>
        <v>HallwayLobby</v>
      </c>
      <c r="L558" s="8">
        <f>Raw!K558*A558</f>
        <v>15</v>
      </c>
      <c r="M558" s="8">
        <f>Raw!L558*A558</f>
        <v>60</v>
      </c>
      <c r="N558" s="8">
        <f>Raw!M558*A558</f>
        <v>1218.530095214182</v>
      </c>
      <c r="O558" s="6">
        <f t="shared" si="32"/>
        <v>60</v>
      </c>
      <c r="P558" s="11">
        <f t="shared" si="33"/>
        <v>18277.951428212731</v>
      </c>
      <c r="Q558" s="6">
        <f t="shared" si="34"/>
        <v>240</v>
      </c>
      <c r="R558" s="11">
        <f t="shared" si="35"/>
        <v>73111.805712850924</v>
      </c>
      <c r="S558" s="8" t="str">
        <f>Raw!N558</f>
        <v>UpstreamCompactFluorescent15</v>
      </c>
      <c r="T558" s="8" t="str">
        <f>Raw!O558</f>
        <v>CFL14to26</v>
      </c>
      <c r="U558" s="8">
        <f>Raw!P558*A558</f>
        <v>1</v>
      </c>
      <c r="V558" s="8" t="str">
        <f>Raw!Q558</f>
        <v>Incan</v>
      </c>
    </row>
    <row r="559" spans="1:22">
      <c r="A559" s="8">
        <f>IF(Raw!C559="CF",0,1)</f>
        <v>1</v>
      </c>
      <c r="B559" s="8" t="str">
        <f>Raw!A559</f>
        <v>PGE_6159371005</v>
      </c>
      <c r="C559" s="8" t="str">
        <f>Raw!B559</f>
        <v>Upstream Compact Fluorescent</v>
      </c>
      <c r="D559" s="8" t="str">
        <f>Raw!C559</f>
        <v>I</v>
      </c>
      <c r="E559" s="8">
        <f>Raw!D559*A559</f>
        <v>4</v>
      </c>
      <c r="F559" s="8" t="str">
        <f>Raw!E559</f>
        <v>PGE</v>
      </c>
      <c r="G559" s="8" t="str">
        <f>Raw!F559</f>
        <v>UPCFL</v>
      </c>
      <c r="H559" s="8" t="str">
        <f>Raw!G559</f>
        <v>LL09040358</v>
      </c>
      <c r="I559" s="8" t="str">
        <f>Raw!H559</f>
        <v>PGEUp</v>
      </c>
      <c r="J559" s="8" t="str">
        <f>Raw!I559</f>
        <v>Assembly</v>
      </c>
      <c r="K559" s="8" t="str">
        <f>Raw!J559</f>
        <v>Office</v>
      </c>
      <c r="L559" s="8">
        <f>Raw!K559*A559</f>
        <v>18</v>
      </c>
      <c r="M559" s="8">
        <f>Raw!L559*A559</f>
        <v>60</v>
      </c>
      <c r="N559" s="8">
        <f>Raw!M559*A559</f>
        <v>1702.1056260770629</v>
      </c>
      <c r="O559" s="6">
        <f t="shared" si="32"/>
        <v>72</v>
      </c>
      <c r="P559" s="11">
        <f t="shared" si="33"/>
        <v>30637.901269387134</v>
      </c>
      <c r="Q559" s="6">
        <f t="shared" si="34"/>
        <v>240</v>
      </c>
      <c r="R559" s="11">
        <f t="shared" si="35"/>
        <v>102126.33756462377</v>
      </c>
      <c r="S559" s="8" t="str">
        <f>Raw!N559</f>
        <v>UpstreamCompactFluorescent18</v>
      </c>
      <c r="T559" s="8" t="str">
        <f>Raw!O559</f>
        <v>CFL14to26</v>
      </c>
      <c r="U559" s="8">
        <f>Raw!P559*A559</f>
        <v>1</v>
      </c>
      <c r="V559" s="8" t="str">
        <f>Raw!Q559</f>
        <v>Incan</v>
      </c>
    </row>
    <row r="560" spans="1:22">
      <c r="A560" s="8">
        <f>IF(Raw!C560="CF",0,1)</f>
        <v>1</v>
      </c>
      <c r="B560" s="8" t="str">
        <f>Raw!A560</f>
        <v>PGE_6159371005</v>
      </c>
      <c r="C560" s="8" t="str">
        <f>Raw!B560</f>
        <v>Upstream Compact Fluorescent</v>
      </c>
      <c r="D560" s="8" t="str">
        <f>Raw!C560</f>
        <v>I</v>
      </c>
      <c r="E560" s="8">
        <f>Raw!D560*A560</f>
        <v>1</v>
      </c>
      <c r="F560" s="8" t="str">
        <f>Raw!E560</f>
        <v>PGE</v>
      </c>
      <c r="G560" s="8" t="str">
        <f>Raw!F560</f>
        <v>UPCFL</v>
      </c>
      <c r="H560" s="8" t="str">
        <f>Raw!G560</f>
        <v>LL09040362</v>
      </c>
      <c r="I560" s="8" t="str">
        <f>Raw!H560</f>
        <v>PGEUp</v>
      </c>
      <c r="J560" s="8" t="str">
        <f>Raw!I560</f>
        <v>Assembly</v>
      </c>
      <c r="K560" s="8" t="str">
        <f>Raw!J560</f>
        <v>Storage</v>
      </c>
      <c r="L560" s="8">
        <f>Raw!K560*A560</f>
        <v>13</v>
      </c>
      <c r="M560" s="8">
        <f>Raw!L560*A560</f>
        <v>60</v>
      </c>
      <c r="N560" s="8">
        <f>Raw!M560*A560</f>
        <v>425.52640651926572</v>
      </c>
      <c r="O560" s="6">
        <f t="shared" si="32"/>
        <v>13</v>
      </c>
      <c r="P560" s="11">
        <f t="shared" si="33"/>
        <v>5531.8432847504546</v>
      </c>
      <c r="Q560" s="6">
        <f t="shared" si="34"/>
        <v>60</v>
      </c>
      <c r="R560" s="11">
        <f t="shared" si="35"/>
        <v>25531.584391155942</v>
      </c>
      <c r="S560" s="8" t="str">
        <f>Raw!N560</f>
        <v>UpstreamCompactFluorescent13</v>
      </c>
      <c r="T560" s="8" t="str">
        <f>Raw!O560</f>
        <v>CFL05to13</v>
      </c>
      <c r="U560" s="8">
        <f>Raw!P560*A560</f>
        <v>1</v>
      </c>
      <c r="V560" s="8" t="str">
        <f>Raw!Q560</f>
        <v>Incan</v>
      </c>
    </row>
    <row r="561" spans="1:22">
      <c r="A561" s="8">
        <f>IF(Raw!C561="CF",0,1)</f>
        <v>1</v>
      </c>
      <c r="B561" s="8" t="str">
        <f>Raw!A561</f>
        <v>PGE_6159371005</v>
      </c>
      <c r="C561" s="8" t="str">
        <f>Raw!B561</f>
        <v>Upstream Compact Fluorescent</v>
      </c>
      <c r="D561" s="8" t="str">
        <f>Raw!C561</f>
        <v>I</v>
      </c>
      <c r="E561" s="8">
        <f>Raw!D561*A561</f>
        <v>3</v>
      </c>
      <c r="F561" s="8" t="str">
        <f>Raw!E561</f>
        <v>PGE</v>
      </c>
      <c r="G561" s="8" t="str">
        <f>Raw!F561</f>
        <v>UPCFL</v>
      </c>
      <c r="H561" s="8" t="str">
        <f>Raw!G561</f>
        <v>LL09040363</v>
      </c>
      <c r="I561" s="8" t="str">
        <f>Raw!H561</f>
        <v>PGEUp</v>
      </c>
      <c r="J561" s="8" t="str">
        <f>Raw!I561</f>
        <v>Assembly</v>
      </c>
      <c r="K561" s="8" t="str">
        <f>Raw!J561</f>
        <v>Restrooms</v>
      </c>
      <c r="L561" s="8">
        <f>Raw!K561*A561</f>
        <v>14</v>
      </c>
      <c r="M561" s="8">
        <f>Raw!L561*A561</f>
        <v>60</v>
      </c>
      <c r="N561" s="8">
        <f>Raw!M561*A561</f>
        <v>1276.5792195577972</v>
      </c>
      <c r="O561" s="6">
        <f t="shared" si="32"/>
        <v>42</v>
      </c>
      <c r="P561" s="11">
        <f t="shared" si="33"/>
        <v>17872.109073809159</v>
      </c>
      <c r="Q561" s="6">
        <f t="shared" si="34"/>
        <v>180</v>
      </c>
      <c r="R561" s="11">
        <f t="shared" si="35"/>
        <v>76594.753173467834</v>
      </c>
      <c r="S561" s="8" t="str">
        <f>Raw!N561</f>
        <v>UpstreamCompactFluorescent14</v>
      </c>
      <c r="T561" s="8" t="str">
        <f>Raw!O561</f>
        <v>CFL14to26</v>
      </c>
      <c r="U561" s="8">
        <f>Raw!P561*A561</f>
        <v>1</v>
      </c>
      <c r="V561" s="8" t="str">
        <f>Raw!Q561</f>
        <v>Incan</v>
      </c>
    </row>
    <row r="562" spans="1:22">
      <c r="A562" s="8">
        <f>IF(Raw!C562="CF",0,1)</f>
        <v>1</v>
      </c>
      <c r="B562" s="8" t="str">
        <f>Raw!A562</f>
        <v>PGE_6159371005</v>
      </c>
      <c r="C562" s="8" t="str">
        <f>Raw!B562</f>
        <v>Upstream Compact Fluorescent</v>
      </c>
      <c r="D562" s="8" t="str">
        <f>Raw!C562</f>
        <v>I</v>
      </c>
      <c r="E562" s="8">
        <f>Raw!D562*A562</f>
        <v>1</v>
      </c>
      <c r="F562" s="8" t="str">
        <f>Raw!E562</f>
        <v>PGE</v>
      </c>
      <c r="G562" s="8" t="str">
        <f>Raw!F562</f>
        <v>UPCFL</v>
      </c>
      <c r="H562" s="8" t="str">
        <f>Raw!G562</f>
        <v>LL09040422</v>
      </c>
      <c r="I562" s="8" t="str">
        <f>Raw!H562</f>
        <v>PGEUp</v>
      </c>
      <c r="J562" s="8" t="str">
        <f>Raw!I562</f>
        <v>Assembly</v>
      </c>
      <c r="K562" s="8" t="str">
        <f>Raw!J562</f>
        <v>Restrooms</v>
      </c>
      <c r="L562" s="8">
        <f>Raw!K562*A562</f>
        <v>13</v>
      </c>
      <c r="M562" s="8">
        <f>Raw!L562*A562</f>
        <v>60</v>
      </c>
      <c r="N562" s="8">
        <f>Raw!M562*A562</f>
        <v>425.52640651926572</v>
      </c>
      <c r="O562" s="6">
        <f t="shared" si="32"/>
        <v>13</v>
      </c>
      <c r="P562" s="11">
        <f t="shared" si="33"/>
        <v>5531.8432847504546</v>
      </c>
      <c r="Q562" s="6">
        <f t="shared" si="34"/>
        <v>60</v>
      </c>
      <c r="R562" s="11">
        <f t="shared" si="35"/>
        <v>25531.584391155942</v>
      </c>
      <c r="S562" s="8" t="str">
        <f>Raw!N562</f>
        <v>UpstreamCompactFluorescent13</v>
      </c>
      <c r="T562" s="8" t="str">
        <f>Raw!O562</f>
        <v>CFL05to13</v>
      </c>
      <c r="U562" s="8">
        <f>Raw!P562*A562</f>
        <v>1</v>
      </c>
      <c r="V562" s="8" t="str">
        <f>Raw!Q562</f>
        <v>Incan</v>
      </c>
    </row>
    <row r="563" spans="1:22">
      <c r="A563" s="8">
        <f>IF(Raw!C563="CF",0,1)</f>
        <v>1</v>
      </c>
      <c r="B563" s="8" t="str">
        <f>Raw!A563</f>
        <v>PGE_6159371005</v>
      </c>
      <c r="C563" s="8" t="str">
        <f>Raw!B563</f>
        <v>Upstream Compact Fluorescent</v>
      </c>
      <c r="D563" s="8" t="str">
        <f>Raw!C563</f>
        <v>I</v>
      </c>
      <c r="E563" s="8">
        <f>Raw!D563*A563</f>
        <v>3</v>
      </c>
      <c r="F563" s="8" t="str">
        <f>Raw!E563</f>
        <v>PGE</v>
      </c>
      <c r="G563" s="8" t="str">
        <f>Raw!F563</f>
        <v>UPCFL</v>
      </c>
      <c r="H563" s="8" t="str">
        <f>Raw!G563</f>
        <v>LL09040423</v>
      </c>
      <c r="I563" s="8" t="str">
        <f>Raw!H563</f>
        <v>PGEUp</v>
      </c>
      <c r="J563" s="8" t="str">
        <f>Raw!I563</f>
        <v>Assembly</v>
      </c>
      <c r="K563" s="8" t="str">
        <f>Raw!J563</f>
        <v>Restrooms</v>
      </c>
      <c r="L563" s="8">
        <f>Raw!K563*A563</f>
        <v>13</v>
      </c>
      <c r="M563" s="8">
        <f>Raw!L563*A563</f>
        <v>60</v>
      </c>
      <c r="N563" s="8">
        <f>Raw!M563*A563</f>
        <v>1276.5792195577972</v>
      </c>
      <c r="O563" s="6">
        <f t="shared" si="32"/>
        <v>39</v>
      </c>
      <c r="P563" s="11">
        <f t="shared" si="33"/>
        <v>16595.529854251363</v>
      </c>
      <c r="Q563" s="6">
        <f t="shared" si="34"/>
        <v>180</v>
      </c>
      <c r="R563" s="11">
        <f t="shared" si="35"/>
        <v>76594.753173467834</v>
      </c>
      <c r="S563" s="8" t="str">
        <f>Raw!N563</f>
        <v>UpstreamCompactFluorescent13</v>
      </c>
      <c r="T563" s="8" t="str">
        <f>Raw!O563</f>
        <v>CFL05to13</v>
      </c>
      <c r="U563" s="8">
        <f>Raw!P563*A563</f>
        <v>1</v>
      </c>
      <c r="V563" s="8" t="str">
        <f>Raw!Q563</f>
        <v>Incan</v>
      </c>
    </row>
    <row r="564" spans="1:22">
      <c r="A564" s="8">
        <f>IF(Raw!C564="CF",0,1)</f>
        <v>1</v>
      </c>
      <c r="B564" s="8" t="str">
        <f>Raw!A564</f>
        <v>PGE_6159371005</v>
      </c>
      <c r="C564" s="8" t="str">
        <f>Raw!B564</f>
        <v>Upstream Compact Fluorescent</v>
      </c>
      <c r="D564" s="8" t="str">
        <f>Raw!C564</f>
        <v>I</v>
      </c>
      <c r="E564" s="8">
        <f>Raw!D564*A564</f>
        <v>3</v>
      </c>
      <c r="F564" s="8" t="str">
        <f>Raw!E564</f>
        <v>PGE</v>
      </c>
      <c r="G564" s="8" t="str">
        <f>Raw!F564</f>
        <v>UPCFL</v>
      </c>
      <c r="H564" s="8" t="str">
        <f>Raw!G564</f>
        <v>NO_LOGGER_14</v>
      </c>
      <c r="I564" s="8" t="str">
        <f>Raw!H564</f>
        <v>PGEUp</v>
      </c>
      <c r="J564" s="8" t="str">
        <f>Raw!I564</f>
        <v>Assembly</v>
      </c>
      <c r="K564" s="8" t="str">
        <f>Raw!J564</f>
        <v>HallwayLobby</v>
      </c>
      <c r="L564" s="8">
        <f>Raw!K564*A564</f>
        <v>13</v>
      </c>
      <c r="M564" s="8">
        <f>Raw!L564*A564</f>
        <v>60</v>
      </c>
      <c r="N564" s="8">
        <f>Raw!M564*A564</f>
        <v>1276.5792195577972</v>
      </c>
      <c r="O564" s="6">
        <f t="shared" si="32"/>
        <v>39</v>
      </c>
      <c r="P564" s="11">
        <f t="shared" si="33"/>
        <v>16595.529854251363</v>
      </c>
      <c r="Q564" s="6">
        <f t="shared" si="34"/>
        <v>180</v>
      </c>
      <c r="R564" s="11">
        <f t="shared" si="35"/>
        <v>76594.753173467834</v>
      </c>
      <c r="S564" s="8" t="str">
        <f>Raw!N564</f>
        <v>UpstreamCompactFluorescent13</v>
      </c>
      <c r="T564" s="8" t="str">
        <f>Raw!O564</f>
        <v>CFL05to13</v>
      </c>
      <c r="U564" s="8">
        <f>Raw!P564*A564</f>
        <v>1</v>
      </c>
      <c r="V564" s="8" t="str">
        <f>Raw!Q564</f>
        <v>Incan</v>
      </c>
    </row>
    <row r="565" spans="1:22">
      <c r="A565" s="8">
        <f>IF(Raw!C565="CF",0,1)</f>
        <v>1</v>
      </c>
      <c r="B565" s="8" t="str">
        <f>Raw!A565</f>
        <v>PGE_6159371005</v>
      </c>
      <c r="C565" s="8" t="str">
        <f>Raw!B565</f>
        <v>Upstream Compact Fluorescent</v>
      </c>
      <c r="D565" s="8" t="str">
        <f>Raw!C565</f>
        <v>IR</v>
      </c>
      <c r="E565" s="8">
        <f>Raw!D565*A565</f>
        <v>3</v>
      </c>
      <c r="F565" s="8" t="str">
        <f>Raw!E565</f>
        <v>PGE</v>
      </c>
      <c r="G565" s="8" t="str">
        <f>Raw!F565</f>
        <v>UPCFL</v>
      </c>
      <c r="H565" s="8" t="str">
        <f>Raw!G565</f>
        <v>LL09040344</v>
      </c>
      <c r="I565" s="8" t="str">
        <f>Raw!H565</f>
        <v>PGEUp</v>
      </c>
      <c r="J565" s="8" t="str">
        <f>Raw!I565</f>
        <v>Assembly</v>
      </c>
      <c r="K565" s="8" t="str">
        <f>Raw!J565</f>
        <v>OtherMisc</v>
      </c>
      <c r="L565" s="8">
        <f>Raw!K565*A565</f>
        <v>15</v>
      </c>
      <c r="M565" s="8">
        <f>Raw!L565*A565</f>
        <v>65</v>
      </c>
      <c r="N565" s="8">
        <f>Raw!M565*A565</f>
        <v>1276.5792195577972</v>
      </c>
      <c r="O565" s="6">
        <f t="shared" si="32"/>
        <v>45</v>
      </c>
      <c r="P565" s="11">
        <f t="shared" si="33"/>
        <v>19148.688293366959</v>
      </c>
      <c r="Q565" s="6">
        <f t="shared" si="34"/>
        <v>195</v>
      </c>
      <c r="R565" s="11">
        <f t="shared" si="35"/>
        <v>82977.649271256814</v>
      </c>
      <c r="S565" s="8" t="str">
        <f>Raw!N565</f>
        <v>UpstreamCompactFluorescent15</v>
      </c>
      <c r="T565" s="8" t="str">
        <f>Raw!O565</f>
        <v>CFL14to26</v>
      </c>
      <c r="U565" s="8">
        <f>Raw!P565*A565</f>
        <v>1</v>
      </c>
      <c r="V565" s="8" t="str">
        <f>Raw!Q565</f>
        <v>Incan</v>
      </c>
    </row>
    <row r="566" spans="1:22">
      <c r="A566" s="8">
        <f>IF(Raw!C566="CF",0,1)</f>
        <v>1</v>
      </c>
      <c r="B566" s="8" t="str">
        <f>Raw!A566</f>
        <v>PGE_6159371005</v>
      </c>
      <c r="C566" s="8" t="str">
        <f>Raw!B566</f>
        <v>Upstream Compact Fluorescent</v>
      </c>
      <c r="D566" s="8" t="str">
        <f>Raw!C566</f>
        <v>IR</v>
      </c>
      <c r="E566" s="8">
        <f>Raw!D566*A566</f>
        <v>3</v>
      </c>
      <c r="F566" s="8" t="str">
        <f>Raw!E566</f>
        <v>PGE</v>
      </c>
      <c r="G566" s="8" t="str">
        <f>Raw!F566</f>
        <v>UPCFL</v>
      </c>
      <c r="H566" s="8" t="str">
        <f>Raw!G566</f>
        <v>LL09040430</v>
      </c>
      <c r="I566" s="8" t="str">
        <f>Raw!H566</f>
        <v>PGEUp</v>
      </c>
      <c r="J566" s="8" t="str">
        <f>Raw!I566</f>
        <v>Assembly</v>
      </c>
      <c r="K566" s="8" t="str">
        <f>Raw!J566</f>
        <v>OtherMisc</v>
      </c>
      <c r="L566" s="8">
        <f>Raw!K566*A566</f>
        <v>15</v>
      </c>
      <c r="M566" s="8">
        <f>Raw!L566*A566</f>
        <v>65</v>
      </c>
      <c r="N566" s="8">
        <f>Raw!M566*A566</f>
        <v>1276.5792195577972</v>
      </c>
      <c r="O566" s="6">
        <f t="shared" si="32"/>
        <v>45</v>
      </c>
      <c r="P566" s="11">
        <f t="shared" si="33"/>
        <v>19148.688293366959</v>
      </c>
      <c r="Q566" s="6">
        <f t="shared" si="34"/>
        <v>195</v>
      </c>
      <c r="R566" s="11">
        <f t="shared" si="35"/>
        <v>82977.649271256814</v>
      </c>
      <c r="S566" s="8" t="str">
        <f>Raw!N566</f>
        <v>UpstreamCompactFluorescent15</v>
      </c>
      <c r="T566" s="8" t="str">
        <f>Raw!O566</f>
        <v>CFL14to26</v>
      </c>
      <c r="U566" s="8">
        <f>Raw!P566*A566</f>
        <v>1</v>
      </c>
      <c r="V566" s="8" t="str">
        <f>Raw!Q566</f>
        <v>Incan</v>
      </c>
    </row>
    <row r="567" spans="1:22">
      <c r="A567" s="8">
        <f>IF(Raw!C567="CF",0,1)</f>
        <v>1</v>
      </c>
      <c r="B567" s="8" t="str">
        <f>Raw!A567</f>
        <v>PGE_6159371005</v>
      </c>
      <c r="C567" s="8" t="str">
        <f>Raw!B567</f>
        <v>Upstream Compact Fluorescent</v>
      </c>
      <c r="D567" s="8" t="str">
        <f>Raw!C567</f>
        <v>I</v>
      </c>
      <c r="E567" s="8">
        <f>Raw!D567*A567</f>
        <v>2</v>
      </c>
      <c r="F567" s="8" t="str">
        <f>Raw!E567</f>
        <v>PGE</v>
      </c>
      <c r="G567" s="8" t="str">
        <f>Raw!F567</f>
        <v>UPCFL</v>
      </c>
      <c r="H567" s="8" t="str">
        <f>Raw!G567</f>
        <v>LL09040360</v>
      </c>
      <c r="I567" s="8" t="str">
        <f>Raw!H567</f>
        <v>PGEUp</v>
      </c>
      <c r="J567" s="8" t="str">
        <f>Raw!I567</f>
        <v>Assembly</v>
      </c>
      <c r="K567" s="8" t="str">
        <f>Raw!J567</f>
        <v>HallwayLobby</v>
      </c>
      <c r="L567" s="8">
        <f>Raw!K567*A567</f>
        <v>15</v>
      </c>
      <c r="M567" s="8">
        <f>Raw!L567*A567</f>
        <v>75</v>
      </c>
      <c r="N567" s="8">
        <f>Raw!M567*A567</f>
        <v>851.05281303853144</v>
      </c>
      <c r="O567" s="6">
        <f t="shared" si="32"/>
        <v>30</v>
      </c>
      <c r="P567" s="11">
        <f t="shared" si="33"/>
        <v>12765.792195577971</v>
      </c>
      <c r="Q567" s="6">
        <f t="shared" si="34"/>
        <v>150</v>
      </c>
      <c r="R567" s="11">
        <f t="shared" si="35"/>
        <v>63828.960977889859</v>
      </c>
      <c r="S567" s="8" t="str">
        <f>Raw!N567</f>
        <v>UpstreamCompactFluorescent15</v>
      </c>
      <c r="T567" s="8" t="str">
        <f>Raw!O567</f>
        <v>CFL14to26</v>
      </c>
      <c r="U567" s="8">
        <f>Raw!P567*A567</f>
        <v>1</v>
      </c>
      <c r="V567" s="8" t="str">
        <f>Raw!Q567</f>
        <v>Incan</v>
      </c>
    </row>
    <row r="568" spans="1:22">
      <c r="A568" s="8">
        <f>IF(Raw!C568="CF",0,1)</f>
        <v>1</v>
      </c>
      <c r="B568" s="8" t="str">
        <f>Raw!A568</f>
        <v>PGE_6159371005</v>
      </c>
      <c r="C568" s="8" t="str">
        <f>Raw!B568</f>
        <v>Upstream Compact Fluorescent</v>
      </c>
      <c r="D568" s="8" t="str">
        <f>Raw!C568</f>
        <v>I</v>
      </c>
      <c r="E568" s="8">
        <f>Raw!D568*A568</f>
        <v>2</v>
      </c>
      <c r="F568" s="8" t="str">
        <f>Raw!E568</f>
        <v>PGE</v>
      </c>
      <c r="G568" s="8" t="str">
        <f>Raw!F568</f>
        <v>UPCFL</v>
      </c>
      <c r="H568" s="8" t="str">
        <f>Raw!G568</f>
        <v>LL09040421</v>
      </c>
      <c r="I568" s="8" t="str">
        <f>Raw!H568</f>
        <v>PGEUp</v>
      </c>
      <c r="J568" s="8" t="str">
        <f>Raw!I568</f>
        <v>Assembly</v>
      </c>
      <c r="K568" s="8" t="str">
        <f>Raw!J568</f>
        <v>HallwayLobby</v>
      </c>
      <c r="L568" s="8">
        <f>Raw!K568*A568</f>
        <v>13</v>
      </c>
      <c r="M568" s="8">
        <f>Raw!L568*A568</f>
        <v>75</v>
      </c>
      <c r="N568" s="8">
        <f>Raw!M568*A568</f>
        <v>851.05281303853144</v>
      </c>
      <c r="O568" s="6">
        <f t="shared" si="32"/>
        <v>26</v>
      </c>
      <c r="P568" s="11">
        <f t="shared" si="33"/>
        <v>11063.686569500909</v>
      </c>
      <c r="Q568" s="6">
        <f t="shared" si="34"/>
        <v>150</v>
      </c>
      <c r="R568" s="11">
        <f t="shared" si="35"/>
        <v>63828.960977889859</v>
      </c>
      <c r="S568" s="8" t="str">
        <f>Raw!N568</f>
        <v>UpstreamCompactFluorescent13</v>
      </c>
      <c r="T568" s="8" t="str">
        <f>Raw!O568</f>
        <v>CFL05to13</v>
      </c>
      <c r="U568" s="8">
        <f>Raw!P568*A568</f>
        <v>1</v>
      </c>
      <c r="V568" s="8" t="str">
        <f>Raw!Q568</f>
        <v>Incan</v>
      </c>
    </row>
    <row r="569" spans="1:22">
      <c r="A569" s="8">
        <f>IF(Raw!C569="CF",0,1)</f>
        <v>1</v>
      </c>
      <c r="B569" s="8" t="str">
        <f>Raw!A569</f>
        <v>PGE_6164161588</v>
      </c>
      <c r="C569" s="8" t="str">
        <f>Raw!B569</f>
        <v>Upstream Compact Fluorescent</v>
      </c>
      <c r="D569" s="8" t="str">
        <f>Raw!C569</f>
        <v>I</v>
      </c>
      <c r="E569" s="8">
        <f>Raw!D569*A569</f>
        <v>2</v>
      </c>
      <c r="F569" s="8" t="str">
        <f>Raw!E569</f>
        <v>PGE</v>
      </c>
      <c r="G569" s="8" t="str">
        <f>Raw!F569</f>
        <v>UPCFL</v>
      </c>
      <c r="H569" s="8" t="str">
        <f>Raw!G569</f>
        <v>LL09040564</v>
      </c>
      <c r="I569" s="8" t="str">
        <f>Raw!H569</f>
        <v>PGEUp</v>
      </c>
      <c r="J569" s="8" t="str">
        <f>Raw!I569</f>
        <v>Restaurant</v>
      </c>
      <c r="K569" s="8" t="str">
        <f>Raw!J569</f>
        <v>Restrooms</v>
      </c>
      <c r="L569" s="8">
        <f>Raw!K569*A569</f>
        <v>9</v>
      </c>
      <c r="M569" s="8">
        <f>Raw!L569*A569</f>
        <v>40</v>
      </c>
      <c r="N569" s="8">
        <f>Raw!M569*A569</f>
        <v>1494.0661107493086</v>
      </c>
      <c r="O569" s="6">
        <f t="shared" si="32"/>
        <v>18</v>
      </c>
      <c r="P569" s="11">
        <f t="shared" si="33"/>
        <v>13446.594996743777</v>
      </c>
      <c r="Q569" s="6">
        <f t="shared" si="34"/>
        <v>80</v>
      </c>
      <c r="R569" s="11">
        <f t="shared" si="35"/>
        <v>59762.644429972344</v>
      </c>
      <c r="S569" s="8" t="str">
        <f>Raw!N569</f>
        <v>UpstreamCompactFluorescent09</v>
      </c>
      <c r="T569" s="8" t="str">
        <f>Raw!O569</f>
        <v>CFL05to13</v>
      </c>
      <c r="U569" s="8">
        <f>Raw!P569*A569</f>
        <v>1</v>
      </c>
      <c r="V569" s="8" t="str">
        <f>Raw!Q569</f>
        <v>Incan</v>
      </c>
    </row>
    <row r="570" spans="1:22">
      <c r="A570" s="8">
        <f>IF(Raw!C570="CF",0,1)</f>
        <v>1</v>
      </c>
      <c r="B570" s="8" t="str">
        <f>Raw!A570</f>
        <v>PGE_6164161588</v>
      </c>
      <c r="C570" s="8" t="str">
        <f>Raw!B570</f>
        <v>Upstream Compact Fluorescent</v>
      </c>
      <c r="D570" s="8" t="str">
        <f>Raw!C570</f>
        <v>I</v>
      </c>
      <c r="E570" s="8">
        <f>Raw!D570*A570</f>
        <v>2</v>
      </c>
      <c r="F570" s="8" t="str">
        <f>Raw!E570</f>
        <v>PGE</v>
      </c>
      <c r="G570" s="8" t="str">
        <f>Raw!F570</f>
        <v>UPCFL</v>
      </c>
      <c r="H570" s="8" t="str">
        <f>Raw!G570</f>
        <v>LL08090272</v>
      </c>
      <c r="I570" s="8" t="str">
        <f>Raw!H570</f>
        <v>PGEUp</v>
      </c>
      <c r="J570" s="8" t="str">
        <f>Raw!I570</f>
        <v>Restaurant</v>
      </c>
      <c r="K570" s="8" t="str">
        <f>Raw!J570</f>
        <v>Restrooms</v>
      </c>
      <c r="L570" s="8">
        <f>Raw!K570*A570</f>
        <v>11</v>
      </c>
      <c r="M570" s="8">
        <f>Raw!L570*A570</f>
        <v>60</v>
      </c>
      <c r="N570" s="8">
        <f>Raw!M570*A570</f>
        <v>1494.0661107493086</v>
      </c>
      <c r="O570" s="6">
        <f t="shared" si="32"/>
        <v>22</v>
      </c>
      <c r="P570" s="11">
        <f t="shared" si="33"/>
        <v>16434.727218242395</v>
      </c>
      <c r="Q570" s="6">
        <f t="shared" si="34"/>
        <v>120</v>
      </c>
      <c r="R570" s="11">
        <f t="shared" si="35"/>
        <v>89643.96664495852</v>
      </c>
      <c r="S570" s="8" t="str">
        <f>Raw!N570</f>
        <v>UpstreamCompactFluorescent11</v>
      </c>
      <c r="T570" s="8" t="str">
        <f>Raw!O570</f>
        <v>CFL05to13</v>
      </c>
      <c r="U570" s="8">
        <f>Raw!P570*A570</f>
        <v>1</v>
      </c>
      <c r="V570" s="8" t="str">
        <f>Raw!Q570</f>
        <v>Incan</v>
      </c>
    </row>
    <row r="571" spans="1:22">
      <c r="A571" s="8">
        <f>IF(Raw!C571="CF",0,1)</f>
        <v>1</v>
      </c>
      <c r="B571" s="8" t="str">
        <f>Raw!A571</f>
        <v>PGE_6194763005</v>
      </c>
      <c r="C571" s="8" t="str">
        <f>Raw!B571</f>
        <v>CFL INT INTEGRAL - 14 WATT - SCREW-IN</v>
      </c>
      <c r="D571" s="8" t="str">
        <f>Raw!C571</f>
        <v>I</v>
      </c>
      <c r="E571" s="8">
        <f>Raw!D571*A571</f>
        <v>5</v>
      </c>
      <c r="F571" s="8" t="str">
        <f>Raw!E571</f>
        <v>PGE</v>
      </c>
      <c r="G571" s="8" t="str">
        <f>Raw!F571</f>
        <v>CFL</v>
      </c>
      <c r="H571" s="8" t="str">
        <f>Raw!G571</f>
        <v>LL08070048</v>
      </c>
      <c r="I571" s="8" t="str">
        <f>Raw!H571</f>
        <v>PGE2054</v>
      </c>
      <c r="J571" s="8" t="str">
        <f>Raw!I571</f>
        <v>Other</v>
      </c>
      <c r="K571" s="8" t="str">
        <f>Raw!J571</f>
        <v>OtherMisc</v>
      </c>
      <c r="L571" s="8">
        <f>Raw!K571*A571</f>
        <v>14</v>
      </c>
      <c r="M571" s="8">
        <f>Raw!L571*A571</f>
        <v>60</v>
      </c>
      <c r="N571" s="8">
        <f>Raw!M571*A571</f>
        <v>503.08176100628936</v>
      </c>
      <c r="O571" s="6">
        <f t="shared" si="32"/>
        <v>70</v>
      </c>
      <c r="P571" s="11">
        <f t="shared" si="33"/>
        <v>7043.1446540880506</v>
      </c>
      <c r="Q571" s="6">
        <f t="shared" si="34"/>
        <v>300</v>
      </c>
      <c r="R571" s="11">
        <f t="shared" si="35"/>
        <v>30184.905660377361</v>
      </c>
      <c r="S571" s="8" t="str">
        <f>Raw!N571</f>
        <v>SCREW-IN CFL LAMPS - 14 WATTS</v>
      </c>
      <c r="T571" s="8" t="str">
        <f>Raw!O571</f>
        <v>CFL14to26</v>
      </c>
      <c r="U571" s="8">
        <f>Raw!P571*A571</f>
        <v>1</v>
      </c>
      <c r="V571" s="8" t="str">
        <f>Raw!Q571</f>
        <v>Incan</v>
      </c>
    </row>
    <row r="572" spans="1:22">
      <c r="A572" s="8">
        <f>IF(Raw!C572="CF",0,1)</f>
        <v>1</v>
      </c>
      <c r="B572" s="8" t="str">
        <f>Raw!A572</f>
        <v>PGE_6194763005</v>
      </c>
      <c r="C572" s="8" t="str">
        <f>Raw!B572</f>
        <v>CFL INT INTEGRAL - 23 WATT - SCREW-IN</v>
      </c>
      <c r="D572" s="8" t="str">
        <f>Raw!C572</f>
        <v>I</v>
      </c>
      <c r="E572" s="8">
        <f>Raw!D572*A572</f>
        <v>2</v>
      </c>
      <c r="F572" s="8" t="str">
        <f>Raw!E572</f>
        <v>PGE</v>
      </c>
      <c r="G572" s="8" t="str">
        <f>Raw!F572</f>
        <v>CFL</v>
      </c>
      <c r="H572" s="8" t="str">
        <f>Raw!G572</f>
        <v>LL08070021</v>
      </c>
      <c r="I572" s="8" t="str">
        <f>Raw!H572</f>
        <v>PGE2054</v>
      </c>
      <c r="J572" s="8" t="str">
        <f>Raw!I572</f>
        <v>Other</v>
      </c>
      <c r="K572" s="8" t="str">
        <f>Raw!J572</f>
        <v>OtherMisc</v>
      </c>
      <c r="L572" s="8">
        <f>Raw!K572*A572</f>
        <v>23</v>
      </c>
      <c r="M572" s="8">
        <f>Raw!L572*A572</f>
        <v>100</v>
      </c>
      <c r="N572" s="8">
        <f>Raw!M572*A572</f>
        <v>201.23270440251574</v>
      </c>
      <c r="O572" s="6">
        <f t="shared" si="32"/>
        <v>46</v>
      </c>
      <c r="P572" s="11">
        <f t="shared" si="33"/>
        <v>4628.3522012578624</v>
      </c>
      <c r="Q572" s="6">
        <f t="shared" si="34"/>
        <v>200</v>
      </c>
      <c r="R572" s="11">
        <f t="shared" si="35"/>
        <v>20123.270440251574</v>
      </c>
      <c r="S572" s="8" t="str">
        <f>Raw!N572</f>
        <v>SCREW-IN CFL LAMPS - 23 WATTS</v>
      </c>
      <c r="T572" s="8" t="str">
        <f>Raw!O572</f>
        <v>CFL14to26</v>
      </c>
      <c r="U572" s="8">
        <f>Raw!P572*A572</f>
        <v>1</v>
      </c>
      <c r="V572" s="8" t="str">
        <f>Raw!Q572</f>
        <v>Incan</v>
      </c>
    </row>
    <row r="573" spans="1:22">
      <c r="A573" s="8">
        <f>IF(Raw!C573="CF",0,1)</f>
        <v>1</v>
      </c>
      <c r="B573" s="8" t="str">
        <f>Raw!A573</f>
        <v>PGE_6194763005</v>
      </c>
      <c r="C573" s="8" t="str">
        <f>Raw!B573</f>
        <v>CFL INT INTEGRAL - 23 WATT - SCREW-IN</v>
      </c>
      <c r="D573" s="8" t="str">
        <f>Raw!C573</f>
        <v>I</v>
      </c>
      <c r="E573" s="8">
        <f>Raw!D573*A573</f>
        <v>2</v>
      </c>
      <c r="F573" s="8" t="str">
        <f>Raw!E573</f>
        <v>PGE</v>
      </c>
      <c r="G573" s="8" t="str">
        <f>Raw!F573</f>
        <v>CFL</v>
      </c>
      <c r="H573" s="8" t="str">
        <f>Raw!G573</f>
        <v>LL08070035</v>
      </c>
      <c r="I573" s="8" t="str">
        <f>Raw!H573</f>
        <v>PGE2054</v>
      </c>
      <c r="J573" s="8" t="str">
        <f>Raw!I573</f>
        <v>Other</v>
      </c>
      <c r="K573" s="8" t="str">
        <f>Raw!J573</f>
        <v>OtherMisc</v>
      </c>
      <c r="L573" s="8">
        <f>Raw!K573*A573</f>
        <v>23</v>
      </c>
      <c r="M573" s="8">
        <f>Raw!L573*A573</f>
        <v>100</v>
      </c>
      <c r="N573" s="8">
        <f>Raw!M573*A573</f>
        <v>201.23270440251574</v>
      </c>
      <c r="O573" s="6">
        <f t="shared" si="32"/>
        <v>46</v>
      </c>
      <c r="P573" s="11">
        <f t="shared" si="33"/>
        <v>4628.3522012578624</v>
      </c>
      <c r="Q573" s="6">
        <f t="shared" si="34"/>
        <v>200</v>
      </c>
      <c r="R573" s="11">
        <f t="shared" si="35"/>
        <v>20123.270440251574</v>
      </c>
      <c r="S573" s="8" t="str">
        <f>Raw!N573</f>
        <v>SCREW-IN CFL LAMPS - 23 WATTS</v>
      </c>
      <c r="T573" s="8" t="str">
        <f>Raw!O573</f>
        <v>CFL14to26</v>
      </c>
      <c r="U573" s="8">
        <f>Raw!P573*A573</f>
        <v>1</v>
      </c>
      <c r="V573" s="8" t="str">
        <f>Raw!Q573</f>
        <v>Incan</v>
      </c>
    </row>
    <row r="574" spans="1:22">
      <c r="A574" s="8">
        <f>IF(Raw!C574="CF",0,1)</f>
        <v>1</v>
      </c>
      <c r="B574" s="8" t="str">
        <f>Raw!A574</f>
        <v>PGE_6324231939</v>
      </c>
      <c r="C574" s="8" t="str">
        <f>Raw!B574</f>
        <v>Upstream Compact Fluorescent</v>
      </c>
      <c r="D574" s="8" t="str">
        <f>Raw!C574</f>
        <v>I</v>
      </c>
      <c r="E574" s="8">
        <f>Raw!D574*A574</f>
        <v>1</v>
      </c>
      <c r="F574" s="8" t="str">
        <f>Raw!E574</f>
        <v>PGE</v>
      </c>
      <c r="G574" s="8" t="str">
        <f>Raw!F574</f>
        <v>UPCFL</v>
      </c>
      <c r="H574" s="8" t="str">
        <f>Raw!G574</f>
        <v>LL09040232</v>
      </c>
      <c r="I574" s="8" t="str">
        <f>Raw!H574</f>
        <v>PGEUp</v>
      </c>
      <c r="J574" s="8" t="str">
        <f>Raw!I574</f>
        <v>Office - Small</v>
      </c>
      <c r="K574" s="8" t="str">
        <f>Raw!J574</f>
        <v>Office</v>
      </c>
      <c r="L574" s="8">
        <f>Raw!K574*A574</f>
        <v>25</v>
      </c>
      <c r="M574" s="8">
        <f>Raw!L574*A574</f>
        <v>75</v>
      </c>
      <c r="N574" s="8">
        <f>Raw!M574*A574</f>
        <v>444.96349118892579</v>
      </c>
      <c r="O574" s="6">
        <f t="shared" si="32"/>
        <v>25</v>
      </c>
      <c r="P574" s="11">
        <f t="shared" si="33"/>
        <v>11124.087279723144</v>
      </c>
      <c r="Q574" s="6">
        <f t="shared" si="34"/>
        <v>75</v>
      </c>
      <c r="R574" s="11">
        <f t="shared" si="35"/>
        <v>33372.261839169434</v>
      </c>
      <c r="S574" s="8" t="str">
        <f>Raw!N574</f>
        <v>UpstreamCompactFluorescent25</v>
      </c>
      <c r="T574" s="8" t="str">
        <f>Raw!O574</f>
        <v>CFL14to26</v>
      </c>
      <c r="U574" s="8">
        <f>Raw!P574*A574</f>
        <v>1</v>
      </c>
      <c r="V574" s="8" t="str">
        <f>Raw!Q574</f>
        <v>Incan</v>
      </c>
    </row>
    <row r="575" spans="1:22">
      <c r="A575" s="8">
        <f>IF(Raw!C575="CF",0,1)</f>
        <v>0</v>
      </c>
      <c r="B575" s="8" t="str">
        <f>Raw!A575</f>
        <v>PGE_6335072005</v>
      </c>
      <c r="C575" s="8" t="str">
        <f>Raw!B575</f>
        <v>Upstream Compact Fluorescent</v>
      </c>
      <c r="D575" s="8" t="str">
        <f>Raw!C575</f>
        <v>CF</v>
      </c>
      <c r="E575" s="8">
        <f>Raw!D575*A575</f>
        <v>0</v>
      </c>
      <c r="F575" s="8" t="str">
        <f>Raw!E575</f>
        <v>PGE</v>
      </c>
      <c r="G575" s="8" t="str">
        <f>Raw!F575</f>
        <v>UPCFL</v>
      </c>
      <c r="H575" s="8" t="str">
        <f>Raw!G575</f>
        <v>NO_LOGGER_21</v>
      </c>
      <c r="I575" s="8" t="str">
        <f>Raw!H575</f>
        <v>PGEUp</v>
      </c>
      <c r="J575" s="8" t="str">
        <f>Raw!I575</f>
        <v>Lodging</v>
      </c>
      <c r="K575" s="8" t="str">
        <f>Raw!J575</f>
        <v>HallwayLobby</v>
      </c>
      <c r="L575" s="8">
        <f>Raw!K575*A575</f>
        <v>0</v>
      </c>
      <c r="M575" s="8">
        <f>Raw!L575*A575</f>
        <v>0</v>
      </c>
      <c r="N575" s="8">
        <f>Raw!M575*A575</f>
        <v>0</v>
      </c>
      <c r="O575" s="6">
        <f t="shared" si="32"/>
        <v>0</v>
      </c>
      <c r="P575" s="11">
        <f t="shared" si="33"/>
        <v>0</v>
      </c>
      <c r="Q575" s="6">
        <f t="shared" si="34"/>
        <v>0</v>
      </c>
      <c r="R575" s="11">
        <f t="shared" si="35"/>
        <v>0</v>
      </c>
      <c r="S575" s="8" t="str">
        <f>Raw!N575</f>
        <v>UpstreamCompactFluorescent15</v>
      </c>
      <c r="T575" s="8" t="str">
        <f>Raw!O575</f>
        <v>CFL14to26</v>
      </c>
      <c r="U575" s="8">
        <f>Raw!P575*A575</f>
        <v>0</v>
      </c>
      <c r="V575" s="8" t="str">
        <f>Raw!Q575</f>
        <v>CFL</v>
      </c>
    </row>
    <row r="576" spans="1:22">
      <c r="A576" s="8">
        <f>IF(Raw!C576="CF",0,1)</f>
        <v>0</v>
      </c>
      <c r="B576" s="8" t="str">
        <f>Raw!A576</f>
        <v>PGE_6335072005</v>
      </c>
      <c r="C576" s="8" t="str">
        <f>Raw!B576</f>
        <v>Upstream Compact Fluorescent</v>
      </c>
      <c r="D576" s="8" t="str">
        <f>Raw!C576</f>
        <v>CF</v>
      </c>
      <c r="E576" s="8">
        <f>Raw!D576*A576</f>
        <v>0</v>
      </c>
      <c r="F576" s="8" t="str">
        <f>Raw!E576</f>
        <v>PGE</v>
      </c>
      <c r="G576" s="8" t="str">
        <f>Raw!F576</f>
        <v>UPCFL</v>
      </c>
      <c r="H576" s="8" t="str">
        <f>Raw!G576</f>
        <v>LC09040254</v>
      </c>
      <c r="I576" s="8" t="str">
        <f>Raw!H576</f>
        <v>PGEUp</v>
      </c>
      <c r="J576" s="8" t="str">
        <f>Raw!I576</f>
        <v>Lodging</v>
      </c>
      <c r="K576" s="8" t="str">
        <f>Raw!J576</f>
        <v>Restrooms</v>
      </c>
      <c r="L576" s="8">
        <f>Raw!K576*A576</f>
        <v>0</v>
      </c>
      <c r="M576" s="8">
        <f>Raw!L576*A576</f>
        <v>0</v>
      </c>
      <c r="N576" s="8">
        <f>Raw!M576*A576</f>
        <v>0</v>
      </c>
      <c r="O576" s="6">
        <f t="shared" si="32"/>
        <v>0</v>
      </c>
      <c r="P576" s="11">
        <f t="shared" si="33"/>
        <v>0</v>
      </c>
      <c r="Q576" s="6">
        <f t="shared" si="34"/>
        <v>0</v>
      </c>
      <c r="R576" s="11">
        <f t="shared" si="35"/>
        <v>0</v>
      </c>
      <c r="S576" s="8" t="str">
        <f>Raw!N576</f>
        <v>UpstreamCompactFluorescent09</v>
      </c>
      <c r="T576" s="8" t="str">
        <f>Raw!O576</f>
        <v>CFL05to13</v>
      </c>
      <c r="U576" s="8">
        <f>Raw!P576*A576</f>
        <v>0</v>
      </c>
      <c r="V576" s="8" t="str">
        <f>Raw!Q576</f>
        <v>CFL</v>
      </c>
    </row>
    <row r="577" spans="1:22">
      <c r="A577" s="8">
        <f>IF(Raw!C577="CF",0,1)</f>
        <v>0</v>
      </c>
      <c r="B577" s="8" t="str">
        <f>Raw!A577</f>
        <v>PGE_6335072005</v>
      </c>
      <c r="C577" s="8" t="str">
        <f>Raw!B577</f>
        <v>Upstream Compact Fluorescent</v>
      </c>
      <c r="D577" s="8" t="str">
        <f>Raw!C577</f>
        <v>CF</v>
      </c>
      <c r="E577" s="8">
        <f>Raw!D577*A577</f>
        <v>0</v>
      </c>
      <c r="F577" s="8" t="str">
        <f>Raw!E577</f>
        <v>PGE</v>
      </c>
      <c r="G577" s="8" t="str">
        <f>Raw!F577</f>
        <v>UPCFL</v>
      </c>
      <c r="H577" s="8" t="str">
        <f>Raw!G577</f>
        <v>LL09040549</v>
      </c>
      <c r="I577" s="8" t="str">
        <f>Raw!H577</f>
        <v>PGEUp</v>
      </c>
      <c r="J577" s="8" t="str">
        <f>Raw!I577</f>
        <v>Lodging</v>
      </c>
      <c r="K577" s="8" t="str">
        <f>Raw!J577</f>
        <v>Outdoor</v>
      </c>
      <c r="L577" s="8">
        <f>Raw!K577*A577</f>
        <v>0</v>
      </c>
      <c r="M577" s="8">
        <f>Raw!L577*A577</f>
        <v>0</v>
      </c>
      <c r="N577" s="8">
        <f>Raw!M577*A577</f>
        <v>0</v>
      </c>
      <c r="O577" s="6">
        <f t="shared" si="32"/>
        <v>0</v>
      </c>
      <c r="P577" s="11">
        <f t="shared" si="33"/>
        <v>0</v>
      </c>
      <c r="Q577" s="6">
        <f t="shared" si="34"/>
        <v>0</v>
      </c>
      <c r="R577" s="11">
        <f t="shared" si="35"/>
        <v>0</v>
      </c>
      <c r="S577" s="8" t="str">
        <f>Raw!N577</f>
        <v>UpstreamCompactFluorescent20</v>
      </c>
      <c r="T577" s="8" t="str">
        <f>Raw!O577</f>
        <v>CFL14to26</v>
      </c>
      <c r="U577" s="8">
        <f>Raw!P577*A577</f>
        <v>0</v>
      </c>
      <c r="V577" s="8" t="str">
        <f>Raw!Q577</f>
        <v>CFL</v>
      </c>
    </row>
    <row r="578" spans="1:22">
      <c r="A578" s="8">
        <f>IF(Raw!C578="CF",0,1)</f>
        <v>0</v>
      </c>
      <c r="B578" s="8" t="str">
        <f>Raw!A578</f>
        <v>PGE_6335072005</v>
      </c>
      <c r="C578" s="8" t="str">
        <f>Raw!B578</f>
        <v>Upstream Compact Fluorescent</v>
      </c>
      <c r="D578" s="8" t="str">
        <f>Raw!C578</f>
        <v>CF</v>
      </c>
      <c r="E578" s="8">
        <f>Raw!D578*A578</f>
        <v>0</v>
      </c>
      <c r="F578" s="8" t="str">
        <f>Raw!E578</f>
        <v>PGE</v>
      </c>
      <c r="G578" s="8" t="str">
        <f>Raw!F578</f>
        <v>UPCFL</v>
      </c>
      <c r="H578" s="8" t="str">
        <f>Raw!G578</f>
        <v>LC09040157</v>
      </c>
      <c r="I578" s="8" t="str">
        <f>Raw!H578</f>
        <v>PGEUp</v>
      </c>
      <c r="J578" s="8" t="str">
        <f>Raw!I578</f>
        <v>Lodging</v>
      </c>
      <c r="K578" s="8" t="str">
        <f>Raw!J578</f>
        <v>Restrooms</v>
      </c>
      <c r="L578" s="8">
        <f>Raw!K578*A578</f>
        <v>0</v>
      </c>
      <c r="M578" s="8">
        <f>Raw!L578*A578</f>
        <v>0</v>
      </c>
      <c r="N578" s="8">
        <f>Raw!M578*A578</f>
        <v>0</v>
      </c>
      <c r="O578" s="6">
        <f t="shared" si="32"/>
        <v>0</v>
      </c>
      <c r="P578" s="11">
        <f t="shared" si="33"/>
        <v>0</v>
      </c>
      <c r="Q578" s="6">
        <f t="shared" si="34"/>
        <v>0</v>
      </c>
      <c r="R578" s="11">
        <f t="shared" si="35"/>
        <v>0</v>
      </c>
      <c r="S578" s="8" t="str">
        <f>Raw!N578</f>
        <v>UpstreamCompactFluorescent23</v>
      </c>
      <c r="T578" s="8" t="str">
        <f>Raw!O578</f>
        <v>CFL14to26</v>
      </c>
      <c r="U578" s="8">
        <f>Raw!P578*A578</f>
        <v>0</v>
      </c>
      <c r="V578" s="8" t="str">
        <f>Raw!Q578</f>
        <v>CFL</v>
      </c>
    </row>
    <row r="579" spans="1:22">
      <c r="A579" s="8">
        <f>IF(Raw!C579="CF",0,1)</f>
        <v>0</v>
      </c>
      <c r="B579" s="8" t="str">
        <f>Raw!A579</f>
        <v>PGE_6335072005</v>
      </c>
      <c r="C579" s="8" t="str">
        <f>Raw!B579</f>
        <v>Upstream Compact Fluorescent</v>
      </c>
      <c r="D579" s="8" t="str">
        <f>Raw!C579</f>
        <v>CF</v>
      </c>
      <c r="E579" s="8">
        <f>Raw!D579*A579</f>
        <v>0</v>
      </c>
      <c r="F579" s="8" t="str">
        <f>Raw!E579</f>
        <v>PGE</v>
      </c>
      <c r="G579" s="8" t="str">
        <f>Raw!F579</f>
        <v>UPCFL</v>
      </c>
      <c r="H579" s="8" t="str">
        <f>Raw!G579</f>
        <v>LC09040201</v>
      </c>
      <c r="I579" s="8" t="str">
        <f>Raw!H579</f>
        <v>PGEUp</v>
      </c>
      <c r="J579" s="8" t="str">
        <f>Raw!I579</f>
        <v>Lodging</v>
      </c>
      <c r="K579" s="8" t="str">
        <f>Raw!J579</f>
        <v>Guest Rooms</v>
      </c>
      <c r="L579" s="8">
        <f>Raw!K579*A579</f>
        <v>0</v>
      </c>
      <c r="M579" s="8">
        <f>Raw!L579*A579</f>
        <v>0</v>
      </c>
      <c r="N579" s="8">
        <f>Raw!M579*A579</f>
        <v>0</v>
      </c>
      <c r="O579" s="6">
        <f t="shared" ref="O579:O642" si="36">L579*E579</f>
        <v>0</v>
      </c>
      <c r="P579" s="11">
        <f t="shared" ref="P579:P642" si="37">N579*L579</f>
        <v>0</v>
      </c>
      <c r="Q579" s="6">
        <f t="shared" ref="Q579:Q642" si="38">M579*E579</f>
        <v>0</v>
      </c>
      <c r="R579" s="11">
        <f t="shared" ref="R579:R642" si="39">N579*M579</f>
        <v>0</v>
      </c>
      <c r="S579" s="8" t="str">
        <f>Raw!N579</f>
        <v>UpstreamCompactFluorescent23</v>
      </c>
      <c r="T579" s="8" t="str">
        <f>Raw!O579</f>
        <v>CFL14to26</v>
      </c>
      <c r="U579" s="8">
        <f>Raw!P579*A579</f>
        <v>0</v>
      </c>
      <c r="V579" s="8" t="str">
        <f>Raw!Q579</f>
        <v>CFL</v>
      </c>
    </row>
    <row r="580" spans="1:22">
      <c r="A580" s="8">
        <f>IF(Raw!C580="CF",0,1)</f>
        <v>0</v>
      </c>
      <c r="B580" s="8" t="str">
        <f>Raw!A580</f>
        <v>PGE_6335072005</v>
      </c>
      <c r="C580" s="8" t="str">
        <f>Raw!B580</f>
        <v>Upstream Compact Fluorescent</v>
      </c>
      <c r="D580" s="8" t="str">
        <f>Raw!C580</f>
        <v>CF</v>
      </c>
      <c r="E580" s="8">
        <f>Raw!D580*A580</f>
        <v>0</v>
      </c>
      <c r="F580" s="8" t="str">
        <f>Raw!E580</f>
        <v>PGE</v>
      </c>
      <c r="G580" s="8" t="str">
        <f>Raw!F580</f>
        <v>UPCFL</v>
      </c>
      <c r="H580" s="8" t="str">
        <f>Raw!G580</f>
        <v>LC09040212</v>
      </c>
      <c r="I580" s="8" t="str">
        <f>Raw!H580</f>
        <v>PGEUp</v>
      </c>
      <c r="J580" s="8" t="str">
        <f>Raw!I580</f>
        <v>Lodging</v>
      </c>
      <c r="K580" s="8" t="str">
        <f>Raw!J580</f>
        <v>Guest Rooms</v>
      </c>
      <c r="L580" s="8">
        <f>Raw!K580*A580</f>
        <v>0</v>
      </c>
      <c r="M580" s="8">
        <f>Raw!L580*A580</f>
        <v>0</v>
      </c>
      <c r="N580" s="8">
        <f>Raw!M580*A580</f>
        <v>0</v>
      </c>
      <c r="O580" s="6">
        <f t="shared" si="36"/>
        <v>0</v>
      </c>
      <c r="P580" s="11">
        <f t="shared" si="37"/>
        <v>0</v>
      </c>
      <c r="Q580" s="6">
        <f t="shared" si="38"/>
        <v>0</v>
      </c>
      <c r="R580" s="11">
        <f t="shared" si="39"/>
        <v>0</v>
      </c>
      <c r="S580" s="8" t="str">
        <f>Raw!N580</f>
        <v>UpstreamCompactFluorescent23</v>
      </c>
      <c r="T580" s="8" t="str">
        <f>Raw!O580</f>
        <v>CFL14to26</v>
      </c>
      <c r="U580" s="8">
        <f>Raw!P580*A580</f>
        <v>0</v>
      </c>
      <c r="V580" s="8" t="str">
        <f>Raw!Q580</f>
        <v>CFL</v>
      </c>
    </row>
    <row r="581" spans="1:22">
      <c r="A581" s="8">
        <f>IF(Raw!C581="CF",0,1)</f>
        <v>0</v>
      </c>
      <c r="B581" s="8" t="str">
        <f>Raw!A581</f>
        <v>PGE_6335072005</v>
      </c>
      <c r="C581" s="8" t="str">
        <f>Raw!B581</f>
        <v>Upstream Compact Fluorescent</v>
      </c>
      <c r="D581" s="8" t="str">
        <f>Raw!C581</f>
        <v>CF</v>
      </c>
      <c r="E581" s="8">
        <f>Raw!D581*A581</f>
        <v>0</v>
      </c>
      <c r="F581" s="8" t="str">
        <f>Raw!E581</f>
        <v>PGE</v>
      </c>
      <c r="G581" s="8" t="str">
        <f>Raw!F581</f>
        <v>UPCFL</v>
      </c>
      <c r="H581" s="8" t="str">
        <f>Raw!G581</f>
        <v>LL08050540</v>
      </c>
      <c r="I581" s="8" t="str">
        <f>Raw!H581</f>
        <v>PGEUp</v>
      </c>
      <c r="J581" s="8" t="str">
        <f>Raw!I581</f>
        <v>Lodging</v>
      </c>
      <c r="K581" s="8" t="str">
        <f>Raw!J581</f>
        <v>Guest Rooms</v>
      </c>
      <c r="L581" s="8">
        <f>Raw!K581*A581</f>
        <v>0</v>
      </c>
      <c r="M581" s="8">
        <f>Raw!L581*A581</f>
        <v>0</v>
      </c>
      <c r="N581" s="8">
        <f>Raw!M581*A581</f>
        <v>0</v>
      </c>
      <c r="O581" s="6">
        <f t="shared" si="36"/>
        <v>0</v>
      </c>
      <c r="P581" s="11">
        <f t="shared" si="37"/>
        <v>0</v>
      </c>
      <c r="Q581" s="6">
        <f t="shared" si="38"/>
        <v>0</v>
      </c>
      <c r="R581" s="11">
        <f t="shared" si="39"/>
        <v>0</v>
      </c>
      <c r="S581" s="8" t="str">
        <f>Raw!N581</f>
        <v>UpstreamCompactFluorescent23</v>
      </c>
      <c r="T581" s="8" t="str">
        <f>Raw!O581</f>
        <v>CFL14to26</v>
      </c>
      <c r="U581" s="8">
        <f>Raw!P581*A581</f>
        <v>0</v>
      </c>
      <c r="V581" s="8" t="str">
        <f>Raw!Q581</f>
        <v>CFL</v>
      </c>
    </row>
    <row r="582" spans="1:22">
      <c r="A582" s="8">
        <f>IF(Raw!C582="CF",0,1)</f>
        <v>0</v>
      </c>
      <c r="B582" s="8" t="str">
        <f>Raw!A582</f>
        <v>PGE_6335072005</v>
      </c>
      <c r="C582" s="8" t="str">
        <f>Raw!B582</f>
        <v>Upstream Compact Fluorescent</v>
      </c>
      <c r="D582" s="8" t="str">
        <f>Raw!C582</f>
        <v>CF</v>
      </c>
      <c r="E582" s="8">
        <f>Raw!D582*A582</f>
        <v>0</v>
      </c>
      <c r="F582" s="8" t="str">
        <f>Raw!E582</f>
        <v>PGE</v>
      </c>
      <c r="G582" s="8" t="str">
        <f>Raw!F582</f>
        <v>UPCFL</v>
      </c>
      <c r="H582" s="8" t="str">
        <f>Raw!G582</f>
        <v>LL08050542</v>
      </c>
      <c r="I582" s="8" t="str">
        <f>Raw!H582</f>
        <v>PGEUp</v>
      </c>
      <c r="J582" s="8" t="str">
        <f>Raw!I582</f>
        <v>Lodging</v>
      </c>
      <c r="K582" s="8" t="str">
        <f>Raw!J582</f>
        <v>Guest Rooms</v>
      </c>
      <c r="L582" s="8">
        <f>Raw!K582*A582</f>
        <v>0</v>
      </c>
      <c r="M582" s="8">
        <f>Raw!L582*A582</f>
        <v>0</v>
      </c>
      <c r="N582" s="8">
        <f>Raw!M582*A582</f>
        <v>0</v>
      </c>
      <c r="O582" s="6">
        <f t="shared" si="36"/>
        <v>0</v>
      </c>
      <c r="P582" s="11">
        <f t="shared" si="37"/>
        <v>0</v>
      </c>
      <c r="Q582" s="6">
        <f t="shared" si="38"/>
        <v>0</v>
      </c>
      <c r="R582" s="11">
        <f t="shared" si="39"/>
        <v>0</v>
      </c>
      <c r="S582" s="8" t="str">
        <f>Raw!N582</f>
        <v>UpstreamCompactFluorescent23</v>
      </c>
      <c r="T582" s="8" t="str">
        <f>Raw!O582</f>
        <v>CFL14to26</v>
      </c>
      <c r="U582" s="8">
        <f>Raw!P582*A582</f>
        <v>0</v>
      </c>
      <c r="V582" s="8" t="str">
        <f>Raw!Q582</f>
        <v>CFL</v>
      </c>
    </row>
    <row r="583" spans="1:22">
      <c r="A583" s="8">
        <f>IF(Raw!C583="CF",0,1)</f>
        <v>0</v>
      </c>
      <c r="B583" s="8" t="str">
        <f>Raw!A583</f>
        <v>PGE_6335072005</v>
      </c>
      <c r="C583" s="8" t="str">
        <f>Raw!B583</f>
        <v>Upstream Compact Fluorescent</v>
      </c>
      <c r="D583" s="8" t="str">
        <f>Raw!C583</f>
        <v>CF</v>
      </c>
      <c r="E583" s="8">
        <f>Raw!D583*A583</f>
        <v>0</v>
      </c>
      <c r="F583" s="8" t="str">
        <f>Raw!E583</f>
        <v>PGE</v>
      </c>
      <c r="G583" s="8" t="str">
        <f>Raw!F583</f>
        <v>UPCFL</v>
      </c>
      <c r="H583" s="8" t="str">
        <f>Raw!G583</f>
        <v>LL08070105</v>
      </c>
      <c r="I583" s="8" t="str">
        <f>Raw!H583</f>
        <v>PGEUp</v>
      </c>
      <c r="J583" s="8" t="str">
        <f>Raw!I583</f>
        <v>Lodging</v>
      </c>
      <c r="K583" s="8" t="str">
        <f>Raw!J583</f>
        <v>Guest Rooms</v>
      </c>
      <c r="L583" s="8">
        <f>Raw!K583*A583</f>
        <v>0</v>
      </c>
      <c r="M583" s="8">
        <f>Raw!L583*A583</f>
        <v>0</v>
      </c>
      <c r="N583" s="8">
        <f>Raw!M583*A583</f>
        <v>0</v>
      </c>
      <c r="O583" s="6">
        <f t="shared" si="36"/>
        <v>0</v>
      </c>
      <c r="P583" s="11">
        <f t="shared" si="37"/>
        <v>0</v>
      </c>
      <c r="Q583" s="6">
        <f t="shared" si="38"/>
        <v>0</v>
      </c>
      <c r="R583" s="11">
        <f t="shared" si="39"/>
        <v>0</v>
      </c>
      <c r="S583" s="8" t="str">
        <f>Raw!N583</f>
        <v>UpstreamCompactFluorescent23</v>
      </c>
      <c r="T583" s="8" t="str">
        <f>Raw!O583</f>
        <v>CFL14to26</v>
      </c>
      <c r="U583" s="8">
        <f>Raw!P583*A583</f>
        <v>0</v>
      </c>
      <c r="V583" s="8" t="str">
        <f>Raw!Q583</f>
        <v>CFL</v>
      </c>
    </row>
    <row r="584" spans="1:22">
      <c r="A584" s="8">
        <f>IF(Raw!C584="CF",0,1)</f>
        <v>0</v>
      </c>
      <c r="B584" s="8" t="str">
        <f>Raw!A584</f>
        <v>PGE_6335072005</v>
      </c>
      <c r="C584" s="8" t="str">
        <f>Raw!B584</f>
        <v>Upstream Compact Fluorescent</v>
      </c>
      <c r="D584" s="8" t="str">
        <f>Raw!C584</f>
        <v>CF</v>
      </c>
      <c r="E584" s="8">
        <f>Raw!D584*A584</f>
        <v>0</v>
      </c>
      <c r="F584" s="8" t="str">
        <f>Raw!E584</f>
        <v>PGE</v>
      </c>
      <c r="G584" s="8" t="str">
        <f>Raw!F584</f>
        <v>UPCFL</v>
      </c>
      <c r="H584" s="8" t="str">
        <f>Raw!G584</f>
        <v>LL08090473</v>
      </c>
      <c r="I584" s="8" t="str">
        <f>Raw!H584</f>
        <v>PGEUp</v>
      </c>
      <c r="J584" s="8" t="str">
        <f>Raw!I584</f>
        <v>Lodging</v>
      </c>
      <c r="K584" s="8" t="str">
        <f>Raw!J584</f>
        <v>Guest Rooms</v>
      </c>
      <c r="L584" s="8">
        <f>Raw!K584*A584</f>
        <v>0</v>
      </c>
      <c r="M584" s="8">
        <f>Raw!L584*A584</f>
        <v>0</v>
      </c>
      <c r="N584" s="8">
        <f>Raw!M584*A584</f>
        <v>0</v>
      </c>
      <c r="O584" s="6">
        <f t="shared" si="36"/>
        <v>0</v>
      </c>
      <c r="P584" s="11">
        <f t="shared" si="37"/>
        <v>0</v>
      </c>
      <c r="Q584" s="6">
        <f t="shared" si="38"/>
        <v>0</v>
      </c>
      <c r="R584" s="11">
        <f t="shared" si="39"/>
        <v>0</v>
      </c>
      <c r="S584" s="8" t="str">
        <f>Raw!N584</f>
        <v>UpstreamCompactFluorescent23</v>
      </c>
      <c r="T584" s="8" t="str">
        <f>Raw!O584</f>
        <v>CFL14to26</v>
      </c>
      <c r="U584" s="8">
        <f>Raw!P584*A584</f>
        <v>0</v>
      </c>
      <c r="V584" s="8" t="str">
        <f>Raw!Q584</f>
        <v>CFL</v>
      </c>
    </row>
    <row r="585" spans="1:22">
      <c r="A585" s="8">
        <f>IF(Raw!C585="CF",0,1)</f>
        <v>0</v>
      </c>
      <c r="B585" s="8" t="str">
        <f>Raw!A585</f>
        <v>PGE_6335072005</v>
      </c>
      <c r="C585" s="8" t="str">
        <f>Raw!B585</f>
        <v>Upstream Compact Fluorescent</v>
      </c>
      <c r="D585" s="8" t="str">
        <f>Raw!C585</f>
        <v>CF</v>
      </c>
      <c r="E585" s="8">
        <f>Raw!D585*A585</f>
        <v>0</v>
      </c>
      <c r="F585" s="8" t="str">
        <f>Raw!E585</f>
        <v>PGE</v>
      </c>
      <c r="G585" s="8" t="str">
        <f>Raw!F585</f>
        <v>UPCFL</v>
      </c>
      <c r="H585" s="8" t="str">
        <f>Raw!G585</f>
        <v>LL08100254</v>
      </c>
      <c r="I585" s="8" t="str">
        <f>Raw!H585</f>
        <v>PGEUp</v>
      </c>
      <c r="J585" s="8" t="str">
        <f>Raw!I585</f>
        <v>Lodging</v>
      </c>
      <c r="K585" s="8" t="str">
        <f>Raw!J585</f>
        <v>Guest Rooms</v>
      </c>
      <c r="L585" s="8">
        <f>Raw!K585*A585</f>
        <v>0</v>
      </c>
      <c r="M585" s="8">
        <f>Raw!L585*A585</f>
        <v>0</v>
      </c>
      <c r="N585" s="8">
        <f>Raw!M585*A585</f>
        <v>0</v>
      </c>
      <c r="O585" s="6">
        <f t="shared" si="36"/>
        <v>0</v>
      </c>
      <c r="P585" s="11">
        <f t="shared" si="37"/>
        <v>0</v>
      </c>
      <c r="Q585" s="6">
        <f t="shared" si="38"/>
        <v>0</v>
      </c>
      <c r="R585" s="11">
        <f t="shared" si="39"/>
        <v>0</v>
      </c>
      <c r="S585" s="8" t="str">
        <f>Raw!N585</f>
        <v>UpstreamCompactFluorescent23</v>
      </c>
      <c r="T585" s="8" t="str">
        <f>Raw!O585</f>
        <v>CFL14to26</v>
      </c>
      <c r="U585" s="8">
        <f>Raw!P585*A585</f>
        <v>0</v>
      </c>
      <c r="V585" s="8" t="str">
        <f>Raw!Q585</f>
        <v>CFL</v>
      </c>
    </row>
    <row r="586" spans="1:22">
      <c r="A586" s="8">
        <f>IF(Raw!C586="CF",0,1)</f>
        <v>0</v>
      </c>
      <c r="B586" s="8" t="str">
        <f>Raw!A586</f>
        <v>PGE_6335072005</v>
      </c>
      <c r="C586" s="8" t="str">
        <f>Raw!B586</f>
        <v>Upstream Compact Fluorescent</v>
      </c>
      <c r="D586" s="8" t="str">
        <f>Raw!C586</f>
        <v>CF</v>
      </c>
      <c r="E586" s="8">
        <f>Raw!D586*A586</f>
        <v>0</v>
      </c>
      <c r="F586" s="8" t="str">
        <f>Raw!E586</f>
        <v>PGE</v>
      </c>
      <c r="G586" s="8" t="str">
        <f>Raw!F586</f>
        <v>UPCFL</v>
      </c>
      <c r="H586" s="8" t="str">
        <f>Raw!G586</f>
        <v>LL09030573</v>
      </c>
      <c r="I586" s="8" t="str">
        <f>Raw!H586</f>
        <v>PGEUp</v>
      </c>
      <c r="J586" s="8" t="str">
        <f>Raw!I586</f>
        <v>Lodging</v>
      </c>
      <c r="K586" s="8" t="str">
        <f>Raw!J586</f>
        <v>Guest Rooms</v>
      </c>
      <c r="L586" s="8">
        <f>Raw!K586*A586</f>
        <v>0</v>
      </c>
      <c r="M586" s="8">
        <f>Raw!L586*A586</f>
        <v>0</v>
      </c>
      <c r="N586" s="8">
        <f>Raw!M586*A586</f>
        <v>0</v>
      </c>
      <c r="O586" s="6">
        <f t="shared" si="36"/>
        <v>0</v>
      </c>
      <c r="P586" s="11">
        <f t="shared" si="37"/>
        <v>0</v>
      </c>
      <c r="Q586" s="6">
        <f t="shared" si="38"/>
        <v>0</v>
      </c>
      <c r="R586" s="11">
        <f t="shared" si="39"/>
        <v>0</v>
      </c>
      <c r="S586" s="8" t="str">
        <f>Raw!N586</f>
        <v>UpstreamCompactFluorescent23</v>
      </c>
      <c r="T586" s="8" t="str">
        <f>Raw!O586</f>
        <v>CFL14to26</v>
      </c>
      <c r="U586" s="8">
        <f>Raw!P586*A586</f>
        <v>0</v>
      </c>
      <c r="V586" s="8" t="str">
        <f>Raw!Q586</f>
        <v>CFL</v>
      </c>
    </row>
    <row r="587" spans="1:22">
      <c r="A587" s="8">
        <f>IF(Raw!C587="CF",0,1)</f>
        <v>0</v>
      </c>
      <c r="B587" s="8" t="str">
        <f>Raw!A587</f>
        <v>PGE_6335072005</v>
      </c>
      <c r="C587" s="8" t="str">
        <f>Raw!B587</f>
        <v>Upstream Compact Fluorescent</v>
      </c>
      <c r="D587" s="8" t="str">
        <f>Raw!C587</f>
        <v>CF</v>
      </c>
      <c r="E587" s="8">
        <f>Raw!D587*A587</f>
        <v>0</v>
      </c>
      <c r="F587" s="8" t="str">
        <f>Raw!E587</f>
        <v>PGE</v>
      </c>
      <c r="G587" s="8" t="str">
        <f>Raw!F587</f>
        <v>UPCFL</v>
      </c>
      <c r="H587" s="8" t="str">
        <f>Raw!G587</f>
        <v>LL09040008</v>
      </c>
      <c r="I587" s="8" t="str">
        <f>Raw!H587</f>
        <v>PGEUp</v>
      </c>
      <c r="J587" s="8" t="str">
        <f>Raw!I587</f>
        <v>Lodging</v>
      </c>
      <c r="K587" s="8" t="str">
        <f>Raw!J587</f>
        <v>Guest Rooms</v>
      </c>
      <c r="L587" s="8">
        <f>Raw!K587*A587</f>
        <v>0</v>
      </c>
      <c r="M587" s="8">
        <f>Raw!L587*A587</f>
        <v>0</v>
      </c>
      <c r="N587" s="8">
        <f>Raw!M587*A587</f>
        <v>0</v>
      </c>
      <c r="O587" s="6">
        <f t="shared" si="36"/>
        <v>0</v>
      </c>
      <c r="P587" s="11">
        <f t="shared" si="37"/>
        <v>0</v>
      </c>
      <c r="Q587" s="6">
        <f t="shared" si="38"/>
        <v>0</v>
      </c>
      <c r="R587" s="11">
        <f t="shared" si="39"/>
        <v>0</v>
      </c>
      <c r="S587" s="8" t="str">
        <f>Raw!N587</f>
        <v>UpstreamCompactFluorescent23</v>
      </c>
      <c r="T587" s="8" t="str">
        <f>Raw!O587</f>
        <v>CFL14to26</v>
      </c>
      <c r="U587" s="8">
        <f>Raw!P587*A587</f>
        <v>0</v>
      </c>
      <c r="V587" s="8" t="str">
        <f>Raw!Q587</f>
        <v>CFL</v>
      </c>
    </row>
    <row r="588" spans="1:22">
      <c r="A588" s="8">
        <f>IF(Raw!C588="CF",0,1)</f>
        <v>1</v>
      </c>
      <c r="B588" s="8" t="str">
        <f>Raw!A588</f>
        <v>PGE_6335072005</v>
      </c>
      <c r="C588" s="8" t="str">
        <f>Raw!B588</f>
        <v>Upstream Compact Fluorescent</v>
      </c>
      <c r="D588" s="8" t="str">
        <f>Raw!C588</f>
        <v>I</v>
      </c>
      <c r="E588" s="8">
        <f>Raw!D588*A588</f>
        <v>42</v>
      </c>
      <c r="F588" s="8" t="str">
        <f>Raw!E588</f>
        <v>PGE</v>
      </c>
      <c r="G588" s="8" t="str">
        <f>Raw!F588</f>
        <v>UPCFL</v>
      </c>
      <c r="H588" s="8" t="str">
        <f>Raw!G588</f>
        <v>LL08070122</v>
      </c>
      <c r="I588" s="8" t="str">
        <f>Raw!H588</f>
        <v>PGEUp</v>
      </c>
      <c r="J588" s="8" t="str">
        <f>Raw!I588</f>
        <v>Lodging</v>
      </c>
      <c r="K588" s="8" t="str">
        <f>Raw!J588</f>
        <v>Guest Rooms</v>
      </c>
      <c r="L588" s="8">
        <f>Raw!K588*A588</f>
        <v>13</v>
      </c>
      <c r="M588" s="8">
        <f>Raw!L588*A588</f>
        <v>60</v>
      </c>
      <c r="N588" s="8">
        <f>Raw!M588*A588</f>
        <v>3277.2801808570475</v>
      </c>
      <c r="O588" s="6">
        <f t="shared" si="36"/>
        <v>546</v>
      </c>
      <c r="P588" s="11">
        <f t="shared" si="37"/>
        <v>42604.642351141621</v>
      </c>
      <c r="Q588" s="6">
        <f t="shared" si="38"/>
        <v>2520</v>
      </c>
      <c r="R588" s="11">
        <f t="shared" si="39"/>
        <v>196636.81085142284</v>
      </c>
      <c r="S588" s="8" t="str">
        <f>Raw!N588</f>
        <v>UpstreamCompactFluorescent13</v>
      </c>
      <c r="T588" s="8" t="str">
        <f>Raw!O588</f>
        <v>CFL05to13</v>
      </c>
      <c r="U588" s="8">
        <f>Raw!P588*A588</f>
        <v>1</v>
      </c>
      <c r="V588" s="8" t="str">
        <f>Raw!Q588</f>
        <v>Incan</v>
      </c>
    </row>
    <row r="589" spans="1:22">
      <c r="A589" s="8">
        <f>IF(Raw!C589="CF",0,1)</f>
        <v>1</v>
      </c>
      <c r="B589" s="8" t="str">
        <f>Raw!A589</f>
        <v>PGE_6335072005</v>
      </c>
      <c r="C589" s="8" t="str">
        <f>Raw!B589</f>
        <v>Upstream Compact Fluorescent</v>
      </c>
      <c r="D589" s="8" t="str">
        <f>Raw!C589</f>
        <v>I</v>
      </c>
      <c r="E589" s="8">
        <f>Raw!D589*A589</f>
        <v>42</v>
      </c>
      <c r="F589" s="8" t="str">
        <f>Raw!E589</f>
        <v>PGE</v>
      </c>
      <c r="G589" s="8" t="str">
        <f>Raw!F589</f>
        <v>UPCFL</v>
      </c>
      <c r="H589" s="8" t="str">
        <f>Raw!G589</f>
        <v>LL08070166</v>
      </c>
      <c r="I589" s="8" t="str">
        <f>Raw!H589</f>
        <v>PGEUp</v>
      </c>
      <c r="J589" s="8" t="str">
        <f>Raw!I589</f>
        <v>Lodging</v>
      </c>
      <c r="K589" s="8" t="str">
        <f>Raw!J589</f>
        <v>Guest Rooms</v>
      </c>
      <c r="L589" s="8">
        <f>Raw!K589*A589</f>
        <v>15</v>
      </c>
      <c r="M589" s="8">
        <f>Raw!L589*A589</f>
        <v>60</v>
      </c>
      <c r="N589" s="8">
        <f>Raw!M589*A589</f>
        <v>3277.2801808570475</v>
      </c>
      <c r="O589" s="6">
        <f t="shared" si="36"/>
        <v>630</v>
      </c>
      <c r="P589" s="11">
        <f t="shared" si="37"/>
        <v>49159.202712855709</v>
      </c>
      <c r="Q589" s="6">
        <f t="shared" si="38"/>
        <v>2520</v>
      </c>
      <c r="R589" s="11">
        <f t="shared" si="39"/>
        <v>196636.81085142284</v>
      </c>
      <c r="S589" s="8" t="str">
        <f>Raw!N589</f>
        <v>UpstreamCompactFluorescent15</v>
      </c>
      <c r="T589" s="8" t="str">
        <f>Raw!O589</f>
        <v>CFL14to26</v>
      </c>
      <c r="U589" s="8">
        <f>Raw!P589*A589</f>
        <v>1</v>
      </c>
      <c r="V589" s="8" t="str">
        <f>Raw!Q589</f>
        <v>Incan</v>
      </c>
    </row>
    <row r="590" spans="1:22">
      <c r="A590" s="8">
        <f>IF(Raw!C590="CF",0,1)</f>
        <v>1</v>
      </c>
      <c r="B590" s="8" t="str">
        <f>Raw!A590</f>
        <v>PGE_6335072005</v>
      </c>
      <c r="C590" s="8" t="str">
        <f>Raw!B590</f>
        <v>Upstream Compact Fluorescent</v>
      </c>
      <c r="D590" s="8" t="str">
        <f>Raw!C590</f>
        <v>I</v>
      </c>
      <c r="E590" s="8">
        <f>Raw!D590*A590</f>
        <v>42</v>
      </c>
      <c r="F590" s="8" t="str">
        <f>Raw!E590</f>
        <v>PGE</v>
      </c>
      <c r="G590" s="8" t="str">
        <f>Raw!F590</f>
        <v>UPCFL</v>
      </c>
      <c r="H590" s="8" t="str">
        <f>Raw!G590</f>
        <v>LL09030297</v>
      </c>
      <c r="I590" s="8" t="str">
        <f>Raw!H590</f>
        <v>PGEUp</v>
      </c>
      <c r="J590" s="8" t="str">
        <f>Raw!I590</f>
        <v>Lodging</v>
      </c>
      <c r="K590" s="8" t="str">
        <f>Raw!J590</f>
        <v>Guest Rooms</v>
      </c>
      <c r="L590" s="8">
        <f>Raw!K590*A590</f>
        <v>23</v>
      </c>
      <c r="M590" s="8">
        <f>Raw!L590*A590</f>
        <v>60</v>
      </c>
      <c r="N590" s="8">
        <f>Raw!M590*A590</f>
        <v>3277.2801808570475</v>
      </c>
      <c r="O590" s="6">
        <f t="shared" si="36"/>
        <v>966</v>
      </c>
      <c r="P590" s="11">
        <f t="shared" si="37"/>
        <v>75377.444159712089</v>
      </c>
      <c r="Q590" s="6">
        <f t="shared" si="38"/>
        <v>2520</v>
      </c>
      <c r="R590" s="11">
        <f t="shared" si="39"/>
        <v>196636.81085142284</v>
      </c>
      <c r="S590" s="8" t="str">
        <f>Raw!N590</f>
        <v>UpstreamCompactFluorescent23</v>
      </c>
      <c r="T590" s="8" t="str">
        <f>Raw!O590</f>
        <v>CFL14to26</v>
      </c>
      <c r="U590" s="8">
        <f>Raw!P590*A590</f>
        <v>1</v>
      </c>
      <c r="V590" s="8" t="str">
        <f>Raw!Q590</f>
        <v>Incan</v>
      </c>
    </row>
    <row r="591" spans="1:22">
      <c r="A591" s="8">
        <f>IF(Raw!C591="CF",0,1)</f>
        <v>1</v>
      </c>
      <c r="B591" s="8" t="str">
        <f>Raw!A591</f>
        <v>PGE_6335072005</v>
      </c>
      <c r="C591" s="8" t="str">
        <f>Raw!B591</f>
        <v>Upstream Compact Fluorescent</v>
      </c>
      <c r="D591" s="8" t="str">
        <f>Raw!C591</f>
        <v>I</v>
      </c>
      <c r="E591" s="8">
        <f>Raw!D591*A591</f>
        <v>42</v>
      </c>
      <c r="F591" s="8" t="str">
        <f>Raw!E591</f>
        <v>PGE</v>
      </c>
      <c r="G591" s="8" t="str">
        <f>Raw!F591</f>
        <v>UPCFL</v>
      </c>
      <c r="H591" s="8" t="str">
        <f>Raw!G591</f>
        <v>LL09030625</v>
      </c>
      <c r="I591" s="8" t="str">
        <f>Raw!H591</f>
        <v>PGEUp</v>
      </c>
      <c r="J591" s="8" t="str">
        <f>Raw!I591</f>
        <v>Lodging</v>
      </c>
      <c r="K591" s="8" t="str">
        <f>Raw!J591</f>
        <v>Guest Rooms</v>
      </c>
      <c r="L591" s="8">
        <f>Raw!K591*A591</f>
        <v>23</v>
      </c>
      <c r="M591" s="8">
        <f>Raw!L591*A591</f>
        <v>60</v>
      </c>
      <c r="N591" s="8">
        <f>Raw!M591*A591</f>
        <v>3277.2801808570475</v>
      </c>
      <c r="O591" s="6">
        <f t="shared" si="36"/>
        <v>966</v>
      </c>
      <c r="P591" s="11">
        <f t="shared" si="37"/>
        <v>75377.444159712089</v>
      </c>
      <c r="Q591" s="6">
        <f t="shared" si="38"/>
        <v>2520</v>
      </c>
      <c r="R591" s="11">
        <f t="shared" si="39"/>
        <v>196636.81085142284</v>
      </c>
      <c r="S591" s="8" t="str">
        <f>Raw!N591</f>
        <v>UpstreamCompactFluorescent23</v>
      </c>
      <c r="T591" s="8" t="str">
        <f>Raw!O591</f>
        <v>CFL14to26</v>
      </c>
      <c r="U591" s="8">
        <f>Raw!P591*A591</f>
        <v>1</v>
      </c>
      <c r="V591" s="8" t="str">
        <f>Raw!Q591</f>
        <v>Incan</v>
      </c>
    </row>
    <row r="592" spans="1:22">
      <c r="A592" s="8">
        <f>IF(Raw!C592="CF",0,1)</f>
        <v>1</v>
      </c>
      <c r="B592" s="8" t="str">
        <f>Raw!A592</f>
        <v>PGE_6335072005</v>
      </c>
      <c r="C592" s="8" t="str">
        <f>Raw!B592</f>
        <v>Upstream Compact Fluorescent</v>
      </c>
      <c r="D592" s="8" t="str">
        <f>Raw!C592</f>
        <v>I</v>
      </c>
      <c r="E592" s="8">
        <f>Raw!D592*A592</f>
        <v>72</v>
      </c>
      <c r="F592" s="8" t="str">
        <f>Raw!E592</f>
        <v>PGE</v>
      </c>
      <c r="G592" s="8" t="str">
        <f>Raw!F592</f>
        <v>UPCFL</v>
      </c>
      <c r="H592" s="8" t="str">
        <f>Raw!G592</f>
        <v>LL09040035</v>
      </c>
      <c r="I592" s="8" t="str">
        <f>Raw!H592</f>
        <v>PGEUp</v>
      </c>
      <c r="J592" s="8" t="str">
        <f>Raw!I592</f>
        <v>Lodging</v>
      </c>
      <c r="K592" s="8" t="str">
        <f>Raw!J592</f>
        <v>Guest Rooms</v>
      </c>
      <c r="L592" s="8">
        <f>Raw!K592*A592</f>
        <v>9</v>
      </c>
      <c r="M592" s="8">
        <f>Raw!L592*A592</f>
        <v>60</v>
      </c>
      <c r="N592" s="8">
        <f>Raw!M592*A592</f>
        <v>5618.1945957549387</v>
      </c>
      <c r="O592" s="6">
        <f t="shared" si="36"/>
        <v>648</v>
      </c>
      <c r="P592" s="11">
        <f t="shared" si="37"/>
        <v>50563.75136179445</v>
      </c>
      <c r="Q592" s="6">
        <f t="shared" si="38"/>
        <v>4320</v>
      </c>
      <c r="R592" s="11">
        <f t="shared" si="39"/>
        <v>337091.67574529635</v>
      </c>
      <c r="S592" s="8" t="str">
        <f>Raw!N592</f>
        <v>UpstreamCompactFluorescent09</v>
      </c>
      <c r="T592" s="8" t="str">
        <f>Raw!O592</f>
        <v>CFL05to13</v>
      </c>
      <c r="U592" s="8">
        <f>Raw!P592*A592</f>
        <v>1</v>
      </c>
      <c r="V592" s="8" t="str">
        <f>Raw!Q592</f>
        <v>Incan</v>
      </c>
    </row>
    <row r="593" spans="1:22">
      <c r="A593" s="8">
        <f>IF(Raw!C593="CF",0,1)</f>
        <v>1</v>
      </c>
      <c r="B593" s="8" t="str">
        <f>Raw!A593</f>
        <v>PGE_6335072005</v>
      </c>
      <c r="C593" s="8" t="str">
        <f>Raw!B593</f>
        <v>Upstream Compact Fluorescent</v>
      </c>
      <c r="D593" s="8" t="str">
        <f>Raw!C593</f>
        <v>I</v>
      </c>
      <c r="E593" s="8">
        <f>Raw!D593*A593</f>
        <v>42</v>
      </c>
      <c r="F593" s="8" t="str">
        <f>Raw!E593</f>
        <v>PGE</v>
      </c>
      <c r="G593" s="8" t="str">
        <f>Raw!F593</f>
        <v>UPCFL</v>
      </c>
      <c r="H593" s="8" t="str">
        <f>Raw!G593</f>
        <v>LL09040108</v>
      </c>
      <c r="I593" s="8" t="str">
        <f>Raw!H593</f>
        <v>PGEUp</v>
      </c>
      <c r="J593" s="8" t="str">
        <f>Raw!I593</f>
        <v>Lodging</v>
      </c>
      <c r="K593" s="8" t="str">
        <f>Raw!J593</f>
        <v>Guest Rooms</v>
      </c>
      <c r="L593" s="8">
        <f>Raw!K593*A593</f>
        <v>13</v>
      </c>
      <c r="M593" s="8">
        <f>Raw!L593*A593</f>
        <v>60</v>
      </c>
      <c r="N593" s="8">
        <f>Raw!M593*A593</f>
        <v>3277.2801808570475</v>
      </c>
      <c r="O593" s="6">
        <f t="shared" si="36"/>
        <v>546</v>
      </c>
      <c r="P593" s="11">
        <f t="shared" si="37"/>
        <v>42604.642351141621</v>
      </c>
      <c r="Q593" s="6">
        <f t="shared" si="38"/>
        <v>2520</v>
      </c>
      <c r="R593" s="11">
        <f t="shared" si="39"/>
        <v>196636.81085142284</v>
      </c>
      <c r="S593" s="8" t="str">
        <f>Raw!N593</f>
        <v>UpstreamCompactFluorescent13</v>
      </c>
      <c r="T593" s="8" t="str">
        <f>Raw!O593</f>
        <v>CFL05to13</v>
      </c>
      <c r="U593" s="8">
        <f>Raw!P593*A593</f>
        <v>1</v>
      </c>
      <c r="V593" s="8" t="str">
        <f>Raw!Q593</f>
        <v>Incan</v>
      </c>
    </row>
    <row r="594" spans="1:22">
      <c r="A594" s="8">
        <f>IF(Raw!C594="CF",0,1)</f>
        <v>1</v>
      </c>
      <c r="B594" s="8" t="str">
        <f>Raw!A594</f>
        <v>PGE_6335072005</v>
      </c>
      <c r="C594" s="8" t="str">
        <f>Raw!B594</f>
        <v>Upstream Compact Fluorescent</v>
      </c>
      <c r="D594" s="8" t="str">
        <f>Raw!C594</f>
        <v>I</v>
      </c>
      <c r="E594" s="8">
        <f>Raw!D594*A594</f>
        <v>42</v>
      </c>
      <c r="F594" s="8" t="str">
        <f>Raw!E594</f>
        <v>PGE</v>
      </c>
      <c r="G594" s="8" t="str">
        <f>Raw!F594</f>
        <v>UPCFL</v>
      </c>
      <c r="H594" s="8" t="str">
        <f>Raw!G594</f>
        <v>LL09040599</v>
      </c>
      <c r="I594" s="8" t="str">
        <f>Raw!H594</f>
        <v>PGEUp</v>
      </c>
      <c r="J594" s="8" t="str">
        <f>Raw!I594</f>
        <v>Lodging</v>
      </c>
      <c r="K594" s="8" t="str">
        <f>Raw!J594</f>
        <v>Guest Rooms</v>
      </c>
      <c r="L594" s="8">
        <f>Raw!K594*A594</f>
        <v>15</v>
      </c>
      <c r="M594" s="8">
        <f>Raw!L594*A594</f>
        <v>60</v>
      </c>
      <c r="N594" s="8">
        <f>Raw!M594*A594</f>
        <v>3277.2801808570475</v>
      </c>
      <c r="O594" s="6">
        <f t="shared" si="36"/>
        <v>630</v>
      </c>
      <c r="P594" s="11">
        <f t="shared" si="37"/>
        <v>49159.202712855709</v>
      </c>
      <c r="Q594" s="6">
        <f t="shared" si="38"/>
        <v>2520</v>
      </c>
      <c r="R594" s="11">
        <f t="shared" si="39"/>
        <v>196636.81085142284</v>
      </c>
      <c r="S594" s="8" t="str">
        <f>Raw!N594</f>
        <v>UpstreamCompactFluorescent15</v>
      </c>
      <c r="T594" s="8" t="str">
        <f>Raw!O594</f>
        <v>CFL14to26</v>
      </c>
      <c r="U594" s="8">
        <f>Raw!P594*A594</f>
        <v>1</v>
      </c>
      <c r="V594" s="8" t="str">
        <f>Raw!Q594</f>
        <v>Incan</v>
      </c>
    </row>
    <row r="595" spans="1:22">
      <c r="A595" s="8">
        <f>IF(Raw!C595="CF",0,1)</f>
        <v>1</v>
      </c>
      <c r="B595" s="8" t="str">
        <f>Raw!A595</f>
        <v>PGE_6335072005</v>
      </c>
      <c r="C595" s="8" t="str">
        <f>Raw!B595</f>
        <v>Upstream Compact Fluorescent</v>
      </c>
      <c r="D595" s="8" t="str">
        <f>Raw!C595</f>
        <v>I</v>
      </c>
      <c r="E595" s="8">
        <f>Raw!D595*A595</f>
        <v>24</v>
      </c>
      <c r="F595" s="8" t="str">
        <f>Raw!E595</f>
        <v>PGE</v>
      </c>
      <c r="G595" s="8" t="str">
        <f>Raw!F595</f>
        <v>UPCFL</v>
      </c>
      <c r="H595" s="8" t="str">
        <f>Raw!G595</f>
        <v>NO_LOGGER_22</v>
      </c>
      <c r="I595" s="8" t="str">
        <f>Raw!H595</f>
        <v>PGEUp</v>
      </c>
      <c r="J595" s="8" t="str">
        <f>Raw!I595</f>
        <v>Lodging</v>
      </c>
      <c r="K595" s="8" t="str">
        <f>Raw!J595</f>
        <v>HallwayLobby</v>
      </c>
      <c r="L595" s="8">
        <f>Raw!K595*A595</f>
        <v>15</v>
      </c>
      <c r="M595" s="8">
        <f>Raw!L595*A595</f>
        <v>60</v>
      </c>
      <c r="N595" s="8">
        <f>Raw!M595*A595</f>
        <v>1872.7315319183128</v>
      </c>
      <c r="O595" s="6">
        <f t="shared" si="36"/>
        <v>360</v>
      </c>
      <c r="P595" s="11">
        <f t="shared" si="37"/>
        <v>28090.972978774691</v>
      </c>
      <c r="Q595" s="6">
        <f t="shared" si="38"/>
        <v>1440</v>
      </c>
      <c r="R595" s="11">
        <f t="shared" si="39"/>
        <v>112363.89191509876</v>
      </c>
      <c r="S595" s="8" t="str">
        <f>Raw!N595</f>
        <v>UpstreamCompactFluorescent15</v>
      </c>
      <c r="T595" s="8" t="str">
        <f>Raw!O595</f>
        <v>CFL14to26</v>
      </c>
      <c r="U595" s="8">
        <f>Raw!P595*A595</f>
        <v>1</v>
      </c>
      <c r="V595" s="8" t="str">
        <f>Raw!Q595</f>
        <v>Incan</v>
      </c>
    </row>
    <row r="596" spans="1:22">
      <c r="A596" s="8">
        <f>IF(Raw!C596="CF",0,1)</f>
        <v>1</v>
      </c>
      <c r="B596" s="8" t="str">
        <f>Raw!A596</f>
        <v>PGE_6335072005</v>
      </c>
      <c r="C596" s="8" t="str">
        <f>Raw!B596</f>
        <v>Upstream Compact Fluorescent</v>
      </c>
      <c r="D596" s="8" t="str">
        <f>Raw!C596</f>
        <v>I</v>
      </c>
      <c r="E596" s="8">
        <f>Raw!D596*A596</f>
        <v>18</v>
      </c>
      <c r="F596" s="8" t="str">
        <f>Raw!E596</f>
        <v>PGE</v>
      </c>
      <c r="G596" s="8" t="str">
        <f>Raw!F596</f>
        <v>UPCFL</v>
      </c>
      <c r="H596" s="8" t="str">
        <f>Raw!G596</f>
        <v>NO_LOGGER_23</v>
      </c>
      <c r="I596" s="8" t="str">
        <f>Raw!H596</f>
        <v>PGEUp</v>
      </c>
      <c r="J596" s="8" t="str">
        <f>Raw!I596</f>
        <v>Lodging</v>
      </c>
      <c r="K596" s="8" t="str">
        <f>Raw!J596</f>
        <v>HallwayLobby</v>
      </c>
      <c r="L596" s="8">
        <f>Raw!K596*A596</f>
        <v>23</v>
      </c>
      <c r="M596" s="8">
        <f>Raw!L596*A596</f>
        <v>60</v>
      </c>
      <c r="N596" s="8">
        <f>Raw!M596*A596</f>
        <v>1404.5486489387347</v>
      </c>
      <c r="O596" s="6">
        <f t="shared" si="36"/>
        <v>414</v>
      </c>
      <c r="P596" s="11">
        <f t="shared" si="37"/>
        <v>32304.618925590898</v>
      </c>
      <c r="Q596" s="6">
        <f t="shared" si="38"/>
        <v>1080</v>
      </c>
      <c r="R596" s="11">
        <f t="shared" si="39"/>
        <v>84272.918936324088</v>
      </c>
      <c r="S596" s="8" t="str">
        <f>Raw!N596</f>
        <v>UpstreamCompactFluorescent23</v>
      </c>
      <c r="T596" s="8" t="str">
        <f>Raw!O596</f>
        <v>CFL14to26</v>
      </c>
      <c r="U596" s="8">
        <f>Raw!P596*A596</f>
        <v>1</v>
      </c>
      <c r="V596" s="8" t="str">
        <f>Raw!Q596</f>
        <v>Incan</v>
      </c>
    </row>
    <row r="597" spans="1:22">
      <c r="A597" s="8">
        <f>IF(Raw!C597="CF",0,1)</f>
        <v>1</v>
      </c>
      <c r="B597" s="8" t="str">
        <f>Raw!A597</f>
        <v>PGE_6335072005</v>
      </c>
      <c r="C597" s="8" t="str">
        <f>Raw!B597</f>
        <v>Upstream Compact Fluorescent</v>
      </c>
      <c r="D597" s="8" t="str">
        <f>Raw!C597</f>
        <v>I</v>
      </c>
      <c r="E597" s="8">
        <f>Raw!D597*A597</f>
        <v>4</v>
      </c>
      <c r="F597" s="8" t="str">
        <f>Raw!E597</f>
        <v>PGE</v>
      </c>
      <c r="G597" s="8" t="str">
        <f>Raw!F597</f>
        <v>UPCFL</v>
      </c>
      <c r="H597" s="8" t="str">
        <f>Raw!G597</f>
        <v>NO_LOGGER_24</v>
      </c>
      <c r="I597" s="8" t="str">
        <f>Raw!H597</f>
        <v>PGEUp</v>
      </c>
      <c r="J597" s="8" t="str">
        <f>Raw!I597</f>
        <v>Lodging</v>
      </c>
      <c r="K597" s="8" t="str">
        <f>Raw!J597</f>
        <v>HallwayLobby</v>
      </c>
      <c r="L597" s="8">
        <f>Raw!K597*A597</f>
        <v>23</v>
      </c>
      <c r="M597" s="8">
        <f>Raw!L597*A597</f>
        <v>60</v>
      </c>
      <c r="N597" s="8">
        <f>Raw!M597*A597</f>
        <v>312.12192198638547</v>
      </c>
      <c r="O597" s="6">
        <f t="shared" si="36"/>
        <v>92</v>
      </c>
      <c r="P597" s="11">
        <f t="shared" si="37"/>
        <v>7178.8042056868662</v>
      </c>
      <c r="Q597" s="6">
        <f t="shared" si="38"/>
        <v>240</v>
      </c>
      <c r="R597" s="11">
        <f t="shared" si="39"/>
        <v>18727.31531918313</v>
      </c>
      <c r="S597" s="8" t="str">
        <f>Raw!N597</f>
        <v>UpstreamCompactFluorescent23</v>
      </c>
      <c r="T597" s="8" t="str">
        <f>Raw!O597</f>
        <v>CFL14to26</v>
      </c>
      <c r="U597" s="8">
        <f>Raw!P597*A597</f>
        <v>1</v>
      </c>
      <c r="V597" s="8" t="str">
        <f>Raw!Q597</f>
        <v>Incan</v>
      </c>
    </row>
    <row r="598" spans="1:22">
      <c r="A598" s="8">
        <f>IF(Raw!C598="CF",0,1)</f>
        <v>1</v>
      </c>
      <c r="B598" s="8" t="str">
        <f>Raw!A598</f>
        <v>PGE_6363851005</v>
      </c>
      <c r="C598" s="8" t="str">
        <f>Raw!B598</f>
        <v>SCREW-IN CFL  LAMPS - 14 - 26 WATTS</v>
      </c>
      <c r="D598" s="8" t="str">
        <f>Raw!C598</f>
        <v>I</v>
      </c>
      <c r="E598" s="8">
        <f>Raw!D598*A598</f>
        <v>1</v>
      </c>
      <c r="F598" s="8" t="str">
        <f>Raw!E598</f>
        <v>PGE</v>
      </c>
      <c r="G598" s="8" t="str">
        <f>Raw!F598</f>
        <v>CFL</v>
      </c>
      <c r="H598" s="8" t="str">
        <f>Raw!G598</f>
        <v>LL08060046</v>
      </c>
      <c r="I598" s="8" t="str">
        <f>Raw!H598</f>
        <v>PGE2080</v>
      </c>
      <c r="J598" s="8" t="str">
        <f>Raw!I598</f>
        <v>Lodging</v>
      </c>
      <c r="K598" s="8" t="str">
        <f>Raw!J598</f>
        <v>Guest Rooms</v>
      </c>
      <c r="L598" s="8">
        <f>Raw!K598*A598</f>
        <v>23</v>
      </c>
      <c r="M598" s="8">
        <f>Raw!L598*A598</f>
        <v>60</v>
      </c>
      <c r="N598" s="8">
        <f>Raw!M598*A598</f>
        <v>15.000967652750898</v>
      </c>
      <c r="O598" s="6">
        <f t="shared" si="36"/>
        <v>23</v>
      </c>
      <c r="P598" s="11">
        <f t="shared" si="37"/>
        <v>345.02225601327063</v>
      </c>
      <c r="Q598" s="6">
        <f t="shared" si="38"/>
        <v>60</v>
      </c>
      <c r="R598" s="11">
        <f t="shared" si="39"/>
        <v>900.05805916505392</v>
      </c>
      <c r="S598" s="8" t="str">
        <f>Raw!N598</f>
        <v>SCREW-IN CFL LAMPS - 14 - 26 WATTS</v>
      </c>
      <c r="T598" s="8" t="str">
        <f>Raw!O598</f>
        <v>CFL14to26</v>
      </c>
      <c r="U598" s="8">
        <f>Raw!P598*A598</f>
        <v>1</v>
      </c>
      <c r="V598" s="8" t="str">
        <f>Raw!Q598</f>
        <v>Incan</v>
      </c>
    </row>
    <row r="599" spans="1:22">
      <c r="A599" s="8">
        <f>IF(Raw!C599="CF",0,1)</f>
        <v>1</v>
      </c>
      <c r="B599" s="8" t="str">
        <f>Raw!A599</f>
        <v>PGE_6363851005</v>
      </c>
      <c r="C599" s="8" t="str">
        <f>Raw!B599</f>
        <v>SCREW-IN CFL  LAMPS - 14 - 26 WATTS</v>
      </c>
      <c r="D599" s="8" t="str">
        <f>Raw!C599</f>
        <v>I</v>
      </c>
      <c r="E599" s="8">
        <f>Raw!D599*A599</f>
        <v>1</v>
      </c>
      <c r="F599" s="8" t="str">
        <f>Raw!E599</f>
        <v>PGE</v>
      </c>
      <c r="G599" s="8" t="str">
        <f>Raw!F599</f>
        <v>CFL</v>
      </c>
      <c r="H599" s="8" t="str">
        <f>Raw!G599</f>
        <v>LL08070226</v>
      </c>
      <c r="I599" s="8" t="str">
        <f>Raw!H599</f>
        <v>PGE2080</v>
      </c>
      <c r="J599" s="8" t="str">
        <f>Raw!I599</f>
        <v>Lodging</v>
      </c>
      <c r="K599" s="8" t="str">
        <f>Raw!J599</f>
        <v>OtherMisc</v>
      </c>
      <c r="L599" s="8">
        <f>Raw!K599*A599</f>
        <v>23</v>
      </c>
      <c r="M599" s="8">
        <f>Raw!L599*A599</f>
        <v>60</v>
      </c>
      <c r="N599" s="8">
        <f>Raw!M599*A599</f>
        <v>15.000967652750898</v>
      </c>
      <c r="O599" s="6">
        <f t="shared" si="36"/>
        <v>23</v>
      </c>
      <c r="P599" s="11">
        <f t="shared" si="37"/>
        <v>345.02225601327063</v>
      </c>
      <c r="Q599" s="6">
        <f t="shared" si="38"/>
        <v>60</v>
      </c>
      <c r="R599" s="11">
        <f t="shared" si="39"/>
        <v>900.05805916505392</v>
      </c>
      <c r="S599" s="8" t="str">
        <f>Raw!N599</f>
        <v>SCREW-IN CFL LAMPS - 14 - 26 WATTS</v>
      </c>
      <c r="T599" s="8" t="str">
        <f>Raw!O599</f>
        <v>CFL14to26</v>
      </c>
      <c r="U599" s="8">
        <f>Raw!P599*A599</f>
        <v>1</v>
      </c>
      <c r="V599" s="8" t="str">
        <f>Raw!Q599</f>
        <v>Incan</v>
      </c>
    </row>
    <row r="600" spans="1:22">
      <c r="A600" s="8">
        <f>IF(Raw!C600="CF",0,1)</f>
        <v>1</v>
      </c>
      <c r="B600" s="8" t="str">
        <f>Raw!A600</f>
        <v>PGE_6363851005</v>
      </c>
      <c r="C600" s="8" t="str">
        <f>Raw!B600</f>
        <v>SCREW-IN CFL  LAMPS - 14 - 26 WATTS</v>
      </c>
      <c r="D600" s="8" t="str">
        <f>Raw!C600</f>
        <v>I</v>
      </c>
      <c r="E600" s="8">
        <f>Raw!D600*A600</f>
        <v>1</v>
      </c>
      <c r="F600" s="8" t="str">
        <f>Raw!E600</f>
        <v>PGE</v>
      </c>
      <c r="G600" s="8" t="str">
        <f>Raw!F600</f>
        <v>CFL</v>
      </c>
      <c r="H600" s="8" t="str">
        <f>Raw!G600</f>
        <v>LL08090051</v>
      </c>
      <c r="I600" s="8" t="str">
        <f>Raw!H600</f>
        <v>PGE2080</v>
      </c>
      <c r="J600" s="8" t="str">
        <f>Raw!I600</f>
        <v>Lodging</v>
      </c>
      <c r="K600" s="8" t="str">
        <f>Raw!J600</f>
        <v>Guest Rooms</v>
      </c>
      <c r="L600" s="8">
        <f>Raw!K600*A600</f>
        <v>23</v>
      </c>
      <c r="M600" s="8">
        <f>Raw!L600*A600</f>
        <v>60</v>
      </c>
      <c r="N600" s="8">
        <f>Raw!M600*A600</f>
        <v>15.000967652750898</v>
      </c>
      <c r="O600" s="6">
        <f t="shared" si="36"/>
        <v>23</v>
      </c>
      <c r="P600" s="11">
        <f t="shared" si="37"/>
        <v>345.02225601327063</v>
      </c>
      <c r="Q600" s="6">
        <f t="shared" si="38"/>
        <v>60</v>
      </c>
      <c r="R600" s="11">
        <f t="shared" si="39"/>
        <v>900.05805916505392</v>
      </c>
      <c r="S600" s="8" t="str">
        <f>Raw!N600</f>
        <v>SCREW-IN CFL LAMPS - 14 - 26 WATTS</v>
      </c>
      <c r="T600" s="8" t="str">
        <f>Raw!O600</f>
        <v>CFL14to26</v>
      </c>
      <c r="U600" s="8">
        <f>Raw!P600*A600</f>
        <v>1</v>
      </c>
      <c r="V600" s="8" t="str">
        <f>Raw!Q600</f>
        <v>Incan</v>
      </c>
    </row>
    <row r="601" spans="1:22">
      <c r="A601" s="8">
        <f>IF(Raw!C601="CF",0,1)</f>
        <v>1</v>
      </c>
      <c r="B601" s="8" t="str">
        <f>Raw!A601</f>
        <v>PGE_6363851005</v>
      </c>
      <c r="C601" s="8" t="str">
        <f>Raw!B601</f>
        <v>SCREW-IN CFL  LAMPS - 14 - 26 WATTS</v>
      </c>
      <c r="D601" s="8" t="str">
        <f>Raw!C601</f>
        <v>I</v>
      </c>
      <c r="E601" s="8">
        <f>Raw!D601*A601</f>
        <v>1</v>
      </c>
      <c r="F601" s="8" t="str">
        <f>Raw!E601</f>
        <v>PGE</v>
      </c>
      <c r="G601" s="8" t="str">
        <f>Raw!F601</f>
        <v>CFL</v>
      </c>
      <c r="H601" s="8" t="str">
        <f>Raw!G601</f>
        <v>LL08090455</v>
      </c>
      <c r="I601" s="8" t="str">
        <f>Raw!H601</f>
        <v>PGE2080</v>
      </c>
      <c r="J601" s="8" t="str">
        <f>Raw!I601</f>
        <v>Lodging</v>
      </c>
      <c r="K601" s="8" t="str">
        <f>Raw!J601</f>
        <v>OtherMisc</v>
      </c>
      <c r="L601" s="8">
        <f>Raw!K601*A601</f>
        <v>23</v>
      </c>
      <c r="M601" s="8">
        <f>Raw!L601*A601</f>
        <v>60</v>
      </c>
      <c r="N601" s="8">
        <f>Raw!M601*A601</f>
        <v>15.000967652750898</v>
      </c>
      <c r="O601" s="6">
        <f t="shared" si="36"/>
        <v>23</v>
      </c>
      <c r="P601" s="11">
        <f t="shared" si="37"/>
        <v>345.02225601327063</v>
      </c>
      <c r="Q601" s="6">
        <f t="shared" si="38"/>
        <v>60</v>
      </c>
      <c r="R601" s="11">
        <f t="shared" si="39"/>
        <v>900.05805916505392</v>
      </c>
      <c r="S601" s="8" t="str">
        <f>Raw!N601</f>
        <v>SCREW-IN CFL LAMPS - 14 - 26 WATTS</v>
      </c>
      <c r="T601" s="8" t="str">
        <f>Raw!O601</f>
        <v>CFL14to26</v>
      </c>
      <c r="U601" s="8">
        <f>Raw!P601*A601</f>
        <v>1</v>
      </c>
      <c r="V601" s="8" t="str">
        <f>Raw!Q601</f>
        <v>Incan</v>
      </c>
    </row>
    <row r="602" spans="1:22">
      <c r="A602" s="8">
        <f>IF(Raw!C602="CF",0,1)</f>
        <v>1</v>
      </c>
      <c r="B602" s="8" t="str">
        <f>Raw!A602</f>
        <v>PGE_6363851005</v>
      </c>
      <c r="C602" s="8" t="str">
        <f>Raw!B602</f>
        <v>SCREW-IN CFL  LAMPS - 14 - 26 WATTS</v>
      </c>
      <c r="D602" s="8" t="str">
        <f>Raw!C602</f>
        <v>I</v>
      </c>
      <c r="E602" s="8">
        <f>Raw!D602*A602</f>
        <v>1</v>
      </c>
      <c r="F602" s="8" t="str">
        <f>Raw!E602</f>
        <v>PGE</v>
      </c>
      <c r="G602" s="8" t="str">
        <f>Raw!F602</f>
        <v>CFL</v>
      </c>
      <c r="H602" s="8" t="str">
        <f>Raw!G602</f>
        <v>LL09030512</v>
      </c>
      <c r="I602" s="8" t="str">
        <f>Raw!H602</f>
        <v>PGE2080</v>
      </c>
      <c r="J602" s="8" t="str">
        <f>Raw!I602</f>
        <v>Lodging</v>
      </c>
      <c r="K602" s="8" t="str">
        <f>Raw!J602</f>
        <v>Guest Rooms</v>
      </c>
      <c r="L602" s="8">
        <f>Raw!K602*A602</f>
        <v>23</v>
      </c>
      <c r="M602" s="8">
        <f>Raw!L602*A602</f>
        <v>60</v>
      </c>
      <c r="N602" s="8">
        <f>Raw!M602*A602</f>
        <v>15.000967652750898</v>
      </c>
      <c r="O602" s="6">
        <f t="shared" si="36"/>
        <v>23</v>
      </c>
      <c r="P602" s="11">
        <f t="shared" si="37"/>
        <v>345.02225601327063</v>
      </c>
      <c r="Q602" s="6">
        <f t="shared" si="38"/>
        <v>60</v>
      </c>
      <c r="R602" s="11">
        <f t="shared" si="39"/>
        <v>900.05805916505392</v>
      </c>
      <c r="S602" s="8" t="str">
        <f>Raw!N602</f>
        <v>SCREW-IN CFL LAMPS - 14 - 26 WATTS</v>
      </c>
      <c r="T602" s="8" t="str">
        <f>Raw!O602</f>
        <v>CFL14to26</v>
      </c>
      <c r="U602" s="8">
        <f>Raw!P602*A602</f>
        <v>1</v>
      </c>
      <c r="V602" s="8" t="str">
        <f>Raw!Q602</f>
        <v>Incan</v>
      </c>
    </row>
    <row r="603" spans="1:22">
      <c r="A603" s="8">
        <f>IF(Raw!C603="CF",0,1)</f>
        <v>1</v>
      </c>
      <c r="B603" s="8" t="str">
        <f>Raw!A603</f>
        <v>PGE_6363851005</v>
      </c>
      <c r="C603" s="8" t="str">
        <f>Raw!B603</f>
        <v>SCREW-IN CFL  LAMPS - 14 - 26 WATTS</v>
      </c>
      <c r="D603" s="8" t="str">
        <f>Raw!C603</f>
        <v>I</v>
      </c>
      <c r="E603" s="8">
        <f>Raw!D603*A603</f>
        <v>1</v>
      </c>
      <c r="F603" s="8" t="str">
        <f>Raw!E603</f>
        <v>PGE</v>
      </c>
      <c r="G603" s="8" t="str">
        <f>Raw!F603</f>
        <v>CFL</v>
      </c>
      <c r="H603" s="8" t="str">
        <f>Raw!G603</f>
        <v>LL09030650</v>
      </c>
      <c r="I603" s="8" t="str">
        <f>Raw!H603</f>
        <v>PGE2080</v>
      </c>
      <c r="J603" s="8" t="str">
        <f>Raw!I603</f>
        <v>Lodging</v>
      </c>
      <c r="K603" s="8" t="str">
        <f>Raw!J603</f>
        <v>Guest Rooms</v>
      </c>
      <c r="L603" s="8">
        <f>Raw!K603*A603</f>
        <v>23</v>
      </c>
      <c r="M603" s="8">
        <f>Raw!L603*A603</f>
        <v>60</v>
      </c>
      <c r="N603" s="8">
        <f>Raw!M603*A603</f>
        <v>15.000967652750898</v>
      </c>
      <c r="O603" s="6">
        <f t="shared" si="36"/>
        <v>23</v>
      </c>
      <c r="P603" s="11">
        <f t="shared" si="37"/>
        <v>345.02225601327063</v>
      </c>
      <c r="Q603" s="6">
        <f t="shared" si="38"/>
        <v>60</v>
      </c>
      <c r="R603" s="11">
        <f t="shared" si="39"/>
        <v>900.05805916505392</v>
      </c>
      <c r="S603" s="8" t="str">
        <f>Raw!N603</f>
        <v>SCREW-IN CFL LAMPS - 14 - 26 WATTS</v>
      </c>
      <c r="T603" s="8" t="str">
        <f>Raw!O603</f>
        <v>CFL14to26</v>
      </c>
      <c r="U603" s="8">
        <f>Raw!P603*A603</f>
        <v>1</v>
      </c>
      <c r="V603" s="8" t="str">
        <f>Raw!Q603</f>
        <v>Incan</v>
      </c>
    </row>
    <row r="604" spans="1:22">
      <c r="A604" s="8">
        <f>IF(Raw!C604="CF",0,1)</f>
        <v>1</v>
      </c>
      <c r="B604" s="8" t="str">
        <f>Raw!A604</f>
        <v>PGE_6363851005</v>
      </c>
      <c r="C604" s="8" t="str">
        <f>Raw!B604</f>
        <v>SCREW-IN CFL  LAMPS - 14 - 26 WATTS</v>
      </c>
      <c r="D604" s="8" t="str">
        <f>Raw!C604</f>
        <v>I</v>
      </c>
      <c r="E604" s="8">
        <f>Raw!D604*A604</f>
        <v>1</v>
      </c>
      <c r="F604" s="8" t="str">
        <f>Raw!E604</f>
        <v>PGE</v>
      </c>
      <c r="G604" s="8" t="str">
        <f>Raw!F604</f>
        <v>CFL</v>
      </c>
      <c r="H604" s="8" t="str">
        <f>Raw!G604</f>
        <v>LL09040638</v>
      </c>
      <c r="I604" s="8" t="str">
        <f>Raw!H604</f>
        <v>PGE2080</v>
      </c>
      <c r="J604" s="8" t="str">
        <f>Raw!I604</f>
        <v>Lodging</v>
      </c>
      <c r="K604" s="8" t="str">
        <f>Raw!J604</f>
        <v>Guest Rooms</v>
      </c>
      <c r="L604" s="8">
        <f>Raw!K604*A604</f>
        <v>23</v>
      </c>
      <c r="M604" s="8">
        <f>Raw!L604*A604</f>
        <v>60</v>
      </c>
      <c r="N604" s="8">
        <f>Raw!M604*A604</f>
        <v>15.000967652750898</v>
      </c>
      <c r="O604" s="6">
        <f t="shared" si="36"/>
        <v>23</v>
      </c>
      <c r="P604" s="11">
        <f t="shared" si="37"/>
        <v>345.02225601327063</v>
      </c>
      <c r="Q604" s="6">
        <f t="shared" si="38"/>
        <v>60</v>
      </c>
      <c r="R604" s="11">
        <f t="shared" si="39"/>
        <v>900.05805916505392</v>
      </c>
      <c r="S604" s="8" t="str">
        <f>Raw!N604</f>
        <v>SCREW-IN CFL LAMPS - 14 - 26 WATTS</v>
      </c>
      <c r="T604" s="8" t="str">
        <f>Raw!O604</f>
        <v>CFL14to26</v>
      </c>
      <c r="U604" s="8">
        <f>Raw!P604*A604</f>
        <v>1</v>
      </c>
      <c r="V604" s="8" t="str">
        <f>Raw!Q604</f>
        <v>Incan</v>
      </c>
    </row>
    <row r="605" spans="1:22">
      <c r="A605" s="8">
        <f>IF(Raw!C605="CF",0,1)</f>
        <v>1</v>
      </c>
      <c r="B605" s="8" t="str">
        <f>Raw!A605</f>
        <v>PGE_6363851005</v>
      </c>
      <c r="C605" s="8" t="str">
        <f>Raw!B605</f>
        <v>SCREW-IN CFL  LAMPS - 14 - 26 WATTS</v>
      </c>
      <c r="D605" s="8" t="str">
        <f>Raw!C605</f>
        <v>I</v>
      </c>
      <c r="E605" s="8">
        <f>Raw!D605*A605</f>
        <v>1</v>
      </c>
      <c r="F605" s="8" t="str">
        <f>Raw!E605</f>
        <v>PGE</v>
      </c>
      <c r="G605" s="8" t="str">
        <f>Raw!F605</f>
        <v>CFL</v>
      </c>
      <c r="H605" s="8" t="str">
        <f>Raw!G605</f>
        <v>LL09040667</v>
      </c>
      <c r="I605" s="8" t="str">
        <f>Raw!H605</f>
        <v>PGE2080</v>
      </c>
      <c r="J605" s="8" t="str">
        <f>Raw!I605</f>
        <v>Lodging</v>
      </c>
      <c r="K605" s="8" t="str">
        <f>Raw!J605</f>
        <v>Guest Rooms</v>
      </c>
      <c r="L605" s="8">
        <f>Raw!K605*A605</f>
        <v>23</v>
      </c>
      <c r="M605" s="8">
        <f>Raw!L605*A605</f>
        <v>60</v>
      </c>
      <c r="N605" s="8">
        <f>Raw!M605*A605</f>
        <v>15.000967652750898</v>
      </c>
      <c r="O605" s="6">
        <f t="shared" si="36"/>
        <v>23</v>
      </c>
      <c r="P605" s="11">
        <f t="shared" si="37"/>
        <v>345.02225601327063</v>
      </c>
      <c r="Q605" s="6">
        <f t="shared" si="38"/>
        <v>60</v>
      </c>
      <c r="R605" s="11">
        <f t="shared" si="39"/>
        <v>900.05805916505392</v>
      </c>
      <c r="S605" s="8" t="str">
        <f>Raw!N605</f>
        <v>SCREW-IN CFL LAMPS - 14 - 26 WATTS</v>
      </c>
      <c r="T605" s="8" t="str">
        <f>Raw!O605</f>
        <v>CFL14to26</v>
      </c>
      <c r="U605" s="8">
        <f>Raw!P605*A605</f>
        <v>1</v>
      </c>
      <c r="V605" s="8" t="str">
        <f>Raw!Q605</f>
        <v>Incan</v>
      </c>
    </row>
    <row r="606" spans="1:22">
      <c r="A606" s="8">
        <f>IF(Raw!C606="CF",0,1)</f>
        <v>1</v>
      </c>
      <c r="B606" s="8" t="str">
        <f>Raw!A606</f>
        <v>PGE_6363851005</v>
      </c>
      <c r="C606" s="8" t="str">
        <f>Raw!B606</f>
        <v>SCREW-IN CFL  LAMPS - 14 - 26 WATTS</v>
      </c>
      <c r="D606" s="8" t="str">
        <f>Raw!C606</f>
        <v>I</v>
      </c>
      <c r="E606" s="8">
        <f>Raw!D606*A606</f>
        <v>6</v>
      </c>
      <c r="F606" s="8" t="str">
        <f>Raw!E606</f>
        <v>PGE</v>
      </c>
      <c r="G606" s="8" t="str">
        <f>Raw!F606</f>
        <v>CFL</v>
      </c>
      <c r="H606" s="8" t="str">
        <f>Raw!G606</f>
        <v>NO_LOGGER_1L110L853</v>
      </c>
      <c r="I606" s="8" t="str">
        <f>Raw!H606</f>
        <v>PGE2080</v>
      </c>
      <c r="J606" s="8" t="str">
        <f>Raw!I606</f>
        <v>Lodging</v>
      </c>
      <c r="K606" s="8" t="str">
        <f>Raw!J606</f>
        <v>Guest Rooms</v>
      </c>
      <c r="L606" s="8">
        <f>Raw!K606*A606</f>
        <v>23</v>
      </c>
      <c r="M606" s="8">
        <f>Raw!L606*A606</f>
        <v>60</v>
      </c>
      <c r="N606" s="8">
        <f>Raw!M606*A606</f>
        <v>90.005805916505381</v>
      </c>
      <c r="O606" s="6">
        <f t="shared" si="36"/>
        <v>138</v>
      </c>
      <c r="P606" s="11">
        <f t="shared" si="37"/>
        <v>2070.1335360796238</v>
      </c>
      <c r="Q606" s="6">
        <f t="shared" si="38"/>
        <v>360</v>
      </c>
      <c r="R606" s="11">
        <f t="shared" si="39"/>
        <v>5400.3483549903231</v>
      </c>
      <c r="S606" s="8" t="str">
        <f>Raw!N606</f>
        <v>SCREW-IN CFL LAMPS - 14 - 26 WATTS</v>
      </c>
      <c r="T606" s="8" t="str">
        <f>Raw!O606</f>
        <v>CFL14to26</v>
      </c>
      <c r="U606" s="8">
        <f>Raw!P606*A606</f>
        <v>1</v>
      </c>
      <c r="V606" s="8" t="str">
        <f>Raw!Q606</f>
        <v>Incan</v>
      </c>
    </row>
    <row r="607" spans="1:22">
      <c r="A607" s="8">
        <f>IF(Raw!C607="CF",0,1)</f>
        <v>1</v>
      </c>
      <c r="B607" s="8" t="str">
        <f>Raw!A607</f>
        <v>PGE_6363851005</v>
      </c>
      <c r="C607" s="8" t="str">
        <f>Raw!B607</f>
        <v>SCREW-IN CFL  LAMPS - 14 - 26 WATTS</v>
      </c>
      <c r="D607" s="8" t="str">
        <f>Raw!C607</f>
        <v>I</v>
      </c>
      <c r="E607" s="8">
        <f>Raw!D607*A607</f>
        <v>6</v>
      </c>
      <c r="F607" s="8" t="str">
        <f>Raw!E607</f>
        <v>PGE</v>
      </c>
      <c r="G607" s="8" t="str">
        <f>Raw!F607</f>
        <v>CFL</v>
      </c>
      <c r="H607" s="8" t="str">
        <f>Raw!G607</f>
        <v>NO_LOGGER_1L111L853</v>
      </c>
      <c r="I607" s="8" t="str">
        <f>Raw!H607</f>
        <v>PGE2080</v>
      </c>
      <c r="J607" s="8" t="str">
        <f>Raw!I607</f>
        <v>Lodging</v>
      </c>
      <c r="K607" s="8" t="str">
        <f>Raw!J607</f>
        <v>Guest Rooms</v>
      </c>
      <c r="L607" s="8">
        <f>Raw!K607*A607</f>
        <v>23</v>
      </c>
      <c r="M607" s="8">
        <f>Raw!L607*A607</f>
        <v>60</v>
      </c>
      <c r="N607" s="8">
        <f>Raw!M607*A607</f>
        <v>90.005805916505381</v>
      </c>
      <c r="O607" s="6">
        <f t="shared" si="36"/>
        <v>138</v>
      </c>
      <c r="P607" s="11">
        <f t="shared" si="37"/>
        <v>2070.1335360796238</v>
      </c>
      <c r="Q607" s="6">
        <f t="shared" si="38"/>
        <v>360</v>
      </c>
      <c r="R607" s="11">
        <f t="shared" si="39"/>
        <v>5400.3483549903231</v>
      </c>
      <c r="S607" s="8" t="str">
        <f>Raw!N607</f>
        <v>SCREW-IN CFL LAMPS - 14 - 26 WATTS</v>
      </c>
      <c r="T607" s="8" t="str">
        <f>Raw!O607</f>
        <v>CFL14to26</v>
      </c>
      <c r="U607" s="8">
        <f>Raw!P607*A607</f>
        <v>1</v>
      </c>
      <c r="V607" s="8" t="str">
        <f>Raw!Q607</f>
        <v>Incan</v>
      </c>
    </row>
    <row r="608" spans="1:22">
      <c r="A608" s="8">
        <f>IF(Raw!C608="CF",0,1)</f>
        <v>1</v>
      </c>
      <c r="B608" s="8" t="str">
        <f>Raw!A608</f>
        <v>PGE_6363851005</v>
      </c>
      <c r="C608" s="8" t="str">
        <f>Raw!B608</f>
        <v>SCREW-IN CFL  LAMPS - 14 - 26 WATTS</v>
      </c>
      <c r="D608" s="8" t="str">
        <f>Raw!C608</f>
        <v>I</v>
      </c>
      <c r="E608" s="8">
        <f>Raw!D608*A608</f>
        <v>5</v>
      </c>
      <c r="F608" s="8" t="str">
        <f>Raw!E608</f>
        <v>PGE</v>
      </c>
      <c r="G608" s="8" t="str">
        <f>Raw!F608</f>
        <v>CFL</v>
      </c>
      <c r="H608" s="8" t="str">
        <f>Raw!G608</f>
        <v>NO_LOGGER_1L17L853</v>
      </c>
      <c r="I608" s="8" t="str">
        <f>Raw!H608</f>
        <v>PGE2080</v>
      </c>
      <c r="J608" s="8" t="str">
        <f>Raw!I608</f>
        <v>Lodging</v>
      </c>
      <c r="K608" s="8" t="str">
        <f>Raw!J608</f>
        <v>Guest Rooms</v>
      </c>
      <c r="L608" s="8">
        <f>Raw!K608*A608</f>
        <v>23</v>
      </c>
      <c r="M608" s="8">
        <f>Raw!L608*A608</f>
        <v>60</v>
      </c>
      <c r="N608" s="8">
        <f>Raw!M608*A608</f>
        <v>75.004838263754493</v>
      </c>
      <c r="O608" s="6">
        <f t="shared" si="36"/>
        <v>115</v>
      </c>
      <c r="P608" s="11">
        <f t="shared" si="37"/>
        <v>1725.1112800663534</v>
      </c>
      <c r="Q608" s="6">
        <f t="shared" si="38"/>
        <v>300</v>
      </c>
      <c r="R608" s="11">
        <f t="shared" si="39"/>
        <v>4500.2902958252698</v>
      </c>
      <c r="S608" s="8" t="str">
        <f>Raw!N608</f>
        <v>SCREW-IN CFL LAMPS - 14 - 26 WATTS</v>
      </c>
      <c r="T608" s="8" t="str">
        <f>Raw!O608</f>
        <v>CFL14to26</v>
      </c>
      <c r="U608" s="8">
        <f>Raw!P608*A608</f>
        <v>1</v>
      </c>
      <c r="V608" s="8" t="str">
        <f>Raw!Q608</f>
        <v>Incan</v>
      </c>
    </row>
    <row r="609" spans="1:22">
      <c r="A609" s="8">
        <f>IF(Raw!C609="CF",0,1)</f>
        <v>1</v>
      </c>
      <c r="B609" s="8" t="str">
        <f>Raw!A609</f>
        <v>PGE_6363851005</v>
      </c>
      <c r="C609" s="8" t="str">
        <f>Raw!B609</f>
        <v>SCREW-IN CFL  LAMPS - 14 - 26 WATTS</v>
      </c>
      <c r="D609" s="8" t="str">
        <f>Raw!C609</f>
        <v>I</v>
      </c>
      <c r="E609" s="8">
        <f>Raw!D609*A609</f>
        <v>5</v>
      </c>
      <c r="F609" s="8" t="str">
        <f>Raw!E609</f>
        <v>PGE</v>
      </c>
      <c r="G609" s="8" t="str">
        <f>Raw!F609</f>
        <v>CFL</v>
      </c>
      <c r="H609" s="8" t="str">
        <f>Raw!G609</f>
        <v>NO_LOGGER_1L18L853</v>
      </c>
      <c r="I609" s="8" t="str">
        <f>Raw!H609</f>
        <v>PGE2080</v>
      </c>
      <c r="J609" s="8" t="str">
        <f>Raw!I609</f>
        <v>Lodging</v>
      </c>
      <c r="K609" s="8" t="str">
        <f>Raw!J609</f>
        <v>Guest Rooms</v>
      </c>
      <c r="L609" s="8">
        <f>Raw!K609*A609</f>
        <v>23</v>
      </c>
      <c r="M609" s="8">
        <f>Raw!L609*A609</f>
        <v>60</v>
      </c>
      <c r="N609" s="8">
        <f>Raw!M609*A609</f>
        <v>75.004838263754493</v>
      </c>
      <c r="O609" s="6">
        <f t="shared" si="36"/>
        <v>115</v>
      </c>
      <c r="P609" s="11">
        <f t="shared" si="37"/>
        <v>1725.1112800663534</v>
      </c>
      <c r="Q609" s="6">
        <f t="shared" si="38"/>
        <v>300</v>
      </c>
      <c r="R609" s="11">
        <f t="shared" si="39"/>
        <v>4500.2902958252698</v>
      </c>
      <c r="S609" s="8" t="str">
        <f>Raw!N609</f>
        <v>SCREW-IN CFL LAMPS - 14 - 26 WATTS</v>
      </c>
      <c r="T609" s="8" t="str">
        <f>Raw!O609</f>
        <v>CFL14to26</v>
      </c>
      <c r="U609" s="8">
        <f>Raw!P609*A609</f>
        <v>1</v>
      </c>
      <c r="V609" s="8" t="str">
        <f>Raw!Q609</f>
        <v>Incan</v>
      </c>
    </row>
    <row r="610" spans="1:22">
      <c r="A610" s="8">
        <f>IF(Raw!C610="CF",0,1)</f>
        <v>1</v>
      </c>
      <c r="B610" s="8" t="str">
        <f>Raw!A610</f>
        <v>PGE_6363851005</v>
      </c>
      <c r="C610" s="8" t="str">
        <f>Raw!B610</f>
        <v>SCREW-IN CFL  LAMPS - 14 - 26 WATTS</v>
      </c>
      <c r="D610" s="8" t="str">
        <f>Raw!C610</f>
        <v>I</v>
      </c>
      <c r="E610" s="8">
        <f>Raw!D610*A610</f>
        <v>5</v>
      </c>
      <c r="F610" s="8" t="str">
        <f>Raw!E610</f>
        <v>PGE</v>
      </c>
      <c r="G610" s="8" t="str">
        <f>Raw!F610</f>
        <v>CFL</v>
      </c>
      <c r="H610" s="8" t="str">
        <f>Raw!G610</f>
        <v>NO_LOGGER_1L19L853</v>
      </c>
      <c r="I610" s="8" t="str">
        <f>Raw!H610</f>
        <v>PGE2080</v>
      </c>
      <c r="J610" s="8" t="str">
        <f>Raw!I610</f>
        <v>Lodging</v>
      </c>
      <c r="K610" s="8" t="str">
        <f>Raw!J610</f>
        <v>Guest Rooms</v>
      </c>
      <c r="L610" s="8">
        <f>Raw!K610*A610</f>
        <v>23</v>
      </c>
      <c r="M610" s="8">
        <f>Raw!L610*A610</f>
        <v>60</v>
      </c>
      <c r="N610" s="8">
        <f>Raw!M610*A610</f>
        <v>75.004838263754493</v>
      </c>
      <c r="O610" s="6">
        <f t="shared" si="36"/>
        <v>115</v>
      </c>
      <c r="P610" s="11">
        <f t="shared" si="37"/>
        <v>1725.1112800663534</v>
      </c>
      <c r="Q610" s="6">
        <f t="shared" si="38"/>
        <v>300</v>
      </c>
      <c r="R610" s="11">
        <f t="shared" si="39"/>
        <v>4500.2902958252698</v>
      </c>
      <c r="S610" s="8" t="str">
        <f>Raw!N610</f>
        <v>SCREW-IN CFL LAMPS - 14 - 26 WATTS</v>
      </c>
      <c r="T610" s="8" t="str">
        <f>Raw!O610</f>
        <v>CFL14to26</v>
      </c>
      <c r="U610" s="8">
        <f>Raw!P610*A610</f>
        <v>1</v>
      </c>
      <c r="V610" s="8" t="str">
        <f>Raw!Q610</f>
        <v>Incan</v>
      </c>
    </row>
    <row r="611" spans="1:22">
      <c r="A611" s="8">
        <f>IF(Raw!C611="CF",0,1)</f>
        <v>1</v>
      </c>
      <c r="B611" s="8" t="str">
        <f>Raw!A611</f>
        <v>PGE_6363851005</v>
      </c>
      <c r="C611" s="8" t="str">
        <f>Raw!B611</f>
        <v>SCREW-IN CFL  LAMPS - 14 - 26 WATTS</v>
      </c>
      <c r="D611" s="8" t="str">
        <f>Raw!C611</f>
        <v>I</v>
      </c>
      <c r="E611" s="8">
        <f>Raw!D611*A611</f>
        <v>5</v>
      </c>
      <c r="F611" s="8" t="str">
        <f>Raw!E611</f>
        <v>PGE</v>
      </c>
      <c r="G611" s="8" t="str">
        <f>Raw!F611</f>
        <v>CFL</v>
      </c>
      <c r="H611" s="8" t="str">
        <f>Raw!G611</f>
        <v>NO_LOGGER_2L23L853</v>
      </c>
      <c r="I611" s="8" t="str">
        <f>Raw!H611</f>
        <v>PGE2080</v>
      </c>
      <c r="J611" s="8" t="str">
        <f>Raw!I611</f>
        <v>Lodging</v>
      </c>
      <c r="K611" s="8" t="str">
        <f>Raw!J611</f>
        <v>OtherMisc</v>
      </c>
      <c r="L611" s="8">
        <f>Raw!K611*A611</f>
        <v>23</v>
      </c>
      <c r="M611" s="8">
        <f>Raw!L611*A611</f>
        <v>60</v>
      </c>
      <c r="N611" s="8">
        <f>Raw!M611*A611</f>
        <v>75.004838263754493</v>
      </c>
      <c r="O611" s="6">
        <f t="shared" si="36"/>
        <v>115</v>
      </c>
      <c r="P611" s="11">
        <f t="shared" si="37"/>
        <v>1725.1112800663534</v>
      </c>
      <c r="Q611" s="6">
        <f t="shared" si="38"/>
        <v>300</v>
      </c>
      <c r="R611" s="11">
        <f t="shared" si="39"/>
        <v>4500.2902958252698</v>
      </c>
      <c r="S611" s="8" t="str">
        <f>Raw!N611</f>
        <v>SCREW-IN CFL LAMPS - 14 - 26 WATTS</v>
      </c>
      <c r="T611" s="8" t="str">
        <f>Raw!O611</f>
        <v>CFL14to26</v>
      </c>
      <c r="U611" s="8">
        <f>Raw!P611*A611</f>
        <v>1</v>
      </c>
      <c r="V611" s="8" t="str">
        <f>Raw!Q611</f>
        <v>Incan</v>
      </c>
    </row>
    <row r="612" spans="1:22">
      <c r="A612" s="8">
        <f>IF(Raw!C612="CF",0,1)</f>
        <v>1</v>
      </c>
      <c r="B612" s="8" t="str">
        <f>Raw!A612</f>
        <v>PGE_6363851005</v>
      </c>
      <c r="C612" s="8" t="str">
        <f>Raw!B612</f>
        <v>SCREW-IN CFL  LAMPS - 14 - 26 WATTS</v>
      </c>
      <c r="D612" s="8" t="str">
        <f>Raw!C612</f>
        <v>I</v>
      </c>
      <c r="E612" s="8">
        <f>Raw!D612*A612</f>
        <v>6</v>
      </c>
      <c r="F612" s="8" t="str">
        <f>Raw!E612</f>
        <v>PGE</v>
      </c>
      <c r="G612" s="8" t="str">
        <f>Raw!F612</f>
        <v>CFL</v>
      </c>
      <c r="H612" s="8" t="str">
        <f>Raw!G612</f>
        <v>NO_LOGGER_2L24L853</v>
      </c>
      <c r="I612" s="8" t="str">
        <f>Raw!H612</f>
        <v>PGE2080</v>
      </c>
      <c r="J612" s="8" t="str">
        <f>Raw!I612</f>
        <v>Lodging</v>
      </c>
      <c r="K612" s="8" t="str">
        <f>Raw!J612</f>
        <v>OtherMisc</v>
      </c>
      <c r="L612" s="8">
        <f>Raw!K612*A612</f>
        <v>23</v>
      </c>
      <c r="M612" s="8">
        <f>Raw!L612*A612</f>
        <v>60</v>
      </c>
      <c r="N612" s="8">
        <f>Raw!M612*A612</f>
        <v>90.005805916505381</v>
      </c>
      <c r="O612" s="6">
        <f t="shared" si="36"/>
        <v>138</v>
      </c>
      <c r="P612" s="11">
        <f t="shared" si="37"/>
        <v>2070.1335360796238</v>
      </c>
      <c r="Q612" s="6">
        <f t="shared" si="38"/>
        <v>360</v>
      </c>
      <c r="R612" s="11">
        <f t="shared" si="39"/>
        <v>5400.3483549903231</v>
      </c>
      <c r="S612" s="8" t="str">
        <f>Raw!N612</f>
        <v>SCREW-IN CFL LAMPS - 14 - 26 WATTS</v>
      </c>
      <c r="T612" s="8" t="str">
        <f>Raw!O612</f>
        <v>CFL14to26</v>
      </c>
      <c r="U612" s="8">
        <f>Raw!P612*A612</f>
        <v>1</v>
      </c>
      <c r="V612" s="8" t="str">
        <f>Raw!Q612</f>
        <v>Incan</v>
      </c>
    </row>
    <row r="613" spans="1:22">
      <c r="A613" s="8">
        <f>IF(Raw!C613="CF",0,1)</f>
        <v>1</v>
      </c>
      <c r="B613" s="8" t="str">
        <f>Raw!A613</f>
        <v>PGE_6375752005</v>
      </c>
      <c r="C613" s="8" t="str">
        <f>Raw!B613</f>
        <v>Upstream Compact Fluorescent</v>
      </c>
      <c r="D613" s="8" t="str">
        <f>Raw!C613</f>
        <v>I</v>
      </c>
      <c r="E613" s="8">
        <f>Raw!D613*A613</f>
        <v>1</v>
      </c>
      <c r="F613" s="8" t="str">
        <f>Raw!E613</f>
        <v>PGE</v>
      </c>
      <c r="G613" s="8" t="str">
        <f>Raw!F613</f>
        <v>UPCFL</v>
      </c>
      <c r="H613" s="8" t="str">
        <f>Raw!G613</f>
        <v>LC09040359</v>
      </c>
      <c r="I613" s="8" t="str">
        <f>Raw!H613</f>
        <v>PGEUp</v>
      </c>
      <c r="J613" s="8" t="str">
        <f>Raw!I613</f>
        <v>Health/Medical - Clinic</v>
      </c>
      <c r="K613" s="8" t="str">
        <f>Raw!J613</f>
        <v>OtherMisc</v>
      </c>
      <c r="L613" s="8">
        <f>Raw!K613*A613</f>
        <v>13</v>
      </c>
      <c r="M613" s="8">
        <f>Raw!L613*A613</f>
        <v>60</v>
      </c>
      <c r="N613" s="8">
        <f>Raw!M613*A613</f>
        <v>444.96349118892579</v>
      </c>
      <c r="O613" s="6">
        <f t="shared" si="36"/>
        <v>13</v>
      </c>
      <c r="P613" s="11">
        <f t="shared" si="37"/>
        <v>5784.5253854560351</v>
      </c>
      <c r="Q613" s="6">
        <f t="shared" si="38"/>
        <v>60</v>
      </c>
      <c r="R613" s="11">
        <f t="shared" si="39"/>
        <v>26697.809471335546</v>
      </c>
      <c r="S613" s="8" t="str">
        <f>Raw!N613</f>
        <v>UpstreamCompactFluorescent13</v>
      </c>
      <c r="T613" s="8" t="str">
        <f>Raw!O613</f>
        <v>CFL05to13</v>
      </c>
      <c r="U613" s="8">
        <f>Raw!P613*A613</f>
        <v>1</v>
      </c>
      <c r="V613" s="8" t="str">
        <f>Raw!Q613</f>
        <v>Incan</v>
      </c>
    </row>
    <row r="614" spans="1:22">
      <c r="A614" s="8">
        <f>IF(Raw!C614="CF",0,1)</f>
        <v>1</v>
      </c>
      <c r="B614" s="8" t="str">
        <f>Raw!A614</f>
        <v>PGE_6375752005</v>
      </c>
      <c r="C614" s="8" t="str">
        <f>Raw!B614</f>
        <v>Upstream Compact Fluorescent</v>
      </c>
      <c r="D614" s="8" t="str">
        <f>Raw!C614</f>
        <v>I</v>
      </c>
      <c r="E614" s="8">
        <f>Raw!D614*A614</f>
        <v>1</v>
      </c>
      <c r="F614" s="8" t="str">
        <f>Raw!E614</f>
        <v>PGE</v>
      </c>
      <c r="G614" s="8" t="str">
        <f>Raw!F614</f>
        <v>UPCFL</v>
      </c>
      <c r="H614" s="8" t="str">
        <f>Raw!G614</f>
        <v>LL08070060</v>
      </c>
      <c r="I614" s="8" t="str">
        <f>Raw!H614</f>
        <v>PGEUp</v>
      </c>
      <c r="J614" s="8" t="str">
        <f>Raw!I614</f>
        <v>Health/Medical - Clinic</v>
      </c>
      <c r="K614" s="8" t="str">
        <f>Raw!J614</f>
        <v>HallwayLobby</v>
      </c>
      <c r="L614" s="8">
        <f>Raw!K614*A614</f>
        <v>14</v>
      </c>
      <c r="M614" s="8">
        <f>Raw!L614*A614</f>
        <v>60</v>
      </c>
      <c r="N614" s="8">
        <f>Raw!M614*A614</f>
        <v>444.96349118892579</v>
      </c>
      <c r="O614" s="6">
        <f t="shared" si="36"/>
        <v>14</v>
      </c>
      <c r="P614" s="11">
        <f t="shared" si="37"/>
        <v>6229.4888766449612</v>
      </c>
      <c r="Q614" s="6">
        <f t="shared" si="38"/>
        <v>60</v>
      </c>
      <c r="R614" s="11">
        <f t="shared" si="39"/>
        <v>26697.809471335546</v>
      </c>
      <c r="S614" s="8" t="str">
        <f>Raw!N614</f>
        <v>UpstreamCompactFluorescent14</v>
      </c>
      <c r="T614" s="8" t="str">
        <f>Raw!O614</f>
        <v>CFL14to26</v>
      </c>
      <c r="U614" s="8">
        <f>Raw!P614*A614</f>
        <v>1</v>
      </c>
      <c r="V614" s="8" t="str">
        <f>Raw!Q614</f>
        <v>Incan</v>
      </c>
    </row>
    <row r="615" spans="1:22">
      <c r="A615" s="8">
        <f>IF(Raw!C615="CF",0,1)</f>
        <v>1</v>
      </c>
      <c r="B615" s="8" t="str">
        <f>Raw!A615</f>
        <v>PGE_6375752005</v>
      </c>
      <c r="C615" s="8" t="str">
        <f>Raw!B615</f>
        <v>Upstream Compact Fluorescent</v>
      </c>
      <c r="D615" s="8" t="str">
        <f>Raw!C615</f>
        <v>I</v>
      </c>
      <c r="E615" s="8">
        <f>Raw!D615*A615</f>
        <v>1</v>
      </c>
      <c r="F615" s="8" t="str">
        <f>Raw!E615</f>
        <v>PGE</v>
      </c>
      <c r="G615" s="8" t="str">
        <f>Raw!F615</f>
        <v>UPCFL</v>
      </c>
      <c r="H615" s="8" t="str">
        <f>Raw!G615</f>
        <v>LL08090202</v>
      </c>
      <c r="I615" s="8" t="str">
        <f>Raw!H615</f>
        <v>PGEUp</v>
      </c>
      <c r="J615" s="8" t="str">
        <f>Raw!I615</f>
        <v>Health/Medical - Clinic</v>
      </c>
      <c r="K615" s="8" t="str">
        <f>Raw!J615</f>
        <v>Restrooms</v>
      </c>
      <c r="L615" s="8">
        <f>Raw!K615*A615</f>
        <v>14</v>
      </c>
      <c r="M615" s="8">
        <f>Raw!L615*A615</f>
        <v>60</v>
      </c>
      <c r="N615" s="8">
        <f>Raw!M615*A615</f>
        <v>444.96349118892579</v>
      </c>
      <c r="O615" s="6">
        <f t="shared" si="36"/>
        <v>14</v>
      </c>
      <c r="P615" s="11">
        <f t="shared" si="37"/>
        <v>6229.4888766449612</v>
      </c>
      <c r="Q615" s="6">
        <f t="shared" si="38"/>
        <v>60</v>
      </c>
      <c r="R615" s="11">
        <f t="shared" si="39"/>
        <v>26697.809471335546</v>
      </c>
      <c r="S615" s="8" t="str">
        <f>Raw!N615</f>
        <v>UpstreamCompactFluorescent14</v>
      </c>
      <c r="T615" s="8" t="str">
        <f>Raw!O615</f>
        <v>CFL14to26</v>
      </c>
      <c r="U615" s="8">
        <f>Raw!P615*A615</f>
        <v>1</v>
      </c>
      <c r="V615" s="8" t="str">
        <f>Raw!Q615</f>
        <v>Incan</v>
      </c>
    </row>
    <row r="616" spans="1:22">
      <c r="A616" s="8">
        <f>IF(Raw!C616="CF",0,1)</f>
        <v>1</v>
      </c>
      <c r="B616" s="8" t="str">
        <f>Raw!A616</f>
        <v>PGE_6375752005</v>
      </c>
      <c r="C616" s="8" t="str">
        <f>Raw!B616</f>
        <v>Upstream Compact Fluorescent</v>
      </c>
      <c r="D616" s="8" t="str">
        <f>Raw!C616</f>
        <v>I</v>
      </c>
      <c r="E616" s="8">
        <f>Raw!D616*A616</f>
        <v>1</v>
      </c>
      <c r="F616" s="8" t="str">
        <f>Raw!E616</f>
        <v>PGE</v>
      </c>
      <c r="G616" s="8" t="str">
        <f>Raw!F616</f>
        <v>UPCFL</v>
      </c>
      <c r="H616" s="8" t="str">
        <f>Raw!G616</f>
        <v>LL09030621</v>
      </c>
      <c r="I616" s="8" t="str">
        <f>Raw!H616</f>
        <v>PGEUp</v>
      </c>
      <c r="J616" s="8" t="str">
        <f>Raw!I616</f>
        <v>Health/Medical - Clinic</v>
      </c>
      <c r="K616" s="8" t="str">
        <f>Raw!J616</f>
        <v>OtherMisc</v>
      </c>
      <c r="L616" s="8">
        <f>Raw!K616*A616</f>
        <v>13</v>
      </c>
      <c r="M616" s="8">
        <f>Raw!L616*A616</f>
        <v>60</v>
      </c>
      <c r="N616" s="8">
        <f>Raw!M616*A616</f>
        <v>444.96349118892579</v>
      </c>
      <c r="O616" s="6">
        <f t="shared" si="36"/>
        <v>13</v>
      </c>
      <c r="P616" s="11">
        <f t="shared" si="37"/>
        <v>5784.5253854560351</v>
      </c>
      <c r="Q616" s="6">
        <f t="shared" si="38"/>
        <v>60</v>
      </c>
      <c r="R616" s="11">
        <f t="shared" si="39"/>
        <v>26697.809471335546</v>
      </c>
      <c r="S616" s="8" t="str">
        <f>Raw!N616</f>
        <v>UpstreamCompactFluorescent13</v>
      </c>
      <c r="T616" s="8" t="str">
        <f>Raw!O616</f>
        <v>CFL05to13</v>
      </c>
      <c r="U616" s="8">
        <f>Raw!P616*A616</f>
        <v>1</v>
      </c>
      <c r="V616" s="8" t="str">
        <f>Raw!Q616</f>
        <v>Incan</v>
      </c>
    </row>
    <row r="617" spans="1:22">
      <c r="A617" s="8">
        <f>IF(Raw!C617="CF",0,1)</f>
        <v>1</v>
      </c>
      <c r="B617" s="8" t="str">
        <f>Raw!A617</f>
        <v>PGE_6375752005</v>
      </c>
      <c r="C617" s="8" t="str">
        <f>Raw!B617</f>
        <v>Upstream Compact Fluorescent</v>
      </c>
      <c r="D617" s="8" t="str">
        <f>Raw!C617</f>
        <v>I</v>
      </c>
      <c r="E617" s="8">
        <f>Raw!D617*A617</f>
        <v>1</v>
      </c>
      <c r="F617" s="8" t="str">
        <f>Raw!E617</f>
        <v>PGE</v>
      </c>
      <c r="G617" s="8" t="str">
        <f>Raw!F617</f>
        <v>UPCFL</v>
      </c>
      <c r="H617" s="8" t="str">
        <f>Raw!G617</f>
        <v>LL09040130</v>
      </c>
      <c r="I617" s="8" t="str">
        <f>Raw!H617</f>
        <v>PGEUp</v>
      </c>
      <c r="J617" s="8" t="str">
        <f>Raw!I617</f>
        <v>Health/Medical - Clinic</v>
      </c>
      <c r="K617" s="8" t="str">
        <f>Raw!J617</f>
        <v>OtherMisc</v>
      </c>
      <c r="L617" s="8">
        <f>Raw!K617*A617</f>
        <v>25</v>
      </c>
      <c r="M617" s="8">
        <f>Raw!L617*A617</f>
        <v>60</v>
      </c>
      <c r="N617" s="8">
        <f>Raw!M617*A617</f>
        <v>444.96349118892579</v>
      </c>
      <c r="O617" s="6">
        <f t="shared" si="36"/>
        <v>25</v>
      </c>
      <c r="P617" s="11">
        <f t="shared" si="37"/>
        <v>11124.087279723144</v>
      </c>
      <c r="Q617" s="6">
        <f t="shared" si="38"/>
        <v>60</v>
      </c>
      <c r="R617" s="11">
        <f t="shared" si="39"/>
        <v>26697.809471335546</v>
      </c>
      <c r="S617" s="8" t="str">
        <f>Raw!N617</f>
        <v>UpstreamCompactFluorescent25</v>
      </c>
      <c r="T617" s="8" t="str">
        <f>Raw!O617</f>
        <v>CFL14to26</v>
      </c>
      <c r="U617" s="8">
        <f>Raw!P617*A617</f>
        <v>1</v>
      </c>
      <c r="V617" s="8" t="str">
        <f>Raw!Q617</f>
        <v>Incan</v>
      </c>
    </row>
    <row r="618" spans="1:22">
      <c r="A618" s="8">
        <f>IF(Raw!C618="CF",0,1)</f>
        <v>1</v>
      </c>
      <c r="B618" s="8" t="str">
        <f>Raw!A618</f>
        <v>PGE_6440764005</v>
      </c>
      <c r="C618" s="8" t="str">
        <f>Raw!B618</f>
        <v>Upstream Compact Fluorescent</v>
      </c>
      <c r="D618" s="8" t="str">
        <f>Raw!C618</f>
        <v>I</v>
      </c>
      <c r="E618" s="8">
        <f>Raw!D618*A618</f>
        <v>1</v>
      </c>
      <c r="F618" s="8" t="str">
        <f>Raw!E618</f>
        <v>PGE</v>
      </c>
      <c r="G618" s="8" t="str">
        <f>Raw!F618</f>
        <v>UPCFL</v>
      </c>
      <c r="H618" s="8" t="str">
        <f>Raw!G618</f>
        <v>LL09040251</v>
      </c>
      <c r="I618" s="8" t="str">
        <f>Raw!H618</f>
        <v>PGEUp</v>
      </c>
      <c r="J618" s="8" t="str">
        <f>Raw!I618</f>
        <v>Assembly</v>
      </c>
      <c r="K618" s="8" t="str">
        <f>Raw!J618</f>
        <v>HallwayLobby</v>
      </c>
      <c r="L618" s="8">
        <f>Raw!K618*A618</f>
        <v>14</v>
      </c>
      <c r="M618" s="8">
        <f>Raw!L618*A618</f>
        <v>65</v>
      </c>
      <c r="N618" s="8">
        <f>Raw!M618*A618</f>
        <v>425.52640651926572</v>
      </c>
      <c r="O618" s="6">
        <f t="shared" si="36"/>
        <v>14</v>
      </c>
      <c r="P618" s="11">
        <f t="shared" si="37"/>
        <v>5957.3696912697196</v>
      </c>
      <c r="Q618" s="6">
        <f t="shared" si="38"/>
        <v>65</v>
      </c>
      <c r="R618" s="11">
        <f t="shared" si="39"/>
        <v>27659.21642375227</v>
      </c>
      <c r="S618" s="8" t="str">
        <f>Raw!N618</f>
        <v>UpstreamCompactFluorescent14</v>
      </c>
      <c r="T618" s="8" t="str">
        <f>Raw!O618</f>
        <v>CFL14to26</v>
      </c>
      <c r="U618" s="8">
        <f>Raw!P618*A618</f>
        <v>1</v>
      </c>
      <c r="V618" s="8" t="str">
        <f>Raw!Q618</f>
        <v>Incan</v>
      </c>
    </row>
    <row r="619" spans="1:22">
      <c r="A619" s="8">
        <f>IF(Raw!C619="CF",0,1)</f>
        <v>1</v>
      </c>
      <c r="B619" s="8" t="str">
        <f>Raw!A619</f>
        <v>PGE_6440764005</v>
      </c>
      <c r="C619" s="8" t="str">
        <f>Raw!B619</f>
        <v>Upstream Compact Fluorescent</v>
      </c>
      <c r="D619" s="8" t="str">
        <f>Raw!C619</f>
        <v>I</v>
      </c>
      <c r="E619" s="8">
        <f>Raw!D619*A619</f>
        <v>1</v>
      </c>
      <c r="F619" s="8" t="str">
        <f>Raw!E619</f>
        <v>PGE</v>
      </c>
      <c r="G619" s="8" t="str">
        <f>Raw!F619</f>
        <v>UPCFL</v>
      </c>
      <c r="H619" s="8" t="str">
        <f>Raw!G619</f>
        <v>LL09040281</v>
      </c>
      <c r="I619" s="8" t="str">
        <f>Raw!H619</f>
        <v>PGEUp</v>
      </c>
      <c r="J619" s="8" t="str">
        <f>Raw!I619</f>
        <v>Assembly</v>
      </c>
      <c r="K619" s="8" t="str">
        <f>Raw!J619</f>
        <v>HallwayLobby</v>
      </c>
      <c r="L619" s="8">
        <f>Raw!K619*A619</f>
        <v>14</v>
      </c>
      <c r="M619" s="8">
        <f>Raw!L619*A619</f>
        <v>65</v>
      </c>
      <c r="N619" s="8">
        <f>Raw!M619*A619</f>
        <v>425.52640651926572</v>
      </c>
      <c r="O619" s="6">
        <f t="shared" si="36"/>
        <v>14</v>
      </c>
      <c r="P619" s="11">
        <f t="shared" si="37"/>
        <v>5957.3696912697196</v>
      </c>
      <c r="Q619" s="6">
        <f t="shared" si="38"/>
        <v>65</v>
      </c>
      <c r="R619" s="11">
        <f t="shared" si="39"/>
        <v>27659.21642375227</v>
      </c>
      <c r="S619" s="8" t="str">
        <f>Raw!N619</f>
        <v>UpstreamCompactFluorescent14</v>
      </c>
      <c r="T619" s="8" t="str">
        <f>Raw!O619</f>
        <v>CFL14to26</v>
      </c>
      <c r="U619" s="8">
        <f>Raw!P619*A619</f>
        <v>1</v>
      </c>
      <c r="V619" s="8" t="str">
        <f>Raw!Q619</f>
        <v>Incan</v>
      </c>
    </row>
    <row r="620" spans="1:22">
      <c r="A620" s="8">
        <f>IF(Raw!C620="CF",0,1)</f>
        <v>1</v>
      </c>
      <c r="B620" s="8" t="str">
        <f>Raw!A620</f>
        <v>PGE_6449344005</v>
      </c>
      <c r="C620" s="8" t="str">
        <f>Raw!B620</f>
        <v>CFL INT INTEGRAL - 20 WATT - SCREW-IN</v>
      </c>
      <c r="D620" s="8" t="str">
        <f>Raw!C620</f>
        <v>I</v>
      </c>
      <c r="E620" s="8">
        <f>Raw!D620*A620</f>
        <v>3</v>
      </c>
      <c r="F620" s="8" t="str">
        <f>Raw!E620</f>
        <v>PGE</v>
      </c>
      <c r="G620" s="8" t="str">
        <f>Raw!F620</f>
        <v>CFL</v>
      </c>
      <c r="H620" s="8" t="str">
        <f>Raw!G620</f>
        <v>LL08041726</v>
      </c>
      <c r="I620" s="8" t="str">
        <f>Raw!H620</f>
        <v>PGE2017</v>
      </c>
      <c r="J620" s="8" t="str">
        <f>Raw!I620</f>
        <v>Office - Small</v>
      </c>
      <c r="K620" s="8" t="str">
        <f>Raw!J620</f>
        <v>OtherMisc</v>
      </c>
      <c r="L620" s="8">
        <f>Raw!K620*A620</f>
        <v>19</v>
      </c>
      <c r="M620" s="8">
        <f>Raw!L620*A620</f>
        <v>60</v>
      </c>
      <c r="N620" s="8">
        <f>Raw!M620*A620</f>
        <v>125.38436482084691</v>
      </c>
      <c r="O620" s="6">
        <f t="shared" si="36"/>
        <v>57</v>
      </c>
      <c r="P620" s="11">
        <f t="shared" si="37"/>
        <v>2382.3029315960912</v>
      </c>
      <c r="Q620" s="6">
        <f t="shared" si="38"/>
        <v>180</v>
      </c>
      <c r="R620" s="11">
        <f t="shared" si="39"/>
        <v>7523.0618892508146</v>
      </c>
      <c r="S620" s="8" t="str">
        <f>Raw!N620</f>
        <v>SCREW-IN CFL LAMPS - 20 WATTS</v>
      </c>
      <c r="T620" s="8" t="str">
        <f>Raw!O620</f>
        <v>CFL14to26</v>
      </c>
      <c r="U620" s="8">
        <f>Raw!P620*A620</f>
        <v>1</v>
      </c>
      <c r="V620" s="8" t="str">
        <f>Raw!Q620</f>
        <v>Incan</v>
      </c>
    </row>
    <row r="621" spans="1:22">
      <c r="A621" s="8">
        <f>IF(Raw!C621="CF",0,1)</f>
        <v>1</v>
      </c>
      <c r="B621" s="8" t="str">
        <f>Raw!A621</f>
        <v>PGE_6449344005</v>
      </c>
      <c r="C621" s="8" t="str">
        <f>Raw!B621</f>
        <v>CFL INT INTEGRAL - 20 WATT - SCREW-IN</v>
      </c>
      <c r="D621" s="8" t="str">
        <f>Raw!C621</f>
        <v>I</v>
      </c>
      <c r="E621" s="8">
        <f>Raw!D621*A621</f>
        <v>1</v>
      </c>
      <c r="F621" s="8" t="str">
        <f>Raw!E621</f>
        <v>PGE</v>
      </c>
      <c r="G621" s="8" t="str">
        <f>Raw!F621</f>
        <v>CFL</v>
      </c>
      <c r="H621" s="8" t="str">
        <f>Raw!G621</f>
        <v>LL08070471</v>
      </c>
      <c r="I621" s="8" t="str">
        <f>Raw!H621</f>
        <v>PGE2017</v>
      </c>
      <c r="J621" s="8" t="str">
        <f>Raw!I621</f>
        <v>Office - Small</v>
      </c>
      <c r="K621" s="8" t="str">
        <f>Raw!J621</f>
        <v>Restrooms</v>
      </c>
      <c r="L621" s="8">
        <f>Raw!K621*A621</f>
        <v>19</v>
      </c>
      <c r="M621" s="8">
        <f>Raw!L621*A621</f>
        <v>60</v>
      </c>
      <c r="N621" s="8">
        <f>Raw!M621*A621</f>
        <v>41.794788273615637</v>
      </c>
      <c r="O621" s="6">
        <f t="shared" si="36"/>
        <v>19</v>
      </c>
      <c r="P621" s="11">
        <f t="shared" si="37"/>
        <v>794.10097719869714</v>
      </c>
      <c r="Q621" s="6">
        <f t="shared" si="38"/>
        <v>60</v>
      </c>
      <c r="R621" s="11">
        <f t="shared" si="39"/>
        <v>2507.6872964169384</v>
      </c>
      <c r="S621" s="8" t="str">
        <f>Raw!N621</f>
        <v>SCREW-IN CFL LAMPS - 20 WATTS</v>
      </c>
      <c r="T621" s="8" t="str">
        <f>Raw!O621</f>
        <v>CFL14to26</v>
      </c>
      <c r="U621" s="8">
        <f>Raw!P621*A621</f>
        <v>1</v>
      </c>
      <c r="V621" s="8" t="str">
        <f>Raw!Q621</f>
        <v>Incan</v>
      </c>
    </row>
    <row r="622" spans="1:22">
      <c r="A622" s="8">
        <f>IF(Raw!C622="CF",0,1)</f>
        <v>1</v>
      </c>
      <c r="B622" s="8" t="str">
        <f>Raw!A622</f>
        <v>PGE_6449344005</v>
      </c>
      <c r="C622" s="8" t="str">
        <f>Raw!B622</f>
        <v>CFL INT INTEGRAL - 20 WATT - SCREW-IN</v>
      </c>
      <c r="D622" s="8" t="str">
        <f>Raw!C622</f>
        <v>I</v>
      </c>
      <c r="E622" s="8">
        <f>Raw!D622*A622</f>
        <v>2</v>
      </c>
      <c r="F622" s="8" t="str">
        <f>Raw!E622</f>
        <v>PGE</v>
      </c>
      <c r="G622" s="8" t="str">
        <f>Raw!F622</f>
        <v>CFL</v>
      </c>
      <c r="H622" s="8" t="str">
        <f>Raw!G622</f>
        <v>LL08090660</v>
      </c>
      <c r="I622" s="8" t="str">
        <f>Raw!H622</f>
        <v>PGE2017</v>
      </c>
      <c r="J622" s="8" t="str">
        <f>Raw!I622</f>
        <v>Office - Small</v>
      </c>
      <c r="K622" s="8" t="str">
        <f>Raw!J622</f>
        <v>Restrooms</v>
      </c>
      <c r="L622" s="8">
        <f>Raw!K622*A622</f>
        <v>19</v>
      </c>
      <c r="M622" s="8">
        <f>Raw!L622*A622</f>
        <v>60</v>
      </c>
      <c r="N622" s="8">
        <f>Raw!M622*A622</f>
        <v>83.589576547231275</v>
      </c>
      <c r="O622" s="6">
        <f t="shared" si="36"/>
        <v>38</v>
      </c>
      <c r="P622" s="11">
        <f t="shared" si="37"/>
        <v>1588.2019543973943</v>
      </c>
      <c r="Q622" s="6">
        <f t="shared" si="38"/>
        <v>120</v>
      </c>
      <c r="R622" s="11">
        <f t="shared" si="39"/>
        <v>5015.3745928338767</v>
      </c>
      <c r="S622" s="8" t="str">
        <f>Raw!N622</f>
        <v>SCREW-IN CFL LAMPS - 20 WATTS</v>
      </c>
      <c r="T622" s="8" t="str">
        <f>Raw!O622</f>
        <v>CFL14to26</v>
      </c>
      <c r="U622" s="8">
        <f>Raw!P622*A622</f>
        <v>1</v>
      </c>
      <c r="V622" s="8" t="str">
        <f>Raw!Q622</f>
        <v>Incan</v>
      </c>
    </row>
    <row r="623" spans="1:22">
      <c r="A623" s="8">
        <f>IF(Raw!C623="CF",0,1)</f>
        <v>1</v>
      </c>
      <c r="B623" s="8" t="str">
        <f>Raw!A623</f>
        <v>PGE_6449344005</v>
      </c>
      <c r="C623" s="8" t="str">
        <f>Raw!B623</f>
        <v>CFL INT INTEGRAL - 20 WATT - SCREW-IN</v>
      </c>
      <c r="D623" s="8" t="str">
        <f>Raw!C623</f>
        <v>I</v>
      </c>
      <c r="E623" s="8">
        <f>Raw!D623*A623</f>
        <v>2</v>
      </c>
      <c r="F623" s="8" t="str">
        <f>Raw!E623</f>
        <v>PGE</v>
      </c>
      <c r="G623" s="8" t="str">
        <f>Raw!F623</f>
        <v>CFL</v>
      </c>
      <c r="H623" s="8" t="str">
        <f>Raw!G623</f>
        <v>LL09030201</v>
      </c>
      <c r="I623" s="8" t="str">
        <f>Raw!H623</f>
        <v>PGE2017</v>
      </c>
      <c r="J623" s="8" t="str">
        <f>Raw!I623</f>
        <v>Office - Small</v>
      </c>
      <c r="K623" s="8" t="str">
        <f>Raw!J623</f>
        <v>OtherMisc</v>
      </c>
      <c r="L623" s="8">
        <f>Raw!K623*A623</f>
        <v>19</v>
      </c>
      <c r="M623" s="8">
        <f>Raw!L623*A623</f>
        <v>60</v>
      </c>
      <c r="N623" s="8">
        <f>Raw!M623*A623</f>
        <v>83.589576547231275</v>
      </c>
      <c r="O623" s="6">
        <f t="shared" si="36"/>
        <v>38</v>
      </c>
      <c r="P623" s="11">
        <f t="shared" si="37"/>
        <v>1588.2019543973943</v>
      </c>
      <c r="Q623" s="6">
        <f t="shared" si="38"/>
        <v>120</v>
      </c>
      <c r="R623" s="11">
        <f t="shared" si="39"/>
        <v>5015.3745928338767</v>
      </c>
      <c r="S623" s="8" t="str">
        <f>Raw!N623</f>
        <v>SCREW-IN CFL LAMPS - 20 WATTS</v>
      </c>
      <c r="T623" s="8" t="str">
        <f>Raw!O623</f>
        <v>CFL14to26</v>
      </c>
      <c r="U623" s="8">
        <f>Raw!P623*A623</f>
        <v>1</v>
      </c>
      <c r="V623" s="8" t="str">
        <f>Raw!Q623</f>
        <v>Incan</v>
      </c>
    </row>
    <row r="624" spans="1:22">
      <c r="A624" s="8">
        <f>IF(Raw!C624="CF",0,1)</f>
        <v>1</v>
      </c>
      <c r="B624" s="8" t="str">
        <f>Raw!A624</f>
        <v>PGE_6553830005</v>
      </c>
      <c r="C624" s="8" t="str">
        <f>Raw!B624</f>
        <v>SCREW-IN CF REFLECTOR LAMPS &lt; 22WATTS</v>
      </c>
      <c r="D624" s="8" t="str">
        <f>Raw!C624</f>
        <v>IR</v>
      </c>
      <c r="E624" s="8">
        <f>Raw!D624*A624</f>
        <v>27</v>
      </c>
      <c r="F624" s="8" t="str">
        <f>Raw!E624</f>
        <v>PGE</v>
      </c>
      <c r="G624" s="8" t="str">
        <f>Raw!F624</f>
        <v>CFL</v>
      </c>
      <c r="H624" s="8" t="str">
        <f>Raw!G624</f>
        <v>NO_LOGGER_1L11L985</v>
      </c>
      <c r="I624" s="8" t="str">
        <f>Raw!H624</f>
        <v>PGE2080</v>
      </c>
      <c r="J624" s="8" t="str">
        <f>Raw!I624</f>
        <v>HomeDepot</v>
      </c>
      <c r="K624" s="8" t="str">
        <f>Raw!J624</f>
        <v>RetailSales</v>
      </c>
      <c r="L624" s="8">
        <f>Raw!K624*A624</f>
        <v>14</v>
      </c>
      <c r="M624" s="8">
        <f>Raw!L624*A624</f>
        <v>25</v>
      </c>
      <c r="N624" s="8">
        <f>Raw!M624*A624</f>
        <v>527.03925619834706</v>
      </c>
      <c r="O624" s="6">
        <f t="shared" si="36"/>
        <v>378</v>
      </c>
      <c r="P624" s="11">
        <f t="shared" si="37"/>
        <v>7378.5495867768586</v>
      </c>
      <c r="Q624" s="6">
        <f t="shared" si="38"/>
        <v>675</v>
      </c>
      <c r="R624" s="11">
        <f t="shared" si="39"/>
        <v>13175.981404958677</v>
      </c>
      <c r="S624" s="8" t="str">
        <f>Raw!N624</f>
        <v>SCREW-IN CFL LAMPS - &lt; 22WATTS - Reflector</v>
      </c>
      <c r="T624" s="8" t="str">
        <f>Raw!O624</f>
        <v>CFL14to26</v>
      </c>
      <c r="U624" s="8">
        <f>Raw!P624*A624</f>
        <v>1</v>
      </c>
      <c r="V624" s="8" t="str">
        <f>Raw!Q624</f>
        <v>Incan</v>
      </c>
    </row>
    <row r="625" spans="1:22">
      <c r="A625" s="8">
        <f>IF(Raw!C625="CF",0,1)</f>
        <v>1</v>
      </c>
      <c r="B625" s="8" t="str">
        <f>Raw!A625</f>
        <v>PGE_6553830005</v>
      </c>
      <c r="C625" s="8" t="str">
        <f>Raw!B625</f>
        <v>SCREW-IN CF REFLECTOR LAMPS &lt; 22WATTS</v>
      </c>
      <c r="D625" s="8" t="str">
        <f>Raw!C625</f>
        <v>IR</v>
      </c>
      <c r="E625" s="8">
        <f>Raw!D625*A625</f>
        <v>28</v>
      </c>
      <c r="F625" s="8" t="str">
        <f>Raw!E625</f>
        <v>PGE</v>
      </c>
      <c r="G625" s="8" t="str">
        <f>Raw!F625</f>
        <v>CFL</v>
      </c>
      <c r="H625" s="8" t="str">
        <f>Raw!G625</f>
        <v>NO_LOGGER_1L12L985</v>
      </c>
      <c r="I625" s="8" t="str">
        <f>Raw!H625</f>
        <v>PGE2080</v>
      </c>
      <c r="J625" s="8" t="str">
        <f>Raw!I625</f>
        <v>HomeDepot</v>
      </c>
      <c r="K625" s="8" t="str">
        <f>Raw!J625</f>
        <v>RetailSales</v>
      </c>
      <c r="L625" s="8">
        <f>Raw!K625*A625</f>
        <v>14</v>
      </c>
      <c r="M625" s="8">
        <f>Raw!L625*A625</f>
        <v>25</v>
      </c>
      <c r="N625" s="8">
        <f>Raw!M625*A625</f>
        <v>546.5592286501377</v>
      </c>
      <c r="O625" s="6">
        <f t="shared" si="36"/>
        <v>392</v>
      </c>
      <c r="P625" s="11">
        <f t="shared" si="37"/>
        <v>7651.8292011019275</v>
      </c>
      <c r="Q625" s="6">
        <f t="shared" si="38"/>
        <v>700</v>
      </c>
      <c r="R625" s="11">
        <f t="shared" si="39"/>
        <v>13663.980716253442</v>
      </c>
      <c r="S625" s="8" t="str">
        <f>Raw!N625</f>
        <v>SCREW-IN CFL LAMPS - &lt; 22WATTS - Reflector</v>
      </c>
      <c r="T625" s="8" t="str">
        <f>Raw!O625</f>
        <v>CFL14to26</v>
      </c>
      <c r="U625" s="8">
        <f>Raw!P625*A625</f>
        <v>1</v>
      </c>
      <c r="V625" s="8" t="str">
        <f>Raw!Q625</f>
        <v>Incan</v>
      </c>
    </row>
    <row r="626" spans="1:22">
      <c r="A626" s="8">
        <f>IF(Raw!C626="CF",0,1)</f>
        <v>1</v>
      </c>
      <c r="B626" s="8" t="str">
        <f>Raw!A626</f>
        <v>PGE_6553830005</v>
      </c>
      <c r="C626" s="8" t="str">
        <f>Raw!B626</f>
        <v>SCREW-IN CFL  LAMPS 5-13 WATTS</v>
      </c>
      <c r="D626" s="8" t="str">
        <f>Raw!C626</f>
        <v>I</v>
      </c>
      <c r="E626" s="8">
        <f>Raw!D626*A626</f>
        <v>286</v>
      </c>
      <c r="F626" s="8" t="str">
        <f>Raw!E626</f>
        <v>PGE</v>
      </c>
      <c r="G626" s="8" t="str">
        <f>Raw!F626</f>
        <v>CFL</v>
      </c>
      <c r="H626" s="8" t="str">
        <f>Raw!G626</f>
        <v>LL09040336</v>
      </c>
      <c r="I626" s="8" t="str">
        <f>Raw!H626</f>
        <v>PGE2080</v>
      </c>
      <c r="J626" s="8" t="str">
        <f>Raw!I626</f>
        <v>HomeDepot</v>
      </c>
      <c r="K626" s="8" t="str">
        <f>Raw!J626</f>
        <v>RetailSales</v>
      </c>
      <c r="L626" s="8">
        <f>Raw!K626*A626</f>
        <v>9</v>
      </c>
      <c r="M626" s="8">
        <f>Raw!L626*A626</f>
        <v>25</v>
      </c>
      <c r="N626" s="8">
        <f>Raw!M626*A626</f>
        <v>5582.712121212121</v>
      </c>
      <c r="O626" s="6">
        <f t="shared" si="36"/>
        <v>2574</v>
      </c>
      <c r="P626" s="11">
        <f t="shared" si="37"/>
        <v>50244.409090909088</v>
      </c>
      <c r="Q626" s="6">
        <f t="shared" si="38"/>
        <v>7150</v>
      </c>
      <c r="R626" s="11">
        <f t="shared" si="39"/>
        <v>139567.80303030304</v>
      </c>
      <c r="S626" s="8" t="str">
        <f>Raw!N626</f>
        <v>SCREW-IN CFL LAMPS - 5-13 WATTS</v>
      </c>
      <c r="T626" s="8" t="str">
        <f>Raw!O626</f>
        <v>CFL05to13</v>
      </c>
      <c r="U626" s="8">
        <f>Raw!P626*A626</f>
        <v>1</v>
      </c>
      <c r="V626" s="8" t="str">
        <f>Raw!Q626</f>
        <v>Incan</v>
      </c>
    </row>
    <row r="627" spans="1:22">
      <c r="A627" s="8">
        <f>IF(Raw!C627="CF",0,1)</f>
        <v>1</v>
      </c>
      <c r="B627" s="8" t="str">
        <f>Raw!A627</f>
        <v>PGE_6553830005</v>
      </c>
      <c r="C627" s="8" t="str">
        <f>Raw!B627</f>
        <v>SCREW-IN CFL  LAMPS 5-13 WATTS</v>
      </c>
      <c r="D627" s="8" t="str">
        <f>Raw!C627</f>
        <v>I</v>
      </c>
      <c r="E627" s="8">
        <f>Raw!D627*A627</f>
        <v>286</v>
      </c>
      <c r="F627" s="8" t="str">
        <f>Raw!E627</f>
        <v>PGE</v>
      </c>
      <c r="G627" s="8" t="str">
        <f>Raw!F627</f>
        <v>CFL</v>
      </c>
      <c r="H627" s="8" t="str">
        <f>Raw!G627</f>
        <v>LL09040374</v>
      </c>
      <c r="I627" s="8" t="str">
        <f>Raw!H627</f>
        <v>PGE2080</v>
      </c>
      <c r="J627" s="8" t="str">
        <f>Raw!I627</f>
        <v>HomeDepot</v>
      </c>
      <c r="K627" s="8" t="str">
        <f>Raw!J627</f>
        <v>RetailSales</v>
      </c>
      <c r="L627" s="8">
        <f>Raw!K627*A627</f>
        <v>9</v>
      </c>
      <c r="M627" s="8">
        <f>Raw!L627*A627</f>
        <v>25</v>
      </c>
      <c r="N627" s="8">
        <f>Raw!M627*A627</f>
        <v>5582.712121212121</v>
      </c>
      <c r="O627" s="6">
        <f t="shared" si="36"/>
        <v>2574</v>
      </c>
      <c r="P627" s="11">
        <f t="shared" si="37"/>
        <v>50244.409090909088</v>
      </c>
      <c r="Q627" s="6">
        <f t="shared" si="38"/>
        <v>7150</v>
      </c>
      <c r="R627" s="11">
        <f t="shared" si="39"/>
        <v>139567.80303030304</v>
      </c>
      <c r="S627" s="8" t="str">
        <f>Raw!N627</f>
        <v>SCREW-IN CFL LAMPS - 5-13 WATTS</v>
      </c>
      <c r="T627" s="8" t="str">
        <f>Raw!O627</f>
        <v>CFL05to13</v>
      </c>
      <c r="U627" s="8">
        <f>Raw!P627*A627</f>
        <v>1</v>
      </c>
      <c r="V627" s="8" t="str">
        <f>Raw!Q627</f>
        <v>Incan</v>
      </c>
    </row>
    <row r="628" spans="1:22">
      <c r="A628" s="8">
        <f>IF(Raw!C628="CF",0,1)</f>
        <v>1</v>
      </c>
      <c r="B628" s="8" t="str">
        <f>Raw!A628</f>
        <v>PGE_6553830005</v>
      </c>
      <c r="C628" s="8" t="str">
        <f>Raw!B628</f>
        <v>SCREW-IN CFL  LAMPS 5-13 WATTS</v>
      </c>
      <c r="D628" s="8" t="str">
        <f>Raw!C628</f>
        <v>I</v>
      </c>
      <c r="E628" s="8">
        <f>Raw!D628*A628</f>
        <v>286</v>
      </c>
      <c r="F628" s="8" t="str">
        <f>Raw!E628</f>
        <v>PGE</v>
      </c>
      <c r="G628" s="8" t="str">
        <f>Raw!F628</f>
        <v>CFL</v>
      </c>
      <c r="H628" s="8" t="str">
        <f>Raw!G628</f>
        <v>LL09040416</v>
      </c>
      <c r="I628" s="8" t="str">
        <f>Raw!H628</f>
        <v>PGE2080</v>
      </c>
      <c r="J628" s="8" t="str">
        <f>Raw!I628</f>
        <v>HomeDepot</v>
      </c>
      <c r="K628" s="8" t="str">
        <f>Raw!J628</f>
        <v>RetailSales</v>
      </c>
      <c r="L628" s="8">
        <f>Raw!K628*A628</f>
        <v>9</v>
      </c>
      <c r="M628" s="8">
        <f>Raw!L628*A628</f>
        <v>25</v>
      </c>
      <c r="N628" s="8">
        <f>Raw!M628*A628</f>
        <v>5582.712121212121</v>
      </c>
      <c r="O628" s="6">
        <f t="shared" si="36"/>
        <v>2574</v>
      </c>
      <c r="P628" s="11">
        <f t="shared" si="37"/>
        <v>50244.409090909088</v>
      </c>
      <c r="Q628" s="6">
        <f t="shared" si="38"/>
        <v>7150</v>
      </c>
      <c r="R628" s="11">
        <f t="shared" si="39"/>
        <v>139567.80303030304</v>
      </c>
      <c r="S628" s="8" t="str">
        <f>Raw!N628</f>
        <v>SCREW-IN CFL LAMPS - 5-13 WATTS</v>
      </c>
      <c r="T628" s="8" t="str">
        <f>Raw!O628</f>
        <v>CFL05to13</v>
      </c>
      <c r="U628" s="8">
        <f>Raw!P628*A628</f>
        <v>1</v>
      </c>
      <c r="V628" s="8" t="str">
        <f>Raw!Q628</f>
        <v>Incan</v>
      </c>
    </row>
    <row r="629" spans="1:22">
      <c r="A629" s="8">
        <f>IF(Raw!C629="CF",0,1)</f>
        <v>1</v>
      </c>
      <c r="B629" s="8" t="str">
        <f>Raw!A629</f>
        <v>PGE_6556877005</v>
      </c>
      <c r="C629" s="8" t="str">
        <f>Raw!B629</f>
        <v>Upstream Compact Fluorescent</v>
      </c>
      <c r="D629" s="8" t="str">
        <f>Raw!C629</f>
        <v>I</v>
      </c>
      <c r="E629" s="8">
        <f>Raw!D629*A629</f>
        <v>2</v>
      </c>
      <c r="F629" s="8" t="str">
        <f>Raw!E629</f>
        <v>PGE</v>
      </c>
      <c r="G629" s="8" t="str">
        <f>Raw!F629</f>
        <v>UPCFL</v>
      </c>
      <c r="H629" s="8" t="str">
        <f>Raw!G629</f>
        <v>LL09040350</v>
      </c>
      <c r="I629" s="8" t="str">
        <f>Raw!H629</f>
        <v>PGEUp</v>
      </c>
      <c r="J629" s="8" t="str">
        <f>Raw!I629</f>
        <v>Office - Small</v>
      </c>
      <c r="K629" s="8" t="str">
        <f>Raw!J629</f>
        <v>OtherMisc</v>
      </c>
      <c r="L629" s="8">
        <f>Raw!K629*A629</f>
        <v>15</v>
      </c>
      <c r="M629" s="8">
        <f>Raw!L629*A629</f>
        <v>60</v>
      </c>
      <c r="N629" s="8">
        <f>Raw!M629*A629</f>
        <v>1776.3985800700666</v>
      </c>
      <c r="O629" s="6">
        <f t="shared" si="36"/>
        <v>30</v>
      </c>
      <c r="P629" s="11">
        <f t="shared" si="37"/>
        <v>26645.978701050997</v>
      </c>
      <c r="Q629" s="6">
        <f t="shared" si="38"/>
        <v>120</v>
      </c>
      <c r="R629" s="11">
        <f t="shared" si="39"/>
        <v>106583.91480420399</v>
      </c>
      <c r="S629" s="8" t="str">
        <f>Raw!N629</f>
        <v>UpstreamCompactFluorescent15</v>
      </c>
      <c r="T629" s="8" t="str">
        <f>Raw!O629</f>
        <v>CFL14to26</v>
      </c>
      <c r="U629" s="8">
        <f>Raw!P629*A629</f>
        <v>1</v>
      </c>
      <c r="V629" s="8" t="str">
        <f>Raw!Q629</f>
        <v>Incan</v>
      </c>
    </row>
    <row r="630" spans="1:22">
      <c r="A630" s="8">
        <f>IF(Raw!C630="CF",0,1)</f>
        <v>1</v>
      </c>
      <c r="B630" s="8" t="str">
        <f>Raw!A630</f>
        <v>PGE_6556877005</v>
      </c>
      <c r="C630" s="8" t="str">
        <f>Raw!B630</f>
        <v>Upstream Compact Fluorescent</v>
      </c>
      <c r="D630" s="8" t="str">
        <f>Raw!C630</f>
        <v>I</v>
      </c>
      <c r="E630" s="8">
        <f>Raw!D630*A630</f>
        <v>2</v>
      </c>
      <c r="F630" s="8" t="str">
        <f>Raw!E630</f>
        <v>PGE</v>
      </c>
      <c r="G630" s="8" t="str">
        <f>Raw!F630</f>
        <v>UPCFL</v>
      </c>
      <c r="H630" s="8" t="str">
        <f>Raw!G630</f>
        <v>LL09040352</v>
      </c>
      <c r="I630" s="8" t="str">
        <f>Raw!H630</f>
        <v>PGEUp</v>
      </c>
      <c r="J630" s="8" t="str">
        <f>Raw!I630</f>
        <v>Office - Small</v>
      </c>
      <c r="K630" s="8" t="str">
        <f>Raw!J630</f>
        <v>OtherMisc</v>
      </c>
      <c r="L630" s="8">
        <f>Raw!K630*A630</f>
        <v>14</v>
      </c>
      <c r="M630" s="8">
        <f>Raw!L630*A630</f>
        <v>60</v>
      </c>
      <c r="N630" s="8">
        <f>Raw!M630*A630</f>
        <v>1776.3985800700666</v>
      </c>
      <c r="O630" s="6">
        <f t="shared" si="36"/>
        <v>28</v>
      </c>
      <c r="P630" s="11">
        <f t="shared" si="37"/>
        <v>24869.580120980932</v>
      </c>
      <c r="Q630" s="6">
        <f t="shared" si="38"/>
        <v>120</v>
      </c>
      <c r="R630" s="11">
        <f t="shared" si="39"/>
        <v>106583.91480420399</v>
      </c>
      <c r="S630" s="8" t="str">
        <f>Raw!N630</f>
        <v>UpstreamCompactFluorescent14</v>
      </c>
      <c r="T630" s="8" t="str">
        <f>Raw!O630</f>
        <v>CFL14to26</v>
      </c>
      <c r="U630" s="8">
        <f>Raw!P630*A630</f>
        <v>1</v>
      </c>
      <c r="V630" s="8" t="str">
        <f>Raw!Q630</f>
        <v>Incan</v>
      </c>
    </row>
    <row r="631" spans="1:22">
      <c r="A631" s="8">
        <f>IF(Raw!C631="CF",0,1)</f>
        <v>1</v>
      </c>
      <c r="B631" s="8" t="str">
        <f>Raw!A631</f>
        <v>PGE_6556877005</v>
      </c>
      <c r="C631" s="8" t="str">
        <f>Raw!B631</f>
        <v>Upstream Compact Fluorescent</v>
      </c>
      <c r="D631" s="8" t="str">
        <f>Raw!C631</f>
        <v>I</v>
      </c>
      <c r="E631" s="8">
        <f>Raw!D631*A631</f>
        <v>1</v>
      </c>
      <c r="F631" s="8" t="str">
        <f>Raw!E631</f>
        <v>PGE</v>
      </c>
      <c r="G631" s="8" t="str">
        <f>Raw!F631</f>
        <v>UPCFL</v>
      </c>
      <c r="H631" s="8" t="str">
        <f>Raw!G631</f>
        <v>LL09040354</v>
      </c>
      <c r="I631" s="8" t="str">
        <f>Raw!H631</f>
        <v>PGEUp</v>
      </c>
      <c r="J631" s="8" t="str">
        <f>Raw!I631</f>
        <v>Office - Small</v>
      </c>
      <c r="K631" s="8" t="str">
        <f>Raw!J631</f>
        <v>OtherMisc</v>
      </c>
      <c r="L631" s="8">
        <f>Raw!K631*A631</f>
        <v>15</v>
      </c>
      <c r="M631" s="8">
        <f>Raw!L631*A631</f>
        <v>60</v>
      </c>
      <c r="N631" s="8">
        <f>Raw!M631*A631</f>
        <v>888.1992900350333</v>
      </c>
      <c r="O631" s="6">
        <f t="shared" si="36"/>
        <v>15</v>
      </c>
      <c r="P631" s="11">
        <f t="shared" si="37"/>
        <v>13322.989350525499</v>
      </c>
      <c r="Q631" s="6">
        <f t="shared" si="38"/>
        <v>60</v>
      </c>
      <c r="R631" s="11">
        <f t="shared" si="39"/>
        <v>53291.957402101994</v>
      </c>
      <c r="S631" s="8" t="str">
        <f>Raw!N631</f>
        <v>UpstreamCompactFluorescent15</v>
      </c>
      <c r="T631" s="8" t="str">
        <f>Raw!O631</f>
        <v>CFL14to26</v>
      </c>
      <c r="U631" s="8">
        <f>Raw!P631*A631</f>
        <v>1</v>
      </c>
      <c r="V631" s="8" t="str">
        <f>Raw!Q631</f>
        <v>Incan</v>
      </c>
    </row>
    <row r="632" spans="1:22">
      <c r="A632" s="8">
        <f>IF(Raw!C632="CF",0,1)</f>
        <v>1</v>
      </c>
      <c r="B632" s="8" t="str">
        <f>Raw!A632</f>
        <v>PGE_6556877005</v>
      </c>
      <c r="C632" s="8" t="str">
        <f>Raw!B632</f>
        <v>Upstream Compact Fluorescent</v>
      </c>
      <c r="D632" s="8" t="str">
        <f>Raw!C632</f>
        <v>I</v>
      </c>
      <c r="E632" s="8">
        <f>Raw!D632*A632</f>
        <v>8</v>
      </c>
      <c r="F632" s="8" t="str">
        <f>Raw!E632</f>
        <v>PGE</v>
      </c>
      <c r="G632" s="8" t="str">
        <f>Raw!F632</f>
        <v>UPCFL</v>
      </c>
      <c r="H632" s="8" t="str">
        <f>Raw!G632</f>
        <v>LL09040355</v>
      </c>
      <c r="I632" s="8" t="str">
        <f>Raw!H632</f>
        <v>PGEUp</v>
      </c>
      <c r="J632" s="8" t="str">
        <f>Raw!I632</f>
        <v>Office - Small</v>
      </c>
      <c r="K632" s="8" t="str">
        <f>Raw!J632</f>
        <v>HallwayLobby</v>
      </c>
      <c r="L632" s="8">
        <f>Raw!K632*A632</f>
        <v>15</v>
      </c>
      <c r="M632" s="8">
        <f>Raw!L632*A632</f>
        <v>60</v>
      </c>
      <c r="N632" s="8">
        <f>Raw!M632*A632</f>
        <v>7105.5943202802664</v>
      </c>
      <c r="O632" s="6">
        <f t="shared" si="36"/>
        <v>120</v>
      </c>
      <c r="P632" s="11">
        <f t="shared" si="37"/>
        <v>106583.91480420399</v>
      </c>
      <c r="Q632" s="6">
        <f t="shared" si="38"/>
        <v>480</v>
      </c>
      <c r="R632" s="11">
        <f t="shared" si="39"/>
        <v>426335.65921681596</v>
      </c>
      <c r="S632" s="8" t="str">
        <f>Raw!N632</f>
        <v>UpstreamCompactFluorescent15</v>
      </c>
      <c r="T632" s="8" t="str">
        <f>Raw!O632</f>
        <v>CFL14to26</v>
      </c>
      <c r="U632" s="8">
        <f>Raw!P632*A632</f>
        <v>1</v>
      </c>
      <c r="V632" s="8" t="str">
        <f>Raw!Q632</f>
        <v>Incan</v>
      </c>
    </row>
    <row r="633" spans="1:22">
      <c r="A633" s="8">
        <f>IF(Raw!C633="CF",0,1)</f>
        <v>1</v>
      </c>
      <c r="B633" s="8" t="str">
        <f>Raw!A633</f>
        <v>PGE_6556877005</v>
      </c>
      <c r="C633" s="8" t="str">
        <f>Raw!B633</f>
        <v>Upstream Compact Fluorescent</v>
      </c>
      <c r="D633" s="8">
        <f>Raw!C633</f>
        <v>0</v>
      </c>
      <c r="E633" s="8">
        <f>Raw!D633*A633</f>
        <v>1</v>
      </c>
      <c r="F633" s="8" t="str">
        <f>Raw!E633</f>
        <v>PGE</v>
      </c>
      <c r="G633" s="8" t="str">
        <f>Raw!F633</f>
        <v>UPCFL</v>
      </c>
      <c r="H633" s="8" t="str">
        <f>Raw!G633</f>
        <v>LL09040346</v>
      </c>
      <c r="I633" s="8" t="str">
        <f>Raw!H633</f>
        <v>PGEUp</v>
      </c>
      <c r="J633" s="8" t="str">
        <f>Raw!I633</f>
        <v>Office - Small</v>
      </c>
      <c r="K633" s="8" t="str">
        <f>Raw!J633</f>
        <v>Office</v>
      </c>
      <c r="L633" s="8">
        <f>Raw!K633*A633</f>
        <v>15</v>
      </c>
      <c r="M633" s="8">
        <f>Raw!L633*A633</f>
        <v>75</v>
      </c>
      <c r="N633" s="8">
        <f>Raw!M633*A633</f>
        <v>888.1992900350333</v>
      </c>
      <c r="O633" s="6">
        <f t="shared" si="36"/>
        <v>15</v>
      </c>
      <c r="P633" s="11">
        <f t="shared" si="37"/>
        <v>13322.989350525499</v>
      </c>
      <c r="Q633" s="6">
        <f t="shared" si="38"/>
        <v>75</v>
      </c>
      <c r="R633" s="11">
        <f t="shared" si="39"/>
        <v>66614.946752627497</v>
      </c>
      <c r="S633" s="8" t="str">
        <f>Raw!N633</f>
        <v>UpstreamCompactFluorescent15</v>
      </c>
      <c r="T633" s="8" t="str">
        <f>Raw!O633</f>
        <v>CFL14to26</v>
      </c>
      <c r="U633" s="8">
        <f>Raw!P633*A633</f>
        <v>1</v>
      </c>
      <c r="V633" s="8" t="str">
        <f>Raw!Q633</f>
        <v>Other</v>
      </c>
    </row>
    <row r="634" spans="1:22">
      <c r="A634" s="8">
        <f>IF(Raw!C634="CF",0,1)</f>
        <v>1</v>
      </c>
      <c r="B634" s="8" t="str">
        <f>Raw!A634</f>
        <v>PGE_6556877005</v>
      </c>
      <c r="C634" s="8" t="str">
        <f>Raw!B634</f>
        <v>Upstream Compact Fluorescent</v>
      </c>
      <c r="D634" s="8">
        <f>Raw!C634</f>
        <v>0</v>
      </c>
      <c r="E634" s="8">
        <f>Raw!D634*A634</f>
        <v>1</v>
      </c>
      <c r="F634" s="8" t="str">
        <f>Raw!E634</f>
        <v>PGE</v>
      </c>
      <c r="G634" s="8" t="str">
        <f>Raw!F634</f>
        <v>UPCFL</v>
      </c>
      <c r="H634" s="8" t="str">
        <f>Raw!G634</f>
        <v>LL09040347</v>
      </c>
      <c r="I634" s="8" t="str">
        <f>Raw!H634</f>
        <v>PGEUp</v>
      </c>
      <c r="J634" s="8" t="str">
        <f>Raw!I634</f>
        <v>Office - Small</v>
      </c>
      <c r="K634" s="8" t="str">
        <f>Raw!J634</f>
        <v>Office</v>
      </c>
      <c r="L634" s="8">
        <f>Raw!K634*A634</f>
        <v>19</v>
      </c>
      <c r="M634" s="8">
        <f>Raw!L634*A634</f>
        <v>75</v>
      </c>
      <c r="N634" s="8">
        <f>Raw!M634*A634</f>
        <v>888.1992900350333</v>
      </c>
      <c r="O634" s="6">
        <f t="shared" si="36"/>
        <v>19</v>
      </c>
      <c r="P634" s="11">
        <f t="shared" si="37"/>
        <v>16875.786510665632</v>
      </c>
      <c r="Q634" s="6">
        <f t="shared" si="38"/>
        <v>75</v>
      </c>
      <c r="R634" s="11">
        <f t="shared" si="39"/>
        <v>66614.946752627497</v>
      </c>
      <c r="S634" s="8" t="str">
        <f>Raw!N634</f>
        <v>UpstreamCompactFluorescent19</v>
      </c>
      <c r="T634" s="8" t="str">
        <f>Raw!O634</f>
        <v>CFL14to26</v>
      </c>
      <c r="U634" s="8">
        <f>Raw!P634*A634</f>
        <v>1</v>
      </c>
      <c r="V634" s="8" t="str">
        <f>Raw!Q634</f>
        <v>Other</v>
      </c>
    </row>
    <row r="635" spans="1:22">
      <c r="A635" s="8">
        <f>IF(Raw!C635="CF",0,1)</f>
        <v>1</v>
      </c>
      <c r="B635" s="8" t="str">
        <f>Raw!A635</f>
        <v>PGE_6556877005</v>
      </c>
      <c r="C635" s="8" t="str">
        <f>Raw!B635</f>
        <v>Upstream Compact Fluorescent</v>
      </c>
      <c r="D635" s="8" t="str">
        <f>Raw!C635</f>
        <v>I</v>
      </c>
      <c r="E635" s="8">
        <f>Raw!D635*A635</f>
        <v>1</v>
      </c>
      <c r="F635" s="8" t="str">
        <f>Raw!E635</f>
        <v>PGE</v>
      </c>
      <c r="G635" s="8" t="str">
        <f>Raw!F635</f>
        <v>UPCFL</v>
      </c>
      <c r="H635" s="8" t="str">
        <f>Raw!G635</f>
        <v>LL09040348</v>
      </c>
      <c r="I635" s="8" t="str">
        <f>Raw!H635</f>
        <v>PGEUp</v>
      </c>
      <c r="J635" s="8" t="str">
        <f>Raw!I635</f>
        <v>Office - Small</v>
      </c>
      <c r="K635" s="8" t="str">
        <f>Raw!J635</f>
        <v>Office</v>
      </c>
      <c r="L635" s="8">
        <f>Raw!K635*A635</f>
        <v>15</v>
      </c>
      <c r="M635" s="8">
        <f>Raw!L635*A635</f>
        <v>75</v>
      </c>
      <c r="N635" s="8">
        <f>Raw!M635*A635</f>
        <v>888.1992900350333</v>
      </c>
      <c r="O635" s="6">
        <f t="shared" si="36"/>
        <v>15</v>
      </c>
      <c r="P635" s="11">
        <f t="shared" si="37"/>
        <v>13322.989350525499</v>
      </c>
      <c r="Q635" s="6">
        <f t="shared" si="38"/>
        <v>75</v>
      </c>
      <c r="R635" s="11">
        <f t="shared" si="39"/>
        <v>66614.946752627497</v>
      </c>
      <c r="S635" s="8" t="str">
        <f>Raw!N635</f>
        <v>UpstreamCompactFluorescent15</v>
      </c>
      <c r="T635" s="8" t="str">
        <f>Raw!O635</f>
        <v>CFL14to26</v>
      </c>
      <c r="U635" s="8">
        <f>Raw!P635*A635</f>
        <v>1</v>
      </c>
      <c r="V635" s="8" t="str">
        <f>Raw!Q635</f>
        <v>Incan</v>
      </c>
    </row>
    <row r="636" spans="1:22">
      <c r="A636" s="8">
        <f>IF(Raw!C636="CF",0,1)</f>
        <v>1</v>
      </c>
      <c r="B636" s="8" t="str">
        <f>Raw!A636</f>
        <v>PGE_6556877005</v>
      </c>
      <c r="C636" s="8" t="str">
        <f>Raw!B636</f>
        <v>Upstream Compact Fluorescent</v>
      </c>
      <c r="D636" s="8" t="str">
        <f>Raw!C636</f>
        <v>I</v>
      </c>
      <c r="E636" s="8">
        <f>Raw!D636*A636</f>
        <v>1</v>
      </c>
      <c r="F636" s="8" t="str">
        <f>Raw!E636</f>
        <v>PGE</v>
      </c>
      <c r="G636" s="8" t="str">
        <f>Raw!F636</f>
        <v>UPCFL</v>
      </c>
      <c r="H636" s="8" t="str">
        <f>Raw!G636</f>
        <v>LL09040356</v>
      </c>
      <c r="I636" s="8" t="str">
        <f>Raw!H636</f>
        <v>PGEUp</v>
      </c>
      <c r="J636" s="8" t="str">
        <f>Raw!I636</f>
        <v>Office - Small</v>
      </c>
      <c r="K636" s="8" t="str">
        <f>Raw!J636</f>
        <v>OtherMisc</v>
      </c>
      <c r="L636" s="8">
        <f>Raw!K636*A636</f>
        <v>14</v>
      </c>
      <c r="M636" s="8">
        <f>Raw!L636*A636</f>
        <v>75</v>
      </c>
      <c r="N636" s="8">
        <f>Raw!M636*A636</f>
        <v>888.1992900350333</v>
      </c>
      <c r="O636" s="6">
        <f t="shared" si="36"/>
        <v>14</v>
      </c>
      <c r="P636" s="11">
        <f t="shared" si="37"/>
        <v>12434.790060490466</v>
      </c>
      <c r="Q636" s="6">
        <f t="shared" si="38"/>
        <v>75</v>
      </c>
      <c r="R636" s="11">
        <f t="shared" si="39"/>
        <v>66614.946752627497</v>
      </c>
      <c r="S636" s="8" t="str">
        <f>Raw!N636</f>
        <v>UpstreamCompactFluorescent14</v>
      </c>
      <c r="T636" s="8" t="str">
        <f>Raw!O636</f>
        <v>CFL14to26</v>
      </c>
      <c r="U636" s="8">
        <f>Raw!P636*A636</f>
        <v>1</v>
      </c>
      <c r="V636" s="8" t="str">
        <f>Raw!Q636</f>
        <v>Incan</v>
      </c>
    </row>
    <row r="637" spans="1:22">
      <c r="A637" s="8">
        <f>IF(Raw!C637="CF",0,1)</f>
        <v>1</v>
      </c>
      <c r="B637" s="8" t="str">
        <f>Raw!A637</f>
        <v>PGE_6556877005</v>
      </c>
      <c r="C637" s="8" t="str">
        <f>Raw!B637</f>
        <v>Upstream Compact Fluorescent</v>
      </c>
      <c r="D637" s="8" t="str">
        <f>Raw!C637</f>
        <v>I</v>
      </c>
      <c r="E637" s="8">
        <f>Raw!D637*A637</f>
        <v>2</v>
      </c>
      <c r="F637" s="8" t="str">
        <f>Raw!E637</f>
        <v>PGE</v>
      </c>
      <c r="G637" s="8" t="str">
        <f>Raw!F637</f>
        <v>UPCFL</v>
      </c>
      <c r="H637" s="8" t="str">
        <f>Raw!G637</f>
        <v>LL09040357</v>
      </c>
      <c r="I637" s="8" t="str">
        <f>Raw!H637</f>
        <v>PGEUp</v>
      </c>
      <c r="J637" s="8" t="str">
        <f>Raw!I637</f>
        <v>Office - Small</v>
      </c>
      <c r="K637" s="8" t="str">
        <f>Raw!J637</f>
        <v>Office</v>
      </c>
      <c r="L637" s="8">
        <f>Raw!K637*A637</f>
        <v>14</v>
      </c>
      <c r="M637" s="8">
        <f>Raw!L637*A637</f>
        <v>75</v>
      </c>
      <c r="N637" s="8">
        <f>Raw!M637*A637</f>
        <v>1776.3985800700666</v>
      </c>
      <c r="O637" s="6">
        <f t="shared" si="36"/>
        <v>28</v>
      </c>
      <c r="P637" s="11">
        <f t="shared" si="37"/>
        <v>24869.580120980932</v>
      </c>
      <c r="Q637" s="6">
        <f t="shared" si="38"/>
        <v>150</v>
      </c>
      <c r="R637" s="11">
        <f t="shared" si="39"/>
        <v>133229.89350525499</v>
      </c>
      <c r="S637" s="8" t="str">
        <f>Raw!N637</f>
        <v>UpstreamCompactFluorescent14</v>
      </c>
      <c r="T637" s="8" t="str">
        <f>Raw!O637</f>
        <v>CFL14to26</v>
      </c>
      <c r="U637" s="8">
        <f>Raw!P637*A637</f>
        <v>1</v>
      </c>
      <c r="V637" s="8" t="str">
        <f>Raw!Q637</f>
        <v>Incan</v>
      </c>
    </row>
    <row r="638" spans="1:22">
      <c r="A638" s="8">
        <f>IF(Raw!C638="CF",0,1)</f>
        <v>1</v>
      </c>
      <c r="B638" s="8" t="str">
        <f>Raw!A638</f>
        <v>PGE_6556877005</v>
      </c>
      <c r="C638" s="8" t="str">
        <f>Raw!B638</f>
        <v>Upstream Compact Fluorescent</v>
      </c>
      <c r="D638" s="8" t="str">
        <f>Raw!C638</f>
        <v>I</v>
      </c>
      <c r="E638" s="8">
        <f>Raw!D638*A638</f>
        <v>1</v>
      </c>
      <c r="F638" s="8" t="str">
        <f>Raw!E638</f>
        <v>PGE</v>
      </c>
      <c r="G638" s="8" t="str">
        <f>Raw!F638</f>
        <v>UPCFL</v>
      </c>
      <c r="H638" s="8" t="str">
        <f>Raw!G638</f>
        <v>LL09040353</v>
      </c>
      <c r="I638" s="8" t="str">
        <f>Raw!H638</f>
        <v>PGEUp</v>
      </c>
      <c r="J638" s="8" t="str">
        <f>Raw!I638</f>
        <v>Office - Small</v>
      </c>
      <c r="K638" s="8" t="str">
        <f>Raw!J638</f>
        <v>OtherMisc</v>
      </c>
      <c r="L638" s="8">
        <f>Raw!K638*A638</f>
        <v>14</v>
      </c>
      <c r="M638" s="8">
        <f>Raw!L638*A638</f>
        <v>100</v>
      </c>
      <c r="N638" s="8">
        <f>Raw!M638*A638</f>
        <v>888.1992900350333</v>
      </c>
      <c r="O638" s="6">
        <f t="shared" si="36"/>
        <v>14</v>
      </c>
      <c r="P638" s="11">
        <f t="shared" si="37"/>
        <v>12434.790060490466</v>
      </c>
      <c r="Q638" s="6">
        <f t="shared" si="38"/>
        <v>100</v>
      </c>
      <c r="R638" s="11">
        <f t="shared" si="39"/>
        <v>88819.929003503334</v>
      </c>
      <c r="S638" s="8" t="str">
        <f>Raw!N638</f>
        <v>UpstreamCompactFluorescent14</v>
      </c>
      <c r="T638" s="8" t="str">
        <f>Raw!O638</f>
        <v>CFL14to26</v>
      </c>
      <c r="U638" s="8">
        <f>Raw!P638*A638</f>
        <v>1</v>
      </c>
      <c r="V638" s="8" t="str">
        <f>Raw!Q638</f>
        <v>Incan</v>
      </c>
    </row>
    <row r="639" spans="1:22">
      <c r="A639" s="8">
        <f>IF(Raw!C639="CF",0,1)</f>
        <v>1</v>
      </c>
      <c r="B639" s="8" t="str">
        <f>Raw!A639</f>
        <v>PGE_6600471005</v>
      </c>
      <c r="C639" s="8" t="str">
        <f>Raw!B639</f>
        <v>Upstream Compact Fluorescent</v>
      </c>
      <c r="D639" s="8" t="str">
        <f>Raw!C639</f>
        <v>I</v>
      </c>
      <c r="E639" s="8">
        <f>Raw!D639*A639</f>
        <v>2</v>
      </c>
      <c r="F639" s="8" t="str">
        <f>Raw!E639</f>
        <v>PGE</v>
      </c>
      <c r="G639" s="8" t="str">
        <f>Raw!F639</f>
        <v>UPCFL</v>
      </c>
      <c r="H639" s="8" t="str">
        <f>Raw!G639</f>
        <v>NO_LOGGER_1</v>
      </c>
      <c r="I639" s="8" t="str">
        <f>Raw!H639</f>
        <v>PGEUp</v>
      </c>
      <c r="J639" s="8" t="str">
        <f>Raw!I639</f>
        <v>Office - Small</v>
      </c>
      <c r="K639" s="8" t="str">
        <f>Raw!J639</f>
        <v>HallwayLobby</v>
      </c>
      <c r="L639" s="8">
        <f>Raw!K639*A639</f>
        <v>13</v>
      </c>
      <c r="M639" s="8">
        <f>Raw!L639*A639</f>
        <v>60</v>
      </c>
      <c r="N639" s="8">
        <f>Raw!M639*A639</f>
        <v>1470.6503541206189</v>
      </c>
      <c r="O639" s="6">
        <f t="shared" si="36"/>
        <v>26</v>
      </c>
      <c r="P639" s="11">
        <f t="shared" si="37"/>
        <v>19118.454603568047</v>
      </c>
      <c r="Q639" s="6">
        <f t="shared" si="38"/>
        <v>120</v>
      </c>
      <c r="R639" s="11">
        <f t="shared" si="39"/>
        <v>88239.021247237135</v>
      </c>
      <c r="S639" s="8" t="str">
        <f>Raw!N639</f>
        <v>UpstreamCompactFluorescent13</v>
      </c>
      <c r="T639" s="8" t="str">
        <f>Raw!O639</f>
        <v>CFL05to13</v>
      </c>
      <c r="U639" s="8">
        <f>Raw!P639*A639</f>
        <v>1</v>
      </c>
      <c r="V639" s="8" t="str">
        <f>Raw!Q639</f>
        <v>Incan</v>
      </c>
    </row>
    <row r="640" spans="1:22">
      <c r="A640" s="8">
        <f>IF(Raw!C640="CF",0,1)</f>
        <v>1</v>
      </c>
      <c r="B640" s="8" t="str">
        <f>Raw!A640</f>
        <v>PGE_6600471005</v>
      </c>
      <c r="C640" s="8" t="str">
        <f>Raw!B640</f>
        <v>Upstream Compact Fluorescent</v>
      </c>
      <c r="D640" s="8" t="str">
        <f>Raw!C640</f>
        <v>I</v>
      </c>
      <c r="E640" s="8">
        <f>Raw!D640*A640</f>
        <v>2</v>
      </c>
      <c r="F640" s="8" t="str">
        <f>Raw!E640</f>
        <v>PGE</v>
      </c>
      <c r="G640" s="8" t="str">
        <f>Raw!F640</f>
        <v>UPCFL</v>
      </c>
      <c r="H640" s="8" t="str">
        <f>Raw!G640</f>
        <v>NO_LOGGER_3</v>
      </c>
      <c r="I640" s="8" t="str">
        <f>Raw!H640</f>
        <v>PGEUp</v>
      </c>
      <c r="J640" s="8" t="str">
        <f>Raw!I640</f>
        <v>Office - Small</v>
      </c>
      <c r="K640" s="8" t="str">
        <f>Raw!J640</f>
        <v>HallwayLobby</v>
      </c>
      <c r="L640" s="8">
        <f>Raw!K640*A640</f>
        <v>13</v>
      </c>
      <c r="M640" s="8">
        <f>Raw!L640*A640</f>
        <v>60</v>
      </c>
      <c r="N640" s="8">
        <f>Raw!M640*A640</f>
        <v>1470.6503541206189</v>
      </c>
      <c r="O640" s="6">
        <f t="shared" si="36"/>
        <v>26</v>
      </c>
      <c r="P640" s="11">
        <f t="shared" si="37"/>
        <v>19118.454603568047</v>
      </c>
      <c r="Q640" s="6">
        <f t="shared" si="38"/>
        <v>120</v>
      </c>
      <c r="R640" s="11">
        <f t="shared" si="39"/>
        <v>88239.021247237135</v>
      </c>
      <c r="S640" s="8" t="str">
        <f>Raw!N640</f>
        <v>UpstreamCompactFluorescent13</v>
      </c>
      <c r="T640" s="8" t="str">
        <f>Raw!O640</f>
        <v>CFL05to13</v>
      </c>
      <c r="U640" s="8">
        <f>Raw!P640*A640</f>
        <v>1</v>
      </c>
      <c r="V640" s="8" t="str">
        <f>Raw!Q640</f>
        <v>Incan</v>
      </c>
    </row>
    <row r="641" spans="1:22">
      <c r="A641" s="8">
        <f>IF(Raw!C641="CF",0,1)</f>
        <v>1</v>
      </c>
      <c r="B641" s="8" t="str">
        <f>Raw!A641</f>
        <v>PGE_6654342005</v>
      </c>
      <c r="C641" s="8" t="str">
        <f>Raw!B641</f>
        <v>Upstream Compact Fluorescent</v>
      </c>
      <c r="D641" s="8" t="str">
        <f>Raw!C641</f>
        <v>I</v>
      </c>
      <c r="E641" s="8">
        <f>Raw!D641*A641</f>
        <v>6</v>
      </c>
      <c r="F641" s="8" t="str">
        <f>Raw!E641</f>
        <v>PGE</v>
      </c>
      <c r="G641" s="8" t="str">
        <f>Raw!F641</f>
        <v>UPCFL</v>
      </c>
      <c r="H641" s="8" t="str">
        <f>Raw!G641</f>
        <v>LL08060259</v>
      </c>
      <c r="I641" s="8" t="str">
        <f>Raw!H641</f>
        <v>PGEUp</v>
      </c>
      <c r="J641" s="8" t="str">
        <f>Raw!I641</f>
        <v>Office - Small</v>
      </c>
      <c r="K641" s="8" t="str">
        <f>Raw!J641</f>
        <v>Outdoor</v>
      </c>
      <c r="L641" s="8">
        <f>Raw!K641*A641</f>
        <v>18</v>
      </c>
      <c r="M641" s="8">
        <f>Raw!L641*A641</f>
        <v>60</v>
      </c>
      <c r="N641" s="8">
        <f>Raw!M641*A641</f>
        <v>4411.9510623618571</v>
      </c>
      <c r="O641" s="6">
        <f t="shared" si="36"/>
        <v>108</v>
      </c>
      <c r="P641" s="11">
        <f t="shared" si="37"/>
        <v>79415.119122513424</v>
      </c>
      <c r="Q641" s="6">
        <f t="shared" si="38"/>
        <v>360</v>
      </c>
      <c r="R641" s="11">
        <f t="shared" si="39"/>
        <v>264717.06374171143</v>
      </c>
      <c r="S641" s="8" t="str">
        <f>Raw!N641</f>
        <v>UpstreamCompactFluorescent18</v>
      </c>
      <c r="T641" s="8" t="str">
        <f>Raw!O641</f>
        <v>CFL14to26</v>
      </c>
      <c r="U641" s="8">
        <f>Raw!P641*A641</f>
        <v>1</v>
      </c>
      <c r="V641" s="8" t="str">
        <f>Raw!Q641</f>
        <v>Incan</v>
      </c>
    </row>
    <row r="642" spans="1:22">
      <c r="A642" s="8">
        <f>IF(Raw!C642="CF",0,1)</f>
        <v>1</v>
      </c>
      <c r="B642" s="8" t="str">
        <f>Raw!A642</f>
        <v>PGE_6654342005</v>
      </c>
      <c r="C642" s="8" t="str">
        <f>Raw!B642</f>
        <v>Upstream Compact Fluorescent</v>
      </c>
      <c r="D642" s="8" t="str">
        <f>Raw!C642</f>
        <v>I</v>
      </c>
      <c r="E642" s="8">
        <f>Raw!D642*A642</f>
        <v>16</v>
      </c>
      <c r="F642" s="8" t="str">
        <f>Raw!E642</f>
        <v>PGE</v>
      </c>
      <c r="G642" s="8" t="str">
        <f>Raw!F642</f>
        <v>UPCFL</v>
      </c>
      <c r="H642" s="8" t="str">
        <f>Raw!G642</f>
        <v>LL08060299</v>
      </c>
      <c r="I642" s="8" t="str">
        <f>Raw!H642</f>
        <v>PGEUp</v>
      </c>
      <c r="J642" s="8" t="str">
        <f>Raw!I642</f>
        <v>Office - Small</v>
      </c>
      <c r="K642" s="8" t="str">
        <f>Raw!J642</f>
        <v>Outdoor</v>
      </c>
      <c r="L642" s="8">
        <f>Raw!K642*A642</f>
        <v>18</v>
      </c>
      <c r="M642" s="8">
        <f>Raw!L642*A642</f>
        <v>60</v>
      </c>
      <c r="N642" s="8">
        <f>Raw!M642*A642</f>
        <v>11765.202832964951</v>
      </c>
      <c r="O642" s="6">
        <f t="shared" si="36"/>
        <v>288</v>
      </c>
      <c r="P642" s="11">
        <f t="shared" si="37"/>
        <v>211773.65099336911</v>
      </c>
      <c r="Q642" s="6">
        <f t="shared" si="38"/>
        <v>960</v>
      </c>
      <c r="R642" s="11">
        <f t="shared" si="39"/>
        <v>705912.16997789708</v>
      </c>
      <c r="S642" s="8" t="str">
        <f>Raw!N642</f>
        <v>UpstreamCompactFluorescent18</v>
      </c>
      <c r="T642" s="8" t="str">
        <f>Raw!O642</f>
        <v>CFL14to26</v>
      </c>
      <c r="U642" s="8">
        <f>Raw!P642*A642</f>
        <v>1</v>
      </c>
      <c r="V642" s="8" t="str">
        <f>Raw!Q642</f>
        <v>Incan</v>
      </c>
    </row>
    <row r="643" spans="1:22">
      <c r="A643" s="8">
        <f>IF(Raw!C643="CF",0,1)</f>
        <v>0</v>
      </c>
      <c r="B643" s="8" t="str">
        <f>Raw!A643</f>
        <v>PGE_6794716005</v>
      </c>
      <c r="C643" s="8" t="str">
        <f>Raw!B643</f>
        <v>Upstream Compact Fluorescent</v>
      </c>
      <c r="D643" s="8" t="str">
        <f>Raw!C643</f>
        <v>CF</v>
      </c>
      <c r="E643" s="8">
        <f>Raw!D643*A643</f>
        <v>0</v>
      </c>
      <c r="F643" s="8" t="str">
        <f>Raw!E643</f>
        <v>PGE</v>
      </c>
      <c r="G643" s="8" t="str">
        <f>Raw!F643</f>
        <v>UPCFL</v>
      </c>
      <c r="H643" s="8" t="str">
        <f>Raw!G643</f>
        <v>LL08070138</v>
      </c>
      <c r="I643" s="8" t="str">
        <f>Raw!H643</f>
        <v>PGEUp</v>
      </c>
      <c r="J643" s="8" t="str">
        <f>Raw!I643</f>
        <v>Office - Small</v>
      </c>
      <c r="K643" s="8" t="str">
        <f>Raw!J643</f>
        <v>HallwayLobby</v>
      </c>
      <c r="L643" s="8">
        <f>Raw!K643*A643</f>
        <v>0</v>
      </c>
      <c r="M643" s="8">
        <f>Raw!L643*A643</f>
        <v>0</v>
      </c>
      <c r="N643" s="8">
        <f>Raw!M643*A643</f>
        <v>0</v>
      </c>
      <c r="O643" s="6">
        <f t="shared" ref="O643:O706" si="40">L643*E643</f>
        <v>0</v>
      </c>
      <c r="P643" s="11">
        <f t="shared" ref="P643:P706" si="41">N643*L643</f>
        <v>0</v>
      </c>
      <c r="Q643" s="6">
        <f t="shared" ref="Q643:Q706" si="42">M643*E643</f>
        <v>0</v>
      </c>
      <c r="R643" s="11">
        <f t="shared" ref="R643:R706" si="43">N643*M643</f>
        <v>0</v>
      </c>
      <c r="S643" s="8" t="str">
        <f>Raw!N643</f>
        <v>UpstreamCompactFluorescent23</v>
      </c>
      <c r="T643" s="8" t="str">
        <f>Raw!O643</f>
        <v>CFL14to26</v>
      </c>
      <c r="U643" s="8">
        <f>Raw!P643*A643</f>
        <v>0</v>
      </c>
      <c r="V643" s="8" t="str">
        <f>Raw!Q643</f>
        <v>CFL</v>
      </c>
    </row>
    <row r="644" spans="1:22">
      <c r="A644" s="8">
        <f>IF(Raw!C644="CF",0,1)</f>
        <v>1</v>
      </c>
      <c r="B644" s="8" t="str">
        <f>Raw!A644</f>
        <v>PGE_6794716005</v>
      </c>
      <c r="C644" s="8" t="str">
        <f>Raw!B644</f>
        <v>Upstream Compact Fluorescent</v>
      </c>
      <c r="D644" s="8" t="str">
        <f>Raw!C644</f>
        <v>I</v>
      </c>
      <c r="E644" s="8">
        <f>Raw!D644*A644</f>
        <v>1</v>
      </c>
      <c r="F644" s="8" t="str">
        <f>Raw!E644</f>
        <v>PGE</v>
      </c>
      <c r="G644" s="8" t="str">
        <f>Raw!F644</f>
        <v>UPCFL</v>
      </c>
      <c r="H644" s="8" t="str">
        <f>Raw!G644</f>
        <v>LL08090300</v>
      </c>
      <c r="I644" s="8" t="str">
        <f>Raw!H644</f>
        <v>PGEUp</v>
      </c>
      <c r="J644" s="8" t="str">
        <f>Raw!I644</f>
        <v>Office - Small</v>
      </c>
      <c r="K644" s="8" t="str">
        <f>Raw!J644</f>
        <v>Restrooms</v>
      </c>
      <c r="L644" s="8">
        <f>Raw!K644*A644</f>
        <v>14</v>
      </c>
      <c r="M644" s="8">
        <f>Raw!L644*A644</f>
        <v>40</v>
      </c>
      <c r="N644" s="8">
        <f>Raw!M644*A644</f>
        <v>735.32517706030944</v>
      </c>
      <c r="O644" s="6">
        <f t="shared" si="40"/>
        <v>14</v>
      </c>
      <c r="P644" s="11">
        <f t="shared" si="41"/>
        <v>10294.552478844333</v>
      </c>
      <c r="Q644" s="6">
        <f t="shared" si="42"/>
        <v>40</v>
      </c>
      <c r="R644" s="11">
        <f t="shared" si="43"/>
        <v>29413.007082412376</v>
      </c>
      <c r="S644" s="8" t="str">
        <f>Raw!N644</f>
        <v>UpstreamCompactFluorescent14</v>
      </c>
      <c r="T644" s="8" t="str">
        <f>Raw!O644</f>
        <v>CFL14to26</v>
      </c>
      <c r="U644" s="8">
        <f>Raw!P644*A644</f>
        <v>1</v>
      </c>
      <c r="V644" s="8" t="str">
        <f>Raw!Q644</f>
        <v>Incan</v>
      </c>
    </row>
    <row r="645" spans="1:22">
      <c r="A645" s="8">
        <f>IF(Raw!C645="CF",0,1)</f>
        <v>1</v>
      </c>
      <c r="B645" s="8" t="str">
        <f>Raw!A645</f>
        <v>PGE_6812100005</v>
      </c>
      <c r="C645" s="8" t="str">
        <f>Raw!B645</f>
        <v>Upstream Compact Fluorescent</v>
      </c>
      <c r="D645" s="8" t="str">
        <f>Raw!C645</f>
        <v>I</v>
      </c>
      <c r="E645" s="8">
        <f>Raw!D645*A645</f>
        <v>1</v>
      </c>
      <c r="F645" s="8" t="str">
        <f>Raw!E645</f>
        <v>PGE</v>
      </c>
      <c r="G645" s="8" t="str">
        <f>Raw!F645</f>
        <v>UPCFL</v>
      </c>
      <c r="H645" s="8" t="str">
        <f>Raw!G645</f>
        <v>LC09040072</v>
      </c>
      <c r="I645" s="8" t="str">
        <f>Raw!H645</f>
        <v>PGEUp</v>
      </c>
      <c r="J645" s="8" t="str">
        <f>Raw!I645</f>
        <v>Assembly</v>
      </c>
      <c r="K645" s="8" t="str">
        <f>Raw!J645</f>
        <v>Restrooms</v>
      </c>
      <c r="L645" s="8">
        <f>Raw!K645*A645</f>
        <v>27</v>
      </c>
      <c r="M645" s="8">
        <f>Raw!L645*A645</f>
        <v>60</v>
      </c>
      <c r="N645" s="8">
        <f>Raw!M645*A645</f>
        <v>425.52640651926572</v>
      </c>
      <c r="O645" s="6">
        <f t="shared" si="40"/>
        <v>27</v>
      </c>
      <c r="P645" s="11">
        <f t="shared" si="41"/>
        <v>11489.212976020175</v>
      </c>
      <c r="Q645" s="6">
        <f t="shared" si="42"/>
        <v>60</v>
      </c>
      <c r="R645" s="11">
        <f t="shared" si="43"/>
        <v>25531.584391155942</v>
      </c>
      <c r="S645" s="8" t="str">
        <f>Raw!N645</f>
        <v>UpstreamCompactFluorescent27</v>
      </c>
      <c r="T645" s="8" t="str">
        <f>Raw!O645</f>
        <v>CFL27Up</v>
      </c>
      <c r="U645" s="8">
        <f>Raw!P645*A645</f>
        <v>1</v>
      </c>
      <c r="V645" s="8" t="str">
        <f>Raw!Q645</f>
        <v>Incan</v>
      </c>
    </row>
    <row r="646" spans="1:22">
      <c r="A646" s="8">
        <f>IF(Raw!C646="CF",0,1)</f>
        <v>1</v>
      </c>
      <c r="B646" s="8" t="str">
        <f>Raw!A646</f>
        <v>PGE_6812100005</v>
      </c>
      <c r="C646" s="8" t="str">
        <f>Raw!B646</f>
        <v>Upstream Compact Fluorescent</v>
      </c>
      <c r="D646" s="8" t="str">
        <f>Raw!C646</f>
        <v>I</v>
      </c>
      <c r="E646" s="8">
        <f>Raw!D646*A646</f>
        <v>1</v>
      </c>
      <c r="F646" s="8" t="str">
        <f>Raw!E646</f>
        <v>PGE</v>
      </c>
      <c r="G646" s="8" t="str">
        <f>Raw!F646</f>
        <v>UPCFL</v>
      </c>
      <c r="H646" s="8" t="str">
        <f>Raw!G646</f>
        <v>LL08090335</v>
      </c>
      <c r="I646" s="8" t="str">
        <f>Raw!H646</f>
        <v>PGEUp</v>
      </c>
      <c r="J646" s="8" t="str">
        <f>Raw!I646</f>
        <v>Assembly</v>
      </c>
      <c r="K646" s="8" t="str">
        <f>Raw!J646</f>
        <v>Restrooms</v>
      </c>
      <c r="L646" s="8">
        <f>Raw!K646*A646</f>
        <v>27</v>
      </c>
      <c r="M646" s="8">
        <f>Raw!L646*A646</f>
        <v>60</v>
      </c>
      <c r="N646" s="8">
        <f>Raw!M646*A646</f>
        <v>425.52640651926572</v>
      </c>
      <c r="O646" s="6">
        <f t="shared" si="40"/>
        <v>27</v>
      </c>
      <c r="P646" s="11">
        <f t="shared" si="41"/>
        <v>11489.212976020175</v>
      </c>
      <c r="Q646" s="6">
        <f t="shared" si="42"/>
        <v>60</v>
      </c>
      <c r="R646" s="11">
        <f t="shared" si="43"/>
        <v>25531.584391155942</v>
      </c>
      <c r="S646" s="8" t="str">
        <f>Raw!N646</f>
        <v>UpstreamCompactFluorescent27</v>
      </c>
      <c r="T646" s="8" t="str">
        <f>Raw!O646</f>
        <v>CFL27Up</v>
      </c>
      <c r="U646" s="8">
        <f>Raw!P646*A646</f>
        <v>1</v>
      </c>
      <c r="V646" s="8" t="str">
        <f>Raw!Q646</f>
        <v>Incan</v>
      </c>
    </row>
    <row r="647" spans="1:22">
      <c r="A647" s="8">
        <f>IF(Raw!C647="CF",0,1)</f>
        <v>1</v>
      </c>
      <c r="B647" s="8" t="str">
        <f>Raw!A647</f>
        <v>PGE_6812100005</v>
      </c>
      <c r="C647" s="8" t="str">
        <f>Raw!B647</f>
        <v>Upstream Compact Fluorescent</v>
      </c>
      <c r="D647" s="8" t="str">
        <f>Raw!C647</f>
        <v>I</v>
      </c>
      <c r="E647" s="8">
        <f>Raw!D647*A647</f>
        <v>8</v>
      </c>
      <c r="F647" s="8" t="str">
        <f>Raw!E647</f>
        <v>PGE</v>
      </c>
      <c r="G647" s="8" t="str">
        <f>Raw!F647</f>
        <v>UPCFL</v>
      </c>
      <c r="H647" s="8" t="str">
        <f>Raw!G647</f>
        <v>LL09040121</v>
      </c>
      <c r="I647" s="8" t="str">
        <f>Raw!H647</f>
        <v>PGEUp</v>
      </c>
      <c r="J647" s="8" t="str">
        <f>Raw!I647</f>
        <v>Assembly</v>
      </c>
      <c r="K647" s="8" t="str">
        <f>Raw!J647</f>
        <v>Assembly</v>
      </c>
      <c r="L647" s="8">
        <f>Raw!K647*A647</f>
        <v>27</v>
      </c>
      <c r="M647" s="8">
        <f>Raw!L647*A647</f>
        <v>75</v>
      </c>
      <c r="N647" s="8">
        <f>Raw!M647*A647</f>
        <v>3404.2112521541258</v>
      </c>
      <c r="O647" s="6">
        <f t="shared" si="40"/>
        <v>216</v>
      </c>
      <c r="P647" s="11">
        <f t="shared" si="41"/>
        <v>91913.703808161401</v>
      </c>
      <c r="Q647" s="6">
        <f t="shared" si="42"/>
        <v>600</v>
      </c>
      <c r="R647" s="11">
        <f t="shared" si="43"/>
        <v>255315.84391155944</v>
      </c>
      <c r="S647" s="8" t="str">
        <f>Raw!N647</f>
        <v>UpstreamCompactFluorescent27</v>
      </c>
      <c r="T647" s="8" t="str">
        <f>Raw!O647</f>
        <v>CFL27Up</v>
      </c>
      <c r="U647" s="8">
        <f>Raw!P647*A647</f>
        <v>1</v>
      </c>
      <c r="V647" s="8" t="str">
        <f>Raw!Q647</f>
        <v>Incan</v>
      </c>
    </row>
    <row r="648" spans="1:22">
      <c r="A648" s="8">
        <f>IF(Raw!C648="CF",0,1)</f>
        <v>1</v>
      </c>
      <c r="B648" s="8" t="str">
        <f>Raw!A648</f>
        <v>PGE_6867745005</v>
      </c>
      <c r="C648" s="8" t="str">
        <f>Raw!B648</f>
        <v>SCREW-IN CFL  LAMPS - 14 - 26 WATTS</v>
      </c>
      <c r="D648" s="8" t="str">
        <f>Raw!C648</f>
        <v>I</v>
      </c>
      <c r="E648" s="8">
        <f>Raw!D648*A648</f>
        <v>2</v>
      </c>
      <c r="F648" s="8" t="str">
        <f>Raw!E648</f>
        <v>PGE</v>
      </c>
      <c r="G648" s="8" t="str">
        <f>Raw!F648</f>
        <v>CFL</v>
      </c>
      <c r="H648" s="8" t="str">
        <f>Raw!G648</f>
        <v>LC09040134</v>
      </c>
      <c r="I648" s="8" t="str">
        <f>Raw!H648</f>
        <v>PGE2080</v>
      </c>
      <c r="J648" s="8" t="str">
        <f>Raw!I648</f>
        <v>Health/Medical - Clinic</v>
      </c>
      <c r="K648" s="8" t="str">
        <f>Raw!J648</f>
        <v>HallwayLobby</v>
      </c>
      <c r="L648" s="8">
        <f>Raw!K648*A648</f>
        <v>15</v>
      </c>
      <c r="M648" s="8">
        <f>Raw!L648*A648</f>
        <v>60</v>
      </c>
      <c r="N648" s="8">
        <f>Raw!M648*A648</f>
        <v>30.001935305501796</v>
      </c>
      <c r="O648" s="6">
        <f t="shared" si="40"/>
        <v>30</v>
      </c>
      <c r="P648" s="11">
        <f t="shared" si="41"/>
        <v>450.02902958252696</v>
      </c>
      <c r="Q648" s="6">
        <f t="shared" si="42"/>
        <v>120</v>
      </c>
      <c r="R648" s="11">
        <f t="shared" si="43"/>
        <v>1800.1161183301078</v>
      </c>
      <c r="S648" s="8" t="str">
        <f>Raw!N648</f>
        <v>SCREW-IN CFL LAMPS - 14 - 26 WATTS</v>
      </c>
      <c r="T648" s="8" t="str">
        <f>Raw!O648</f>
        <v>CFL14to26</v>
      </c>
      <c r="U648" s="8">
        <f>Raw!P648*A648</f>
        <v>1</v>
      </c>
      <c r="V648" s="8" t="str">
        <f>Raw!Q648</f>
        <v>Incan</v>
      </c>
    </row>
    <row r="649" spans="1:22">
      <c r="A649" s="8">
        <f>IF(Raw!C649="CF",0,1)</f>
        <v>1</v>
      </c>
      <c r="B649" s="8" t="str">
        <f>Raw!A649</f>
        <v>PGE_6867745005</v>
      </c>
      <c r="C649" s="8" t="str">
        <f>Raw!B649</f>
        <v>SCREW-IN CFL  LAMPS - 14 - 26 WATTS</v>
      </c>
      <c r="D649" s="8" t="str">
        <f>Raw!C649</f>
        <v>I</v>
      </c>
      <c r="E649" s="8">
        <f>Raw!D649*A649</f>
        <v>2</v>
      </c>
      <c r="F649" s="8" t="str">
        <f>Raw!E649</f>
        <v>PGE</v>
      </c>
      <c r="G649" s="8" t="str">
        <f>Raw!F649</f>
        <v>CFL</v>
      </c>
      <c r="H649" s="8" t="str">
        <f>Raw!G649</f>
        <v>LC09040144</v>
      </c>
      <c r="I649" s="8" t="str">
        <f>Raw!H649</f>
        <v>PGE2080</v>
      </c>
      <c r="J649" s="8" t="str">
        <f>Raw!I649</f>
        <v>Health/Medical - Clinic</v>
      </c>
      <c r="K649" s="8" t="str">
        <f>Raw!J649</f>
        <v>HallwayLobby</v>
      </c>
      <c r="L649" s="8">
        <f>Raw!K649*A649</f>
        <v>15</v>
      </c>
      <c r="M649" s="8">
        <f>Raw!L649*A649</f>
        <v>60</v>
      </c>
      <c r="N649" s="8">
        <f>Raw!M649*A649</f>
        <v>30.001935305501796</v>
      </c>
      <c r="O649" s="6">
        <f t="shared" si="40"/>
        <v>30</v>
      </c>
      <c r="P649" s="11">
        <f t="shared" si="41"/>
        <v>450.02902958252696</v>
      </c>
      <c r="Q649" s="6">
        <f t="shared" si="42"/>
        <v>120</v>
      </c>
      <c r="R649" s="11">
        <f t="shared" si="43"/>
        <v>1800.1161183301078</v>
      </c>
      <c r="S649" s="8" t="str">
        <f>Raw!N649</f>
        <v>SCREW-IN CFL LAMPS - 14 - 26 WATTS</v>
      </c>
      <c r="T649" s="8" t="str">
        <f>Raw!O649</f>
        <v>CFL14to26</v>
      </c>
      <c r="U649" s="8">
        <f>Raw!P649*A649</f>
        <v>1</v>
      </c>
      <c r="V649" s="8" t="str">
        <f>Raw!Q649</f>
        <v>Incan</v>
      </c>
    </row>
    <row r="650" spans="1:22">
      <c r="A650" s="8">
        <f>IF(Raw!C650="CF",0,1)</f>
        <v>1</v>
      </c>
      <c r="B650" s="8" t="str">
        <f>Raw!A650</f>
        <v>PGE_6867745005</v>
      </c>
      <c r="C650" s="8" t="str">
        <f>Raw!B650</f>
        <v>SCREW-IN CFL  LAMPS - 14 - 26 WATTS</v>
      </c>
      <c r="D650" s="8" t="str">
        <f>Raw!C650</f>
        <v>I</v>
      </c>
      <c r="E650" s="8">
        <f>Raw!D650*A650</f>
        <v>2</v>
      </c>
      <c r="F650" s="8" t="str">
        <f>Raw!E650</f>
        <v>PGE</v>
      </c>
      <c r="G650" s="8" t="str">
        <f>Raw!F650</f>
        <v>CFL</v>
      </c>
      <c r="H650" s="8" t="str">
        <f>Raw!G650</f>
        <v>LC09040145</v>
      </c>
      <c r="I650" s="8" t="str">
        <f>Raw!H650</f>
        <v>PGE2080</v>
      </c>
      <c r="J650" s="8" t="str">
        <f>Raw!I650</f>
        <v>Health/Medical - Clinic</v>
      </c>
      <c r="K650" s="8" t="str">
        <f>Raw!J650</f>
        <v>HallwayLobby</v>
      </c>
      <c r="L650" s="8">
        <f>Raw!K650*A650</f>
        <v>15</v>
      </c>
      <c r="M650" s="8">
        <f>Raw!L650*A650</f>
        <v>60</v>
      </c>
      <c r="N650" s="8">
        <f>Raw!M650*A650</f>
        <v>30.001935305501796</v>
      </c>
      <c r="O650" s="6">
        <f t="shared" si="40"/>
        <v>30</v>
      </c>
      <c r="P650" s="11">
        <f t="shared" si="41"/>
        <v>450.02902958252696</v>
      </c>
      <c r="Q650" s="6">
        <f t="shared" si="42"/>
        <v>120</v>
      </c>
      <c r="R650" s="11">
        <f t="shared" si="43"/>
        <v>1800.1161183301078</v>
      </c>
      <c r="S650" s="8" t="str">
        <f>Raw!N650</f>
        <v>SCREW-IN CFL LAMPS - 14 - 26 WATTS</v>
      </c>
      <c r="T650" s="8" t="str">
        <f>Raw!O650</f>
        <v>CFL14to26</v>
      </c>
      <c r="U650" s="8">
        <f>Raw!P650*A650</f>
        <v>1</v>
      </c>
      <c r="V650" s="8" t="str">
        <f>Raw!Q650</f>
        <v>Incan</v>
      </c>
    </row>
    <row r="651" spans="1:22">
      <c r="A651" s="8">
        <f>IF(Raw!C651="CF",0,1)</f>
        <v>1</v>
      </c>
      <c r="B651" s="8" t="str">
        <f>Raw!A651</f>
        <v>PGE_6867745005</v>
      </c>
      <c r="C651" s="8" t="str">
        <f>Raw!B651</f>
        <v>SCREW-IN CFL  LAMPS - 14 - 26 WATTS</v>
      </c>
      <c r="D651" s="8" t="str">
        <f>Raw!C651</f>
        <v>I</v>
      </c>
      <c r="E651" s="8">
        <f>Raw!D651*A651</f>
        <v>6</v>
      </c>
      <c r="F651" s="8" t="str">
        <f>Raw!E651</f>
        <v>PGE</v>
      </c>
      <c r="G651" s="8" t="str">
        <f>Raw!F651</f>
        <v>CFL</v>
      </c>
      <c r="H651" s="8" t="str">
        <f>Raw!G651</f>
        <v>LL09040559</v>
      </c>
      <c r="I651" s="8" t="str">
        <f>Raw!H651</f>
        <v>PGE2080</v>
      </c>
      <c r="J651" s="8" t="str">
        <f>Raw!I651</f>
        <v>Health/Medical - Clinic</v>
      </c>
      <c r="K651" s="8" t="str">
        <f>Raw!J651</f>
        <v>OtherMisc</v>
      </c>
      <c r="L651" s="8">
        <f>Raw!K651*A651</f>
        <v>15</v>
      </c>
      <c r="M651" s="8">
        <f>Raw!L651*A651</f>
        <v>60</v>
      </c>
      <c r="N651" s="8">
        <f>Raw!M651*A651</f>
        <v>90.005805916505381</v>
      </c>
      <c r="O651" s="6">
        <f t="shared" si="40"/>
        <v>90</v>
      </c>
      <c r="P651" s="11">
        <f t="shared" si="41"/>
        <v>1350.0870887475808</v>
      </c>
      <c r="Q651" s="6">
        <f t="shared" si="42"/>
        <v>360</v>
      </c>
      <c r="R651" s="11">
        <f t="shared" si="43"/>
        <v>5400.3483549903231</v>
      </c>
      <c r="S651" s="8" t="str">
        <f>Raw!N651</f>
        <v>SCREW-IN CFL LAMPS - 14 - 26 WATTS</v>
      </c>
      <c r="T651" s="8" t="str">
        <f>Raw!O651</f>
        <v>CFL14to26</v>
      </c>
      <c r="U651" s="8">
        <f>Raw!P651*A651</f>
        <v>1</v>
      </c>
      <c r="V651" s="8" t="str">
        <f>Raw!Q651</f>
        <v>Incan</v>
      </c>
    </row>
    <row r="652" spans="1:22">
      <c r="A652" s="8">
        <f>IF(Raw!C652="CF",0,1)</f>
        <v>1</v>
      </c>
      <c r="B652" s="8" t="str">
        <f>Raw!A652</f>
        <v>PGE_6867745005</v>
      </c>
      <c r="C652" s="8" t="str">
        <f>Raw!B652</f>
        <v>SCREW-IN CFL  LAMPS - 14 - 26 WATTS</v>
      </c>
      <c r="D652" s="8" t="str">
        <f>Raw!C652</f>
        <v>I</v>
      </c>
      <c r="E652" s="8">
        <f>Raw!D652*A652</f>
        <v>2</v>
      </c>
      <c r="F652" s="8" t="str">
        <f>Raw!E652</f>
        <v>PGE</v>
      </c>
      <c r="G652" s="8" t="str">
        <f>Raw!F652</f>
        <v>CFL</v>
      </c>
      <c r="H652" s="8" t="str">
        <f>Raw!G652</f>
        <v>LL09040566</v>
      </c>
      <c r="I652" s="8" t="str">
        <f>Raw!H652</f>
        <v>PGE2080</v>
      </c>
      <c r="J652" s="8" t="str">
        <f>Raw!I652</f>
        <v>Health/Medical - Clinic</v>
      </c>
      <c r="K652" s="8" t="str">
        <f>Raw!J652</f>
        <v>HallwayLobby</v>
      </c>
      <c r="L652" s="8">
        <f>Raw!K652*A652</f>
        <v>15</v>
      </c>
      <c r="M652" s="8">
        <f>Raw!L652*A652</f>
        <v>60</v>
      </c>
      <c r="N652" s="8">
        <f>Raw!M652*A652</f>
        <v>30.001935305501796</v>
      </c>
      <c r="O652" s="6">
        <f t="shared" si="40"/>
        <v>30</v>
      </c>
      <c r="P652" s="11">
        <f t="shared" si="41"/>
        <v>450.02902958252696</v>
      </c>
      <c r="Q652" s="6">
        <f t="shared" si="42"/>
        <v>120</v>
      </c>
      <c r="R652" s="11">
        <f t="shared" si="43"/>
        <v>1800.1161183301078</v>
      </c>
      <c r="S652" s="8" t="str">
        <f>Raw!N652</f>
        <v>SCREW-IN CFL LAMPS - 14 - 26 WATTS</v>
      </c>
      <c r="T652" s="8" t="str">
        <f>Raw!O652</f>
        <v>CFL14to26</v>
      </c>
      <c r="U652" s="8">
        <f>Raw!P652*A652</f>
        <v>1</v>
      </c>
      <c r="V652" s="8" t="str">
        <f>Raw!Q652</f>
        <v>Incan</v>
      </c>
    </row>
    <row r="653" spans="1:22">
      <c r="A653" s="8">
        <f>IF(Raw!C653="CF",0,1)</f>
        <v>1</v>
      </c>
      <c r="B653" s="8" t="str">
        <f>Raw!A653</f>
        <v>PGE_6867745005</v>
      </c>
      <c r="C653" s="8" t="str">
        <f>Raw!B653</f>
        <v>SCREW-IN CFL  LAMPS - 14 - 26 WATTS</v>
      </c>
      <c r="D653" s="8" t="str">
        <f>Raw!C653</f>
        <v>I</v>
      </c>
      <c r="E653" s="8">
        <f>Raw!D653*A653</f>
        <v>10</v>
      </c>
      <c r="F653" s="8" t="str">
        <f>Raw!E653</f>
        <v>PGE</v>
      </c>
      <c r="G653" s="8" t="str">
        <f>Raw!F653</f>
        <v>CFL</v>
      </c>
      <c r="H653" s="8" t="str">
        <f>Raw!G653</f>
        <v>LL09040588</v>
      </c>
      <c r="I653" s="8" t="str">
        <f>Raw!H653</f>
        <v>PGE2080</v>
      </c>
      <c r="J653" s="8" t="str">
        <f>Raw!I653</f>
        <v>Health/Medical - Clinic</v>
      </c>
      <c r="K653" s="8" t="str">
        <f>Raw!J653</f>
        <v>OtherMisc</v>
      </c>
      <c r="L653" s="8">
        <f>Raw!K653*A653</f>
        <v>15</v>
      </c>
      <c r="M653" s="8">
        <f>Raw!L653*A653</f>
        <v>60</v>
      </c>
      <c r="N653" s="8">
        <f>Raw!M653*A653</f>
        <v>150.00967652750899</v>
      </c>
      <c r="O653" s="6">
        <f t="shared" si="40"/>
        <v>150</v>
      </c>
      <c r="P653" s="11">
        <f t="shared" si="41"/>
        <v>2250.1451479126349</v>
      </c>
      <c r="Q653" s="6">
        <f t="shared" si="42"/>
        <v>600</v>
      </c>
      <c r="R653" s="11">
        <f t="shared" si="43"/>
        <v>9000.5805916505396</v>
      </c>
      <c r="S653" s="8" t="str">
        <f>Raw!N653</f>
        <v>SCREW-IN CFL LAMPS - 14 - 26 WATTS</v>
      </c>
      <c r="T653" s="8" t="str">
        <f>Raw!O653</f>
        <v>CFL14to26</v>
      </c>
      <c r="U653" s="8">
        <f>Raw!P653*A653</f>
        <v>1</v>
      </c>
      <c r="V653" s="8" t="str">
        <f>Raw!Q653</f>
        <v>Incan</v>
      </c>
    </row>
    <row r="654" spans="1:22">
      <c r="A654" s="8">
        <f>IF(Raw!C654="CF",0,1)</f>
        <v>1</v>
      </c>
      <c r="B654" s="8" t="str">
        <f>Raw!A654</f>
        <v>PGE_6867745005</v>
      </c>
      <c r="C654" s="8" t="str">
        <f>Raw!B654</f>
        <v>SCREW-IN CFL  LAMPS - 14 - 26 WATTS</v>
      </c>
      <c r="D654" s="8" t="str">
        <f>Raw!C654</f>
        <v>I</v>
      </c>
      <c r="E654" s="8">
        <f>Raw!D654*A654</f>
        <v>30</v>
      </c>
      <c r="F654" s="8" t="str">
        <f>Raw!E654</f>
        <v>PGE</v>
      </c>
      <c r="G654" s="8" t="str">
        <f>Raw!F654</f>
        <v>CFL</v>
      </c>
      <c r="H654" s="8" t="str">
        <f>Raw!G654</f>
        <v>LL09040593</v>
      </c>
      <c r="I654" s="8" t="str">
        <f>Raw!H654</f>
        <v>PGE2080</v>
      </c>
      <c r="J654" s="8" t="str">
        <f>Raw!I654</f>
        <v>Health/Medical - Clinic</v>
      </c>
      <c r="K654" s="8" t="str">
        <f>Raw!J654</f>
        <v>OtherMisc</v>
      </c>
      <c r="L654" s="8">
        <f>Raw!K654*A654</f>
        <v>15</v>
      </c>
      <c r="M654" s="8">
        <f>Raw!L654*A654</f>
        <v>60</v>
      </c>
      <c r="N654" s="8">
        <f>Raw!M654*A654</f>
        <v>450.02902958252696</v>
      </c>
      <c r="O654" s="6">
        <f t="shared" si="40"/>
        <v>450</v>
      </c>
      <c r="P654" s="11">
        <f t="shared" si="41"/>
        <v>6750.4354437379043</v>
      </c>
      <c r="Q654" s="6">
        <f t="shared" si="42"/>
        <v>1800</v>
      </c>
      <c r="R654" s="11">
        <f t="shared" si="43"/>
        <v>27001.741774951617</v>
      </c>
      <c r="S654" s="8" t="str">
        <f>Raw!N654</f>
        <v>SCREW-IN CFL LAMPS - 14 - 26 WATTS</v>
      </c>
      <c r="T654" s="8" t="str">
        <f>Raw!O654</f>
        <v>CFL14to26</v>
      </c>
      <c r="U654" s="8">
        <f>Raw!P654*A654</f>
        <v>1</v>
      </c>
      <c r="V654" s="8" t="str">
        <f>Raw!Q654</f>
        <v>Incan</v>
      </c>
    </row>
    <row r="655" spans="1:22">
      <c r="A655" s="8">
        <f>IF(Raw!C655="CF",0,1)</f>
        <v>1</v>
      </c>
      <c r="B655" s="8" t="str">
        <f>Raw!A655</f>
        <v>PGE_6867745005</v>
      </c>
      <c r="C655" s="8" t="str">
        <f>Raw!B655</f>
        <v>SCREW-IN CFL  LAMPS - 14 - 26 WATTS</v>
      </c>
      <c r="D655" s="8" t="str">
        <f>Raw!C655</f>
        <v>I</v>
      </c>
      <c r="E655" s="8">
        <f>Raw!D655*A655</f>
        <v>30</v>
      </c>
      <c r="F655" s="8" t="str">
        <f>Raw!E655</f>
        <v>PGE</v>
      </c>
      <c r="G655" s="8" t="str">
        <f>Raw!F655</f>
        <v>CFL</v>
      </c>
      <c r="H655" s="8" t="str">
        <f>Raw!G655</f>
        <v>LL09040627</v>
      </c>
      <c r="I655" s="8" t="str">
        <f>Raw!H655</f>
        <v>PGE2080</v>
      </c>
      <c r="J655" s="8" t="str">
        <f>Raw!I655</f>
        <v>Health/Medical - Clinic</v>
      </c>
      <c r="K655" s="8" t="str">
        <f>Raw!J655</f>
        <v>OtherMisc</v>
      </c>
      <c r="L655" s="8">
        <f>Raw!K655*A655</f>
        <v>15</v>
      </c>
      <c r="M655" s="8">
        <f>Raw!L655*A655</f>
        <v>60</v>
      </c>
      <c r="N655" s="8">
        <f>Raw!M655*A655</f>
        <v>450.02902958252696</v>
      </c>
      <c r="O655" s="6">
        <f t="shared" si="40"/>
        <v>450</v>
      </c>
      <c r="P655" s="11">
        <f t="shared" si="41"/>
        <v>6750.4354437379043</v>
      </c>
      <c r="Q655" s="6">
        <f t="shared" si="42"/>
        <v>1800</v>
      </c>
      <c r="R655" s="11">
        <f t="shared" si="43"/>
        <v>27001.741774951617</v>
      </c>
      <c r="S655" s="8" t="str">
        <f>Raw!N655</f>
        <v>SCREW-IN CFL LAMPS - 14 - 26 WATTS</v>
      </c>
      <c r="T655" s="8" t="str">
        <f>Raw!O655</f>
        <v>CFL14to26</v>
      </c>
      <c r="U655" s="8">
        <f>Raw!P655*A655</f>
        <v>1</v>
      </c>
      <c r="V655" s="8" t="str">
        <f>Raw!Q655</f>
        <v>Incan</v>
      </c>
    </row>
    <row r="656" spans="1:22">
      <c r="A656" s="8">
        <f>IF(Raw!C656="CF",0,1)</f>
        <v>1</v>
      </c>
      <c r="B656" s="8" t="str">
        <f>Raw!A656</f>
        <v>PGE_6867745005</v>
      </c>
      <c r="C656" s="8" t="str">
        <f>Raw!B656</f>
        <v>SCREW-IN CFL  LAMPS - 14 - 26 WATTS</v>
      </c>
      <c r="D656" s="8" t="str">
        <f>Raw!C656</f>
        <v>I</v>
      </c>
      <c r="E656" s="8">
        <f>Raw!D656*A656</f>
        <v>30</v>
      </c>
      <c r="F656" s="8" t="str">
        <f>Raw!E656</f>
        <v>PGE</v>
      </c>
      <c r="G656" s="8" t="str">
        <f>Raw!F656</f>
        <v>CFL</v>
      </c>
      <c r="H656" s="8" t="str">
        <f>Raw!G656</f>
        <v>LL09040628</v>
      </c>
      <c r="I656" s="8" t="str">
        <f>Raw!H656</f>
        <v>PGE2080</v>
      </c>
      <c r="J656" s="8" t="str">
        <f>Raw!I656</f>
        <v>Health/Medical - Clinic</v>
      </c>
      <c r="K656" s="8" t="str">
        <f>Raw!J656</f>
        <v>OtherMisc</v>
      </c>
      <c r="L656" s="8">
        <f>Raw!K656*A656</f>
        <v>15</v>
      </c>
      <c r="M656" s="8">
        <f>Raw!L656*A656</f>
        <v>60</v>
      </c>
      <c r="N656" s="8">
        <f>Raw!M656*A656</f>
        <v>450.02902958252696</v>
      </c>
      <c r="O656" s="6">
        <f t="shared" si="40"/>
        <v>450</v>
      </c>
      <c r="P656" s="11">
        <f t="shared" si="41"/>
        <v>6750.4354437379043</v>
      </c>
      <c r="Q656" s="6">
        <f t="shared" si="42"/>
        <v>1800</v>
      </c>
      <c r="R656" s="11">
        <f t="shared" si="43"/>
        <v>27001.741774951617</v>
      </c>
      <c r="S656" s="8" t="str">
        <f>Raw!N656</f>
        <v>SCREW-IN CFL LAMPS - 14 - 26 WATTS</v>
      </c>
      <c r="T656" s="8" t="str">
        <f>Raw!O656</f>
        <v>CFL14to26</v>
      </c>
      <c r="U656" s="8">
        <f>Raw!P656*A656</f>
        <v>1</v>
      </c>
      <c r="V656" s="8" t="str">
        <f>Raw!Q656</f>
        <v>Incan</v>
      </c>
    </row>
    <row r="657" spans="1:22">
      <c r="A657" s="8">
        <f>IF(Raw!C657="CF",0,1)</f>
        <v>1</v>
      </c>
      <c r="B657" s="8" t="str">
        <f>Raw!A657</f>
        <v>PGE_6867745005</v>
      </c>
      <c r="C657" s="8" t="str">
        <f>Raw!B657</f>
        <v>SCREW-IN CFL  LAMPS - 14 - 26 WATTS</v>
      </c>
      <c r="D657" s="8" t="str">
        <f>Raw!C657</f>
        <v>I</v>
      </c>
      <c r="E657" s="8">
        <f>Raw!D657*A657</f>
        <v>2</v>
      </c>
      <c r="F657" s="8" t="str">
        <f>Raw!E657</f>
        <v>PGE</v>
      </c>
      <c r="G657" s="8" t="str">
        <f>Raw!F657</f>
        <v>CFL</v>
      </c>
      <c r="H657" s="8" t="str">
        <f>Raw!G657</f>
        <v>LL09040631</v>
      </c>
      <c r="I657" s="8" t="str">
        <f>Raw!H657</f>
        <v>PGE2080</v>
      </c>
      <c r="J657" s="8" t="str">
        <f>Raw!I657</f>
        <v>Health/Medical - Clinic</v>
      </c>
      <c r="K657" s="8" t="str">
        <f>Raw!J657</f>
        <v>HallwayLobby</v>
      </c>
      <c r="L657" s="8">
        <f>Raw!K657*A657</f>
        <v>15</v>
      </c>
      <c r="M657" s="8">
        <f>Raw!L657*A657</f>
        <v>60</v>
      </c>
      <c r="N657" s="8">
        <f>Raw!M657*A657</f>
        <v>30.001935305501796</v>
      </c>
      <c r="O657" s="6">
        <f t="shared" si="40"/>
        <v>30</v>
      </c>
      <c r="P657" s="11">
        <f t="shared" si="41"/>
        <v>450.02902958252696</v>
      </c>
      <c r="Q657" s="6">
        <f t="shared" si="42"/>
        <v>120</v>
      </c>
      <c r="R657" s="11">
        <f t="shared" si="43"/>
        <v>1800.1161183301078</v>
      </c>
      <c r="S657" s="8" t="str">
        <f>Raw!N657</f>
        <v>SCREW-IN CFL LAMPS - 14 - 26 WATTS</v>
      </c>
      <c r="T657" s="8" t="str">
        <f>Raw!O657</f>
        <v>CFL14to26</v>
      </c>
      <c r="U657" s="8">
        <f>Raw!P657*A657</f>
        <v>1</v>
      </c>
      <c r="V657" s="8" t="str">
        <f>Raw!Q657</f>
        <v>Incan</v>
      </c>
    </row>
    <row r="658" spans="1:22">
      <c r="A658" s="8">
        <f>IF(Raw!C658="CF",0,1)</f>
        <v>1</v>
      </c>
      <c r="B658" s="8" t="str">
        <f>Raw!A658</f>
        <v>PGE_6867745005</v>
      </c>
      <c r="C658" s="8" t="str">
        <f>Raw!B658</f>
        <v>SCREW-IN CFL  LAMPS - 14 - 26 WATTS</v>
      </c>
      <c r="D658" s="8" t="str">
        <f>Raw!C658</f>
        <v>I</v>
      </c>
      <c r="E658" s="8">
        <f>Raw!D658*A658</f>
        <v>71</v>
      </c>
      <c r="F658" s="8" t="str">
        <f>Raw!E658</f>
        <v>PGE</v>
      </c>
      <c r="G658" s="8" t="str">
        <f>Raw!F658</f>
        <v>CFL</v>
      </c>
      <c r="H658" s="8" t="str">
        <f>Raw!G658</f>
        <v>LL09040658</v>
      </c>
      <c r="I658" s="8" t="str">
        <f>Raw!H658</f>
        <v>PGE2080</v>
      </c>
      <c r="J658" s="8" t="str">
        <f>Raw!I658</f>
        <v>Health/Medical - Clinic</v>
      </c>
      <c r="K658" s="8" t="str">
        <f>Raw!J658</f>
        <v>OtherMisc</v>
      </c>
      <c r="L658" s="8">
        <f>Raw!K658*A658</f>
        <v>15</v>
      </c>
      <c r="M658" s="8">
        <f>Raw!L658*A658</f>
        <v>60</v>
      </c>
      <c r="N658" s="8">
        <f>Raw!M658*A658</f>
        <v>1065.0687033453137</v>
      </c>
      <c r="O658" s="6">
        <f t="shared" si="40"/>
        <v>1065</v>
      </c>
      <c r="P658" s="11">
        <f t="shared" si="41"/>
        <v>15976.030550179705</v>
      </c>
      <c r="Q658" s="6">
        <f t="shared" si="42"/>
        <v>4260</v>
      </c>
      <c r="R658" s="11">
        <f t="shared" si="43"/>
        <v>63904.122200718819</v>
      </c>
      <c r="S658" s="8" t="str">
        <f>Raw!N658</f>
        <v>SCREW-IN CFL LAMPS - 14 - 26 WATTS</v>
      </c>
      <c r="T658" s="8" t="str">
        <f>Raw!O658</f>
        <v>CFL14to26</v>
      </c>
      <c r="U658" s="8">
        <f>Raw!P658*A658</f>
        <v>1</v>
      </c>
      <c r="V658" s="8" t="str">
        <f>Raw!Q658</f>
        <v>Incan</v>
      </c>
    </row>
    <row r="659" spans="1:22">
      <c r="A659" s="8">
        <f>IF(Raw!C659="CF",0,1)</f>
        <v>1</v>
      </c>
      <c r="B659" s="8" t="str">
        <f>Raw!A659</f>
        <v>PGE_6867745005</v>
      </c>
      <c r="C659" s="8" t="str">
        <f>Raw!B659</f>
        <v>SCREW-IN CFL  LAMPS - 14 - 26 WATTS</v>
      </c>
      <c r="D659" s="8" t="str">
        <f>Raw!C659</f>
        <v>I</v>
      </c>
      <c r="E659" s="8">
        <f>Raw!D659*A659</f>
        <v>71</v>
      </c>
      <c r="F659" s="8" t="str">
        <f>Raw!E659</f>
        <v>PGE</v>
      </c>
      <c r="G659" s="8" t="str">
        <f>Raw!F659</f>
        <v>CFL</v>
      </c>
      <c r="H659" s="8" t="str">
        <f>Raw!G659</f>
        <v>LL09040665</v>
      </c>
      <c r="I659" s="8" t="str">
        <f>Raw!H659</f>
        <v>PGE2080</v>
      </c>
      <c r="J659" s="8" t="str">
        <f>Raw!I659</f>
        <v>Health/Medical - Clinic</v>
      </c>
      <c r="K659" s="8" t="str">
        <f>Raw!J659</f>
        <v>OtherMisc</v>
      </c>
      <c r="L659" s="8">
        <f>Raw!K659*A659</f>
        <v>15</v>
      </c>
      <c r="M659" s="8">
        <f>Raw!L659*A659</f>
        <v>60</v>
      </c>
      <c r="N659" s="8">
        <f>Raw!M659*A659</f>
        <v>1065.0687033453137</v>
      </c>
      <c r="O659" s="6">
        <f t="shared" si="40"/>
        <v>1065</v>
      </c>
      <c r="P659" s="11">
        <f t="shared" si="41"/>
        <v>15976.030550179705</v>
      </c>
      <c r="Q659" s="6">
        <f t="shared" si="42"/>
        <v>4260</v>
      </c>
      <c r="R659" s="11">
        <f t="shared" si="43"/>
        <v>63904.122200718819</v>
      </c>
      <c r="S659" s="8" t="str">
        <f>Raw!N659</f>
        <v>SCREW-IN CFL LAMPS - 14 - 26 WATTS</v>
      </c>
      <c r="T659" s="8" t="str">
        <f>Raw!O659</f>
        <v>CFL14to26</v>
      </c>
      <c r="U659" s="8">
        <f>Raw!P659*A659</f>
        <v>1</v>
      </c>
      <c r="V659" s="8" t="str">
        <f>Raw!Q659</f>
        <v>Incan</v>
      </c>
    </row>
    <row r="660" spans="1:22">
      <c r="A660" s="8">
        <f>IF(Raw!C660="CF",0,1)</f>
        <v>1</v>
      </c>
      <c r="B660" s="8" t="str">
        <f>Raw!A660</f>
        <v>PGE_6867745005</v>
      </c>
      <c r="C660" s="8" t="str">
        <f>Raw!B660</f>
        <v>SCREW-IN CFL  LAMPS - 14 - 26 WATTS</v>
      </c>
      <c r="D660" s="8" t="str">
        <f>Raw!C660</f>
        <v>I</v>
      </c>
      <c r="E660" s="8">
        <f>Raw!D660*A660</f>
        <v>41</v>
      </c>
      <c r="F660" s="8" t="str">
        <f>Raw!E660</f>
        <v>PGE</v>
      </c>
      <c r="G660" s="8" t="str">
        <f>Raw!F660</f>
        <v>CFL</v>
      </c>
      <c r="H660" s="8" t="str">
        <f>Raw!G660</f>
        <v>LL09040683</v>
      </c>
      <c r="I660" s="8" t="str">
        <f>Raw!H660</f>
        <v>PGE2080</v>
      </c>
      <c r="J660" s="8" t="str">
        <f>Raw!I660</f>
        <v>Health/Medical - Clinic</v>
      </c>
      <c r="K660" s="8" t="str">
        <f>Raw!J660</f>
        <v>OtherMisc</v>
      </c>
      <c r="L660" s="8">
        <f>Raw!K660*A660</f>
        <v>15</v>
      </c>
      <c r="M660" s="8">
        <f>Raw!L660*A660</f>
        <v>60</v>
      </c>
      <c r="N660" s="8">
        <f>Raw!M660*A660</f>
        <v>615.03967376278683</v>
      </c>
      <c r="O660" s="6">
        <f t="shared" si="40"/>
        <v>615</v>
      </c>
      <c r="P660" s="11">
        <f t="shared" si="41"/>
        <v>9225.5951064418023</v>
      </c>
      <c r="Q660" s="6">
        <f t="shared" si="42"/>
        <v>2460</v>
      </c>
      <c r="R660" s="11">
        <f t="shared" si="43"/>
        <v>36902.380425767209</v>
      </c>
      <c r="S660" s="8" t="str">
        <f>Raw!N660</f>
        <v>SCREW-IN CFL LAMPS - 14 - 26 WATTS</v>
      </c>
      <c r="T660" s="8" t="str">
        <f>Raw!O660</f>
        <v>CFL14to26</v>
      </c>
      <c r="U660" s="8">
        <f>Raw!P660*A660</f>
        <v>1</v>
      </c>
      <c r="V660" s="8" t="str">
        <f>Raw!Q660</f>
        <v>Incan</v>
      </c>
    </row>
    <row r="661" spans="1:22">
      <c r="A661" s="8">
        <f>IF(Raw!C661="CF",0,1)</f>
        <v>1</v>
      </c>
      <c r="B661" s="8" t="str">
        <f>Raw!A661</f>
        <v>PGE_6867745005</v>
      </c>
      <c r="C661" s="8" t="str">
        <f>Raw!B661</f>
        <v>SCREW-IN CFL  LAMPS - 14 - 26 WATTS</v>
      </c>
      <c r="D661" s="8" t="str">
        <f>Raw!C661</f>
        <v>I</v>
      </c>
      <c r="E661" s="8">
        <f>Raw!D661*A661</f>
        <v>71</v>
      </c>
      <c r="F661" s="8" t="str">
        <f>Raw!E661</f>
        <v>PGE</v>
      </c>
      <c r="G661" s="8" t="str">
        <f>Raw!F661</f>
        <v>CFL</v>
      </c>
      <c r="H661" s="8" t="str">
        <f>Raw!G661</f>
        <v>LL09040702</v>
      </c>
      <c r="I661" s="8" t="str">
        <f>Raw!H661</f>
        <v>PGE2080</v>
      </c>
      <c r="J661" s="8" t="str">
        <f>Raw!I661</f>
        <v>Health/Medical - Clinic</v>
      </c>
      <c r="K661" s="8" t="str">
        <f>Raw!J661</f>
        <v>OtherMisc</v>
      </c>
      <c r="L661" s="8">
        <f>Raw!K661*A661</f>
        <v>15</v>
      </c>
      <c r="M661" s="8">
        <f>Raw!L661*A661</f>
        <v>60</v>
      </c>
      <c r="N661" s="8">
        <f>Raw!M661*A661</f>
        <v>1065.0687033453137</v>
      </c>
      <c r="O661" s="6">
        <f t="shared" si="40"/>
        <v>1065</v>
      </c>
      <c r="P661" s="11">
        <f t="shared" si="41"/>
        <v>15976.030550179705</v>
      </c>
      <c r="Q661" s="6">
        <f t="shared" si="42"/>
        <v>4260</v>
      </c>
      <c r="R661" s="11">
        <f t="shared" si="43"/>
        <v>63904.122200718819</v>
      </c>
      <c r="S661" s="8" t="str">
        <f>Raw!N661</f>
        <v>SCREW-IN CFL LAMPS - 14 - 26 WATTS</v>
      </c>
      <c r="T661" s="8" t="str">
        <f>Raw!O661</f>
        <v>CFL14to26</v>
      </c>
      <c r="U661" s="8">
        <f>Raw!P661*A661</f>
        <v>1</v>
      </c>
      <c r="V661" s="8" t="str">
        <f>Raw!Q661</f>
        <v>Incan</v>
      </c>
    </row>
    <row r="662" spans="1:22">
      <c r="A662" s="8">
        <f>IF(Raw!C662="CF",0,1)</f>
        <v>1</v>
      </c>
      <c r="B662" s="8" t="str">
        <f>Raw!A662</f>
        <v>PGE_6867745005</v>
      </c>
      <c r="C662" s="8" t="str">
        <f>Raw!B662</f>
        <v>SCREW-IN CFL  LAMPS - 14 - 26 WATTS</v>
      </c>
      <c r="D662" s="8" t="str">
        <f>Raw!C662</f>
        <v>I</v>
      </c>
      <c r="E662" s="8">
        <f>Raw!D662*A662</f>
        <v>2</v>
      </c>
      <c r="F662" s="8" t="str">
        <f>Raw!E662</f>
        <v>PGE</v>
      </c>
      <c r="G662" s="8" t="str">
        <f>Raw!F662</f>
        <v>CFL</v>
      </c>
      <c r="H662" s="8" t="str">
        <f>Raw!G662</f>
        <v>LL09040707</v>
      </c>
      <c r="I662" s="8" t="str">
        <f>Raw!H662</f>
        <v>PGE2080</v>
      </c>
      <c r="J662" s="8" t="str">
        <f>Raw!I662</f>
        <v>Health/Medical - Clinic</v>
      </c>
      <c r="K662" s="8" t="str">
        <f>Raw!J662</f>
        <v>HallwayLobby</v>
      </c>
      <c r="L662" s="8">
        <f>Raw!K662*A662</f>
        <v>15</v>
      </c>
      <c r="M662" s="8">
        <f>Raw!L662*A662</f>
        <v>60</v>
      </c>
      <c r="N662" s="8">
        <f>Raw!M662*A662</f>
        <v>30.001935305501796</v>
      </c>
      <c r="O662" s="6">
        <f t="shared" si="40"/>
        <v>30</v>
      </c>
      <c r="P662" s="11">
        <f t="shared" si="41"/>
        <v>450.02902958252696</v>
      </c>
      <c r="Q662" s="6">
        <f t="shared" si="42"/>
        <v>120</v>
      </c>
      <c r="R662" s="11">
        <f t="shared" si="43"/>
        <v>1800.1161183301078</v>
      </c>
      <c r="S662" s="8" t="str">
        <f>Raw!N662</f>
        <v>SCREW-IN CFL LAMPS - 14 - 26 WATTS</v>
      </c>
      <c r="T662" s="8" t="str">
        <f>Raw!O662</f>
        <v>CFL14to26</v>
      </c>
      <c r="U662" s="8">
        <f>Raw!P662*A662</f>
        <v>1</v>
      </c>
      <c r="V662" s="8" t="str">
        <f>Raw!Q662</f>
        <v>Incan</v>
      </c>
    </row>
    <row r="663" spans="1:22">
      <c r="A663" s="8">
        <f>IF(Raw!C663="CF",0,1)</f>
        <v>1</v>
      </c>
      <c r="B663" s="8" t="str">
        <f>Raw!A663</f>
        <v>PGE_6867745005</v>
      </c>
      <c r="C663" s="8" t="str">
        <f>Raw!B663</f>
        <v>SCREW-IN CFL  LAMPS - 14 - 26 WATTS</v>
      </c>
      <c r="D663" s="8" t="str">
        <f>Raw!C663</f>
        <v>I</v>
      </c>
      <c r="E663" s="8">
        <f>Raw!D663*A663</f>
        <v>71</v>
      </c>
      <c r="F663" s="8" t="str">
        <f>Raw!E663</f>
        <v>PGE</v>
      </c>
      <c r="G663" s="8" t="str">
        <f>Raw!F663</f>
        <v>CFL</v>
      </c>
      <c r="H663" s="8" t="str">
        <f>Raw!G663</f>
        <v>LL09040708</v>
      </c>
      <c r="I663" s="8" t="str">
        <f>Raw!H663</f>
        <v>PGE2080</v>
      </c>
      <c r="J663" s="8" t="str">
        <f>Raw!I663</f>
        <v>Health/Medical - Clinic</v>
      </c>
      <c r="K663" s="8" t="str">
        <f>Raw!J663</f>
        <v>OtherMisc</v>
      </c>
      <c r="L663" s="8">
        <f>Raw!K663*A663</f>
        <v>15</v>
      </c>
      <c r="M663" s="8">
        <f>Raw!L663*A663</f>
        <v>60</v>
      </c>
      <c r="N663" s="8">
        <f>Raw!M663*A663</f>
        <v>1065.0687033453137</v>
      </c>
      <c r="O663" s="6">
        <f t="shared" si="40"/>
        <v>1065</v>
      </c>
      <c r="P663" s="11">
        <f t="shared" si="41"/>
        <v>15976.030550179705</v>
      </c>
      <c r="Q663" s="6">
        <f t="shared" si="42"/>
        <v>4260</v>
      </c>
      <c r="R663" s="11">
        <f t="shared" si="43"/>
        <v>63904.122200718819</v>
      </c>
      <c r="S663" s="8" t="str">
        <f>Raw!N663</f>
        <v>SCREW-IN CFL LAMPS - 14 - 26 WATTS</v>
      </c>
      <c r="T663" s="8" t="str">
        <f>Raw!O663</f>
        <v>CFL14to26</v>
      </c>
      <c r="U663" s="8">
        <f>Raw!P663*A663</f>
        <v>1</v>
      </c>
      <c r="V663" s="8" t="str">
        <f>Raw!Q663</f>
        <v>Incan</v>
      </c>
    </row>
    <row r="664" spans="1:22">
      <c r="A664" s="8">
        <f>IF(Raw!C664="CF",0,1)</f>
        <v>1</v>
      </c>
      <c r="B664" s="8" t="str">
        <f>Raw!A664</f>
        <v>PGE_6867745005</v>
      </c>
      <c r="C664" s="8" t="str">
        <f>Raw!B664</f>
        <v>SCREW-IN CFL  LAMPS - 14 - 26 WATTS</v>
      </c>
      <c r="D664" s="8" t="str">
        <f>Raw!C664</f>
        <v>I</v>
      </c>
      <c r="E664" s="8">
        <f>Raw!D664*A664</f>
        <v>30</v>
      </c>
      <c r="F664" s="8" t="str">
        <f>Raw!E664</f>
        <v>PGE</v>
      </c>
      <c r="G664" s="8" t="str">
        <f>Raw!F664</f>
        <v>CFL</v>
      </c>
      <c r="H664" s="8" t="str">
        <f>Raw!G664</f>
        <v>NO_LOGGER_3L12L853</v>
      </c>
      <c r="I664" s="8" t="str">
        <f>Raw!H664</f>
        <v>PGE2080</v>
      </c>
      <c r="J664" s="8" t="str">
        <f>Raw!I664</f>
        <v>Health/Medical - Clinic</v>
      </c>
      <c r="K664" s="8" t="str">
        <f>Raw!J664</f>
        <v>OtherMisc</v>
      </c>
      <c r="L664" s="8">
        <f>Raw!K664*A664</f>
        <v>15</v>
      </c>
      <c r="M664" s="8">
        <f>Raw!L664*A664</f>
        <v>60</v>
      </c>
      <c r="N664" s="8">
        <f>Raw!M664*A664</f>
        <v>450.02902958252696</v>
      </c>
      <c r="O664" s="6">
        <f t="shared" si="40"/>
        <v>450</v>
      </c>
      <c r="P664" s="11">
        <f t="shared" si="41"/>
        <v>6750.4354437379043</v>
      </c>
      <c r="Q664" s="6">
        <f t="shared" si="42"/>
        <v>1800</v>
      </c>
      <c r="R664" s="11">
        <f t="shared" si="43"/>
        <v>27001.741774951617</v>
      </c>
      <c r="S664" s="8" t="str">
        <f>Raw!N664</f>
        <v>SCREW-IN CFL LAMPS - 14 - 26 WATTS</v>
      </c>
      <c r="T664" s="8" t="str">
        <f>Raw!O664</f>
        <v>CFL14to26</v>
      </c>
      <c r="U664" s="8">
        <f>Raw!P664*A664</f>
        <v>1</v>
      </c>
      <c r="V664" s="8" t="str">
        <f>Raw!Q664</f>
        <v>Incan</v>
      </c>
    </row>
    <row r="665" spans="1:22">
      <c r="A665" s="8">
        <f>IF(Raw!C665="CF",0,1)</f>
        <v>1</v>
      </c>
      <c r="B665" s="8" t="str">
        <f>Raw!A665</f>
        <v>PGE_6877943005</v>
      </c>
      <c r="C665" s="8" t="str">
        <f>Raw!B665</f>
        <v>Upstream Compact Fluorescent</v>
      </c>
      <c r="D665" s="8" t="str">
        <f>Raw!C665</f>
        <v>I</v>
      </c>
      <c r="E665" s="8">
        <f>Raw!D665*A665</f>
        <v>6</v>
      </c>
      <c r="F665" s="8" t="str">
        <f>Raw!E665</f>
        <v>PGE</v>
      </c>
      <c r="G665" s="8" t="str">
        <f>Raw!F665</f>
        <v>UPCFL</v>
      </c>
      <c r="H665" s="8" t="str">
        <f>Raw!G665</f>
        <v>LL09040417</v>
      </c>
      <c r="I665" s="8" t="str">
        <f>Raw!H665</f>
        <v>PGEUp</v>
      </c>
      <c r="J665" s="8" t="str">
        <f>Raw!I665</f>
        <v>Retail - Small</v>
      </c>
      <c r="K665" s="8" t="str">
        <f>Raw!J665</f>
        <v>RetailSales</v>
      </c>
      <c r="L665" s="8">
        <f>Raw!K665*A665</f>
        <v>23</v>
      </c>
      <c r="M665" s="8">
        <f>Raw!L665*A665</f>
        <v>75</v>
      </c>
      <c r="N665" s="8">
        <f>Raw!M665*A665</f>
        <v>4458.5410521759277</v>
      </c>
      <c r="O665" s="6">
        <f t="shared" si="40"/>
        <v>138</v>
      </c>
      <c r="P665" s="11">
        <f t="shared" si="41"/>
        <v>102546.44420004633</v>
      </c>
      <c r="Q665" s="6">
        <f t="shared" si="42"/>
        <v>450</v>
      </c>
      <c r="R665" s="11">
        <f t="shared" si="43"/>
        <v>334390.57891319459</v>
      </c>
      <c r="S665" s="8" t="str">
        <f>Raw!N665</f>
        <v>UpstreamCompactFluorescent23</v>
      </c>
      <c r="T665" s="8" t="str">
        <f>Raw!O665</f>
        <v>CFL14to26</v>
      </c>
      <c r="U665" s="8">
        <f>Raw!P665*A665</f>
        <v>1</v>
      </c>
      <c r="V665" s="8" t="str">
        <f>Raw!Q665</f>
        <v>Incan</v>
      </c>
    </row>
    <row r="666" spans="1:22">
      <c r="A666" s="8">
        <f>IF(Raw!C666="CF",0,1)</f>
        <v>1</v>
      </c>
      <c r="B666" s="8" t="str">
        <f>Raw!A666</f>
        <v>PGE_6877943005</v>
      </c>
      <c r="C666" s="8" t="str">
        <f>Raw!B666</f>
        <v>Upstream Compact Fluorescent</v>
      </c>
      <c r="D666" s="8" t="str">
        <f>Raw!C666</f>
        <v>I</v>
      </c>
      <c r="E666" s="8">
        <f>Raw!D666*A666</f>
        <v>3</v>
      </c>
      <c r="F666" s="8" t="str">
        <f>Raw!E666</f>
        <v>PGE</v>
      </c>
      <c r="G666" s="8" t="str">
        <f>Raw!F666</f>
        <v>UPCFL</v>
      </c>
      <c r="H666" s="8" t="str">
        <f>Raw!G666</f>
        <v>LL09040418</v>
      </c>
      <c r="I666" s="8" t="str">
        <f>Raw!H666</f>
        <v>PGEUp</v>
      </c>
      <c r="J666" s="8" t="str">
        <f>Raw!I666</f>
        <v>Retail - Small</v>
      </c>
      <c r="K666" s="8" t="str">
        <f>Raw!J666</f>
        <v>RetailSales</v>
      </c>
      <c r="L666" s="8">
        <f>Raw!K666*A666</f>
        <v>23</v>
      </c>
      <c r="M666" s="8">
        <f>Raw!L666*A666</f>
        <v>75</v>
      </c>
      <c r="N666" s="8">
        <f>Raw!M666*A666</f>
        <v>2229.2705260879638</v>
      </c>
      <c r="O666" s="6">
        <f t="shared" si="40"/>
        <v>69</v>
      </c>
      <c r="P666" s="11">
        <f t="shared" si="41"/>
        <v>51273.222100023166</v>
      </c>
      <c r="Q666" s="6">
        <f t="shared" si="42"/>
        <v>225</v>
      </c>
      <c r="R666" s="11">
        <f t="shared" si="43"/>
        <v>167195.2894565973</v>
      </c>
      <c r="S666" s="8" t="str">
        <f>Raw!N666</f>
        <v>UpstreamCompactFluorescent23</v>
      </c>
      <c r="T666" s="8" t="str">
        <f>Raw!O666</f>
        <v>CFL14to26</v>
      </c>
      <c r="U666" s="8">
        <f>Raw!P666*A666</f>
        <v>1</v>
      </c>
      <c r="V666" s="8" t="str">
        <f>Raw!Q666</f>
        <v>Incan</v>
      </c>
    </row>
    <row r="667" spans="1:22">
      <c r="A667" s="8">
        <f>IF(Raw!C667="CF",0,1)</f>
        <v>1</v>
      </c>
      <c r="B667" s="8" t="str">
        <f>Raw!A667</f>
        <v>PGE_6908008025</v>
      </c>
      <c r="C667" s="8" t="str">
        <f>Raw!B667</f>
        <v>Upstream Compact Fluorescent</v>
      </c>
      <c r="D667" s="8" t="str">
        <f>Raw!C667</f>
        <v>I</v>
      </c>
      <c r="E667" s="8">
        <f>Raw!D667*A667</f>
        <v>18</v>
      </c>
      <c r="F667" s="8" t="str">
        <f>Raw!E667</f>
        <v>PGE</v>
      </c>
      <c r="G667" s="8" t="str">
        <f>Raw!F667</f>
        <v>UPCFL</v>
      </c>
      <c r="H667" s="8" t="str">
        <f>Raw!G667</f>
        <v>LL08090094</v>
      </c>
      <c r="I667" s="8" t="str">
        <f>Raw!H667</f>
        <v>PGEUp</v>
      </c>
      <c r="J667" s="8" t="str">
        <f>Raw!I667</f>
        <v>Lodging</v>
      </c>
      <c r="K667" s="8" t="str">
        <f>Raw!J667</f>
        <v>Guest Rooms</v>
      </c>
      <c r="L667" s="8">
        <f>Raw!K667*A667</f>
        <v>23</v>
      </c>
      <c r="M667" s="8">
        <f>Raw!L667*A667</f>
        <v>60</v>
      </c>
      <c r="N667" s="8">
        <f>Raw!M667*A667</f>
        <v>1404.5486489387347</v>
      </c>
      <c r="O667" s="6">
        <f t="shared" si="40"/>
        <v>414</v>
      </c>
      <c r="P667" s="11">
        <f t="shared" si="41"/>
        <v>32304.618925590898</v>
      </c>
      <c r="Q667" s="6">
        <f t="shared" si="42"/>
        <v>1080</v>
      </c>
      <c r="R667" s="11">
        <f t="shared" si="43"/>
        <v>84272.918936324088</v>
      </c>
      <c r="S667" s="8" t="str">
        <f>Raw!N667</f>
        <v>UpstreamCompactFluorescent23</v>
      </c>
      <c r="T667" s="8" t="str">
        <f>Raw!O667</f>
        <v>CFL14to26</v>
      </c>
      <c r="U667" s="8">
        <f>Raw!P667*A667</f>
        <v>1</v>
      </c>
      <c r="V667" s="8" t="str">
        <f>Raw!Q667</f>
        <v>Incan</v>
      </c>
    </row>
    <row r="668" spans="1:22">
      <c r="A668" s="8">
        <f>IF(Raw!C668="CF",0,1)</f>
        <v>1</v>
      </c>
      <c r="B668" s="8" t="str">
        <f>Raw!A668</f>
        <v>PGE_6908008025</v>
      </c>
      <c r="C668" s="8" t="str">
        <f>Raw!B668</f>
        <v>Upstream Compact Fluorescent</v>
      </c>
      <c r="D668" s="8" t="str">
        <f>Raw!C668</f>
        <v>I</v>
      </c>
      <c r="E668" s="8">
        <f>Raw!D668*A668</f>
        <v>4</v>
      </c>
      <c r="F668" s="8" t="str">
        <f>Raw!E668</f>
        <v>PGE</v>
      </c>
      <c r="G668" s="8" t="str">
        <f>Raw!F668</f>
        <v>UPCFL</v>
      </c>
      <c r="H668" s="8" t="str">
        <f>Raw!G668</f>
        <v>LL09040659</v>
      </c>
      <c r="I668" s="8" t="str">
        <f>Raw!H668</f>
        <v>PGEUp</v>
      </c>
      <c r="J668" s="8" t="str">
        <f>Raw!I668</f>
        <v>Lodging</v>
      </c>
      <c r="K668" s="8" t="str">
        <f>Raw!J668</f>
        <v>Outdoor</v>
      </c>
      <c r="L668" s="8">
        <f>Raw!K668*A668</f>
        <v>13</v>
      </c>
      <c r="M668" s="8">
        <f>Raw!L668*A668</f>
        <v>60</v>
      </c>
      <c r="N668" s="8">
        <f>Raw!M668*A668</f>
        <v>312.12192198638547</v>
      </c>
      <c r="O668" s="6">
        <f t="shared" si="40"/>
        <v>52</v>
      </c>
      <c r="P668" s="11">
        <f t="shared" si="41"/>
        <v>4057.5849858230113</v>
      </c>
      <c r="Q668" s="6">
        <f t="shared" si="42"/>
        <v>240</v>
      </c>
      <c r="R668" s="11">
        <f t="shared" si="43"/>
        <v>18727.31531918313</v>
      </c>
      <c r="S668" s="8" t="str">
        <f>Raw!N668</f>
        <v>UpstreamCompactFluorescent13</v>
      </c>
      <c r="T668" s="8" t="str">
        <f>Raw!O668</f>
        <v>CFL05to13</v>
      </c>
      <c r="U668" s="8">
        <f>Raw!P668*A668</f>
        <v>1</v>
      </c>
      <c r="V668" s="8" t="str">
        <f>Raw!Q668</f>
        <v>Incan</v>
      </c>
    </row>
    <row r="669" spans="1:22">
      <c r="A669" s="8">
        <f>IF(Raw!C669="CF",0,1)</f>
        <v>1</v>
      </c>
      <c r="B669" s="8" t="str">
        <f>Raw!A669</f>
        <v>PGE_6908008025</v>
      </c>
      <c r="C669" s="8" t="str">
        <f>Raw!B669</f>
        <v>Upstream Compact Fluorescent</v>
      </c>
      <c r="D669" s="8" t="str">
        <f>Raw!C669</f>
        <v>I</v>
      </c>
      <c r="E669" s="8">
        <f>Raw!D669*A669</f>
        <v>6</v>
      </c>
      <c r="F669" s="8" t="str">
        <f>Raw!E669</f>
        <v>PGE</v>
      </c>
      <c r="G669" s="8" t="str">
        <f>Raw!F669</f>
        <v>UPCFL</v>
      </c>
      <c r="H669" s="8" t="str">
        <f>Raw!G669</f>
        <v>LL09040672</v>
      </c>
      <c r="I669" s="8" t="str">
        <f>Raw!H669</f>
        <v>PGEUp</v>
      </c>
      <c r="J669" s="8" t="str">
        <f>Raw!I669</f>
        <v>Lodging</v>
      </c>
      <c r="K669" s="8" t="str">
        <f>Raw!J669</f>
        <v>Guest Rooms</v>
      </c>
      <c r="L669" s="8">
        <f>Raw!K669*A669</f>
        <v>13</v>
      </c>
      <c r="M669" s="8">
        <f>Raw!L669*A669</f>
        <v>60</v>
      </c>
      <c r="N669" s="8">
        <f>Raw!M669*A669</f>
        <v>468.18288297957821</v>
      </c>
      <c r="O669" s="6">
        <f t="shared" si="40"/>
        <v>78</v>
      </c>
      <c r="P669" s="11">
        <f t="shared" si="41"/>
        <v>6086.3774787345164</v>
      </c>
      <c r="Q669" s="6">
        <f t="shared" si="42"/>
        <v>360</v>
      </c>
      <c r="R669" s="11">
        <f t="shared" si="43"/>
        <v>28090.972978774691</v>
      </c>
      <c r="S669" s="8" t="str">
        <f>Raw!N669</f>
        <v>UpstreamCompactFluorescent13</v>
      </c>
      <c r="T669" s="8" t="str">
        <f>Raw!O669</f>
        <v>CFL05to13</v>
      </c>
      <c r="U669" s="8">
        <f>Raw!P669*A669</f>
        <v>1</v>
      </c>
      <c r="V669" s="8" t="str">
        <f>Raw!Q669</f>
        <v>Incan</v>
      </c>
    </row>
    <row r="670" spans="1:22">
      <c r="A670" s="8">
        <f>IF(Raw!C670="CF",0,1)</f>
        <v>1</v>
      </c>
      <c r="B670" s="8" t="str">
        <f>Raw!A670</f>
        <v>PGE_6908008025</v>
      </c>
      <c r="C670" s="8" t="str">
        <f>Raw!B670</f>
        <v>Upstream Compact Fluorescent</v>
      </c>
      <c r="D670" s="8" t="str">
        <f>Raw!C670</f>
        <v>I</v>
      </c>
      <c r="E670" s="8">
        <f>Raw!D670*A670</f>
        <v>6</v>
      </c>
      <c r="F670" s="8" t="str">
        <f>Raw!E670</f>
        <v>PGE</v>
      </c>
      <c r="G670" s="8" t="str">
        <f>Raw!F670</f>
        <v>UPCFL</v>
      </c>
      <c r="H670" s="8" t="str">
        <f>Raw!G670</f>
        <v>LL09040675</v>
      </c>
      <c r="I670" s="8" t="str">
        <f>Raw!H670</f>
        <v>PGEUp</v>
      </c>
      <c r="J670" s="8" t="str">
        <f>Raw!I670</f>
        <v>Lodging</v>
      </c>
      <c r="K670" s="8" t="str">
        <f>Raw!J670</f>
        <v>Guest Rooms</v>
      </c>
      <c r="L670" s="8">
        <f>Raw!K670*A670</f>
        <v>13</v>
      </c>
      <c r="M670" s="8">
        <f>Raw!L670*A670</f>
        <v>60</v>
      </c>
      <c r="N670" s="8">
        <f>Raw!M670*A670</f>
        <v>468.18288297957821</v>
      </c>
      <c r="O670" s="6">
        <f t="shared" si="40"/>
        <v>78</v>
      </c>
      <c r="P670" s="11">
        <f t="shared" si="41"/>
        <v>6086.3774787345164</v>
      </c>
      <c r="Q670" s="6">
        <f t="shared" si="42"/>
        <v>360</v>
      </c>
      <c r="R670" s="11">
        <f t="shared" si="43"/>
        <v>28090.972978774691</v>
      </c>
      <c r="S670" s="8" t="str">
        <f>Raw!N670</f>
        <v>UpstreamCompactFluorescent13</v>
      </c>
      <c r="T670" s="8" t="str">
        <f>Raw!O670</f>
        <v>CFL05to13</v>
      </c>
      <c r="U670" s="8">
        <f>Raw!P670*A670</f>
        <v>1</v>
      </c>
      <c r="V670" s="8" t="str">
        <f>Raw!Q670</f>
        <v>Incan</v>
      </c>
    </row>
    <row r="671" spans="1:22">
      <c r="A671" s="8">
        <f>IF(Raw!C671="CF",0,1)</f>
        <v>1</v>
      </c>
      <c r="B671" s="8" t="str">
        <f>Raw!A671</f>
        <v>PGE_6908008025</v>
      </c>
      <c r="C671" s="8" t="str">
        <f>Raw!B671</f>
        <v>Upstream Compact Fluorescent</v>
      </c>
      <c r="D671" s="8" t="str">
        <f>Raw!C671</f>
        <v>I</v>
      </c>
      <c r="E671" s="8">
        <f>Raw!D671*A671</f>
        <v>8</v>
      </c>
      <c r="F671" s="8" t="str">
        <f>Raw!E671</f>
        <v>PGE</v>
      </c>
      <c r="G671" s="8" t="str">
        <f>Raw!F671</f>
        <v>UPCFL</v>
      </c>
      <c r="H671" s="8" t="str">
        <f>Raw!G671</f>
        <v>LL08090086</v>
      </c>
      <c r="I671" s="8" t="str">
        <f>Raw!H671</f>
        <v>PGEUp</v>
      </c>
      <c r="J671" s="8" t="str">
        <f>Raw!I671</f>
        <v>Lodging</v>
      </c>
      <c r="K671" s="8" t="str">
        <f>Raw!J671</f>
        <v>Restrooms</v>
      </c>
      <c r="L671" s="8">
        <f>Raw!K671*A671</f>
        <v>14</v>
      </c>
      <c r="M671" s="8">
        <f>Raw!L671*A671</f>
        <v>75</v>
      </c>
      <c r="N671" s="8">
        <f>Raw!M671*A671</f>
        <v>624.24384397277095</v>
      </c>
      <c r="O671" s="6">
        <f t="shared" si="40"/>
        <v>112</v>
      </c>
      <c r="P671" s="11">
        <f t="shared" si="41"/>
        <v>8739.4138156187928</v>
      </c>
      <c r="Q671" s="6">
        <f t="shared" si="42"/>
        <v>600</v>
      </c>
      <c r="R671" s="11">
        <f t="shared" si="43"/>
        <v>46818.288297957821</v>
      </c>
      <c r="S671" s="8" t="str">
        <f>Raw!N671</f>
        <v>UpstreamCompactFluorescent14</v>
      </c>
      <c r="T671" s="8" t="str">
        <f>Raw!O671</f>
        <v>CFL14to26</v>
      </c>
      <c r="U671" s="8">
        <f>Raw!P671*A671</f>
        <v>1</v>
      </c>
      <c r="V671" s="8" t="str">
        <f>Raw!Q671</f>
        <v>Incan</v>
      </c>
    </row>
    <row r="672" spans="1:22">
      <c r="A672" s="8">
        <f>IF(Raw!C672="CF",0,1)</f>
        <v>1</v>
      </c>
      <c r="B672" s="8" t="str">
        <f>Raw!A672</f>
        <v>PGE_6908008025</v>
      </c>
      <c r="C672" s="8" t="str">
        <f>Raw!B672</f>
        <v>Upstream Compact Fluorescent</v>
      </c>
      <c r="D672" s="8" t="str">
        <f>Raw!C672</f>
        <v>I</v>
      </c>
      <c r="E672" s="8">
        <f>Raw!D672*A672</f>
        <v>12</v>
      </c>
      <c r="F672" s="8" t="str">
        <f>Raw!E672</f>
        <v>PGE</v>
      </c>
      <c r="G672" s="8" t="str">
        <f>Raw!F672</f>
        <v>UPCFL</v>
      </c>
      <c r="H672" s="8" t="str">
        <f>Raw!G672</f>
        <v>LL09040096</v>
      </c>
      <c r="I672" s="8" t="str">
        <f>Raw!H672</f>
        <v>PGEUp</v>
      </c>
      <c r="J672" s="8" t="str">
        <f>Raw!I672</f>
        <v>Lodging</v>
      </c>
      <c r="K672" s="8" t="str">
        <f>Raw!J672</f>
        <v>Guest Rooms</v>
      </c>
      <c r="L672" s="8">
        <f>Raw!K672*A672</f>
        <v>23</v>
      </c>
      <c r="M672" s="8">
        <f>Raw!L672*A672</f>
        <v>75</v>
      </c>
      <c r="N672" s="8">
        <f>Raw!M672*A672</f>
        <v>936.36576595915642</v>
      </c>
      <c r="O672" s="6">
        <f t="shared" si="40"/>
        <v>276</v>
      </c>
      <c r="P672" s="11">
        <f t="shared" si="41"/>
        <v>21536.412617060596</v>
      </c>
      <c r="Q672" s="6">
        <f t="shared" si="42"/>
        <v>900</v>
      </c>
      <c r="R672" s="11">
        <f t="shared" si="43"/>
        <v>70227.432446936728</v>
      </c>
      <c r="S672" s="8" t="str">
        <f>Raw!N672</f>
        <v>UpstreamCompactFluorescent23</v>
      </c>
      <c r="T672" s="8" t="str">
        <f>Raw!O672</f>
        <v>CFL14to26</v>
      </c>
      <c r="U672" s="8">
        <f>Raw!P672*A672</f>
        <v>1</v>
      </c>
      <c r="V672" s="8" t="str">
        <f>Raw!Q672</f>
        <v>Incan</v>
      </c>
    </row>
    <row r="673" spans="1:22">
      <c r="A673" s="8">
        <f>IF(Raw!C673="CF",0,1)</f>
        <v>1</v>
      </c>
      <c r="B673" s="8" t="str">
        <f>Raw!A673</f>
        <v>PGE_6908008025</v>
      </c>
      <c r="C673" s="8" t="str">
        <f>Raw!B673</f>
        <v>Upstream Compact Fluorescent</v>
      </c>
      <c r="D673" s="8" t="str">
        <f>Raw!C673</f>
        <v>I</v>
      </c>
      <c r="E673" s="8">
        <f>Raw!D673*A673</f>
        <v>6</v>
      </c>
      <c r="F673" s="8" t="str">
        <f>Raw!E673</f>
        <v>PGE</v>
      </c>
      <c r="G673" s="8" t="str">
        <f>Raw!F673</f>
        <v>UPCFL</v>
      </c>
      <c r="H673" s="8" t="str">
        <f>Raw!G673</f>
        <v>LL09040704</v>
      </c>
      <c r="I673" s="8" t="str">
        <f>Raw!H673</f>
        <v>PGEUp</v>
      </c>
      <c r="J673" s="8" t="str">
        <f>Raw!I673</f>
        <v>Lodging</v>
      </c>
      <c r="K673" s="8" t="str">
        <f>Raw!J673</f>
        <v>Guest Rooms</v>
      </c>
      <c r="L673" s="8">
        <f>Raw!K673*A673</f>
        <v>18</v>
      </c>
      <c r="M673" s="8">
        <f>Raw!L673*A673</f>
        <v>75</v>
      </c>
      <c r="N673" s="8">
        <f>Raw!M673*A673</f>
        <v>468.18288297957821</v>
      </c>
      <c r="O673" s="6">
        <f t="shared" si="40"/>
        <v>108</v>
      </c>
      <c r="P673" s="11">
        <f t="shared" si="41"/>
        <v>8427.2918936324077</v>
      </c>
      <c r="Q673" s="6">
        <f t="shared" si="42"/>
        <v>450</v>
      </c>
      <c r="R673" s="11">
        <f t="shared" si="43"/>
        <v>35113.716223468364</v>
      </c>
      <c r="S673" s="8" t="str">
        <f>Raw!N673</f>
        <v>UpstreamCompactFluorescent18</v>
      </c>
      <c r="T673" s="8" t="str">
        <f>Raw!O673</f>
        <v>CFL14to26</v>
      </c>
      <c r="U673" s="8">
        <f>Raw!P673*A673</f>
        <v>1</v>
      </c>
      <c r="V673" s="8" t="str">
        <f>Raw!Q673</f>
        <v>Incan</v>
      </c>
    </row>
    <row r="674" spans="1:22">
      <c r="A674" s="8">
        <f>IF(Raw!C674="CF",0,1)</f>
        <v>1</v>
      </c>
      <c r="B674" s="8" t="str">
        <f>Raw!A674</f>
        <v>PGE_6908008025</v>
      </c>
      <c r="C674" s="8" t="str">
        <f>Raw!B674</f>
        <v>Upstream Compact Fluorescent</v>
      </c>
      <c r="D674" s="8" t="str">
        <f>Raw!C674</f>
        <v>I</v>
      </c>
      <c r="E674" s="8">
        <f>Raw!D674*A674</f>
        <v>6</v>
      </c>
      <c r="F674" s="8" t="str">
        <f>Raw!E674</f>
        <v>PGE</v>
      </c>
      <c r="G674" s="8" t="str">
        <f>Raw!F674</f>
        <v>UPCFL</v>
      </c>
      <c r="H674" s="8" t="str">
        <f>Raw!G674</f>
        <v>NO_LOGGER_4</v>
      </c>
      <c r="I674" s="8" t="str">
        <f>Raw!H674</f>
        <v>PGEUp</v>
      </c>
      <c r="J674" s="8" t="str">
        <f>Raw!I674</f>
        <v>Lodging</v>
      </c>
      <c r="K674" s="8" t="str">
        <f>Raw!J674</f>
        <v>Guest Rooms</v>
      </c>
      <c r="L674" s="8">
        <f>Raw!K674*A674</f>
        <v>18</v>
      </c>
      <c r="M674" s="8">
        <f>Raw!L674*A674</f>
        <v>75</v>
      </c>
      <c r="N674" s="8">
        <f>Raw!M674*A674</f>
        <v>468.18288297957821</v>
      </c>
      <c r="O674" s="6">
        <f t="shared" si="40"/>
        <v>108</v>
      </c>
      <c r="P674" s="11">
        <f t="shared" si="41"/>
        <v>8427.2918936324077</v>
      </c>
      <c r="Q674" s="6">
        <f t="shared" si="42"/>
        <v>450</v>
      </c>
      <c r="R674" s="11">
        <f t="shared" si="43"/>
        <v>35113.716223468364</v>
      </c>
      <c r="S674" s="8" t="str">
        <f>Raw!N674</f>
        <v>UpstreamCompactFluorescent18</v>
      </c>
      <c r="T674" s="8" t="str">
        <f>Raw!O674</f>
        <v>CFL14to26</v>
      </c>
      <c r="U674" s="8">
        <f>Raw!P674*A674</f>
        <v>1</v>
      </c>
      <c r="V674" s="8" t="str">
        <f>Raw!Q674</f>
        <v>Incan</v>
      </c>
    </row>
    <row r="675" spans="1:22">
      <c r="A675" s="8">
        <f>IF(Raw!C675="CF",0,1)</f>
        <v>1</v>
      </c>
      <c r="B675" s="8" t="str">
        <f>Raw!A675</f>
        <v>PGE_6982336534</v>
      </c>
      <c r="C675" s="8" t="str">
        <f>Raw!B675</f>
        <v>Upstream Compact Fluorescent</v>
      </c>
      <c r="D675" s="8" t="str">
        <f>Raw!C675</f>
        <v>I</v>
      </c>
      <c r="E675" s="8">
        <f>Raw!D675*A675</f>
        <v>8</v>
      </c>
      <c r="F675" s="8" t="str">
        <f>Raw!E675</f>
        <v>PGE</v>
      </c>
      <c r="G675" s="8" t="str">
        <f>Raw!F675</f>
        <v>UPCFL</v>
      </c>
      <c r="H675" s="8" t="str">
        <f>Raw!G675</f>
        <v>LL08070012</v>
      </c>
      <c r="I675" s="8" t="str">
        <f>Raw!H675</f>
        <v>PGEUp</v>
      </c>
      <c r="J675" s="8" t="str">
        <f>Raw!I675</f>
        <v>Restaurant</v>
      </c>
      <c r="K675" s="8" t="str">
        <f>Raw!J675</f>
        <v>Dining</v>
      </c>
      <c r="L675" s="8">
        <f>Raw!K675*A675</f>
        <v>11</v>
      </c>
      <c r="M675" s="8">
        <f>Raw!L675*A675</f>
        <v>65</v>
      </c>
      <c r="N675" s="8">
        <f>Raw!M675*A675</f>
        <v>5976.2644429972343</v>
      </c>
      <c r="O675" s="6">
        <f t="shared" si="40"/>
        <v>88</v>
      </c>
      <c r="P675" s="11">
        <f t="shared" si="41"/>
        <v>65738.90887296958</v>
      </c>
      <c r="Q675" s="6">
        <f t="shared" si="42"/>
        <v>520</v>
      </c>
      <c r="R675" s="11">
        <f t="shared" si="43"/>
        <v>388457.18879482022</v>
      </c>
      <c r="S675" s="8" t="str">
        <f>Raw!N675</f>
        <v>UpstreamCompactFluorescent11</v>
      </c>
      <c r="T675" s="8" t="str">
        <f>Raw!O675</f>
        <v>CFL05to13</v>
      </c>
      <c r="U675" s="8">
        <f>Raw!P675*A675</f>
        <v>1</v>
      </c>
      <c r="V675" s="8" t="str">
        <f>Raw!Q675</f>
        <v>Incan</v>
      </c>
    </row>
    <row r="676" spans="1:22">
      <c r="A676" s="8">
        <f>IF(Raw!C676="CF",0,1)</f>
        <v>1</v>
      </c>
      <c r="B676" s="8" t="str">
        <f>Raw!A676</f>
        <v>PGE_6982336534</v>
      </c>
      <c r="C676" s="8" t="str">
        <f>Raw!B676</f>
        <v>Upstream Compact Fluorescent</v>
      </c>
      <c r="D676" s="8" t="str">
        <f>Raw!C676</f>
        <v>I</v>
      </c>
      <c r="E676" s="8">
        <f>Raw!D676*A676</f>
        <v>4</v>
      </c>
      <c r="F676" s="8" t="str">
        <f>Raw!E676</f>
        <v>PGE</v>
      </c>
      <c r="G676" s="8" t="str">
        <f>Raw!F676</f>
        <v>UPCFL</v>
      </c>
      <c r="H676" s="8" t="str">
        <f>Raw!G676</f>
        <v>LL08070159</v>
      </c>
      <c r="I676" s="8" t="str">
        <f>Raw!H676</f>
        <v>PGEUp</v>
      </c>
      <c r="J676" s="8" t="str">
        <f>Raw!I676</f>
        <v>Restaurant</v>
      </c>
      <c r="K676" s="8" t="str">
        <f>Raw!J676</f>
        <v>Dining</v>
      </c>
      <c r="L676" s="8">
        <f>Raw!K676*A676</f>
        <v>11</v>
      </c>
      <c r="M676" s="8">
        <f>Raw!L676*A676</f>
        <v>65</v>
      </c>
      <c r="N676" s="8">
        <f>Raw!M676*A676</f>
        <v>2988.1322214986171</v>
      </c>
      <c r="O676" s="6">
        <f t="shared" si="40"/>
        <v>44</v>
      </c>
      <c r="P676" s="11">
        <f t="shared" si="41"/>
        <v>32869.45443648479</v>
      </c>
      <c r="Q676" s="6">
        <f t="shared" si="42"/>
        <v>260</v>
      </c>
      <c r="R676" s="11">
        <f t="shared" si="43"/>
        <v>194228.59439741011</v>
      </c>
      <c r="S676" s="8" t="str">
        <f>Raw!N676</f>
        <v>UpstreamCompactFluorescent11</v>
      </c>
      <c r="T676" s="8" t="str">
        <f>Raw!O676</f>
        <v>CFL05to13</v>
      </c>
      <c r="U676" s="8">
        <f>Raw!P676*A676</f>
        <v>1</v>
      </c>
      <c r="V676" s="8" t="str">
        <f>Raw!Q676</f>
        <v>Incan</v>
      </c>
    </row>
    <row r="677" spans="1:22">
      <c r="A677" s="8">
        <f>IF(Raw!C677="CF",0,1)</f>
        <v>1</v>
      </c>
      <c r="B677" s="8" t="str">
        <f>Raw!A677</f>
        <v>PGE_7168437476</v>
      </c>
      <c r="C677" s="8" t="str">
        <f>Raw!B677</f>
        <v>SCREW-IN CFL  LAMPS - 14 - 26 WATTS</v>
      </c>
      <c r="D677" s="8" t="str">
        <f>Raw!C677</f>
        <v>F</v>
      </c>
      <c r="E677" s="8">
        <f>Raw!D677*A677</f>
        <v>93</v>
      </c>
      <c r="F677" s="8" t="str">
        <f>Raw!E677</f>
        <v>PGE</v>
      </c>
      <c r="G677" s="8" t="str">
        <f>Raw!F677</f>
        <v>CFL</v>
      </c>
      <c r="H677" s="8" t="str">
        <f>Raw!G677</f>
        <v>LL08060273</v>
      </c>
      <c r="I677" s="8" t="str">
        <f>Raw!H677</f>
        <v>PGE2080</v>
      </c>
      <c r="J677" s="8" t="str">
        <f>Raw!I677</f>
        <v>Lodging</v>
      </c>
      <c r="K677" s="8" t="str">
        <f>Raw!J677</f>
        <v>Guest Rooms</v>
      </c>
      <c r="L677" s="8">
        <f>Raw!K677*A677</f>
        <v>14</v>
      </c>
      <c r="M677" s="8">
        <f>Raw!L677*A677</f>
        <v>27</v>
      </c>
      <c r="N677" s="8">
        <f>Raw!M677*A677</f>
        <v>1395.0899917058334</v>
      </c>
      <c r="O677" s="6">
        <f t="shared" si="40"/>
        <v>1302</v>
      </c>
      <c r="P677" s="11">
        <f t="shared" si="41"/>
        <v>19531.259883881667</v>
      </c>
      <c r="Q677" s="6">
        <f t="shared" si="42"/>
        <v>2511</v>
      </c>
      <c r="R677" s="11">
        <f t="shared" si="43"/>
        <v>37667.429776057499</v>
      </c>
      <c r="S677" s="8" t="str">
        <f>Raw!N677</f>
        <v>SCREW-IN CFL LAMPS - 14 - 26 WATTS</v>
      </c>
      <c r="T677" s="8" t="str">
        <f>Raw!O677</f>
        <v>CFL14to26</v>
      </c>
      <c r="U677" s="8">
        <f>Raw!P677*A677</f>
        <v>1</v>
      </c>
      <c r="V677" s="8" t="str">
        <f>Raw!Q677</f>
        <v>Other</v>
      </c>
    </row>
    <row r="678" spans="1:22">
      <c r="A678" s="8">
        <f>IF(Raw!C678="CF",0,1)</f>
        <v>1</v>
      </c>
      <c r="B678" s="8" t="str">
        <f>Raw!A678</f>
        <v>PGE_7168437476</v>
      </c>
      <c r="C678" s="8" t="str">
        <f>Raw!B678</f>
        <v>SCREW-IN CFL  LAMPS - 14 - 26 WATTS</v>
      </c>
      <c r="D678" s="8" t="str">
        <f>Raw!C678</f>
        <v>F</v>
      </c>
      <c r="E678" s="8">
        <f>Raw!D678*A678</f>
        <v>93</v>
      </c>
      <c r="F678" s="8" t="str">
        <f>Raw!E678</f>
        <v>PGE</v>
      </c>
      <c r="G678" s="8" t="str">
        <f>Raw!F678</f>
        <v>CFL</v>
      </c>
      <c r="H678" s="8" t="str">
        <f>Raw!G678</f>
        <v>LL08070069</v>
      </c>
      <c r="I678" s="8" t="str">
        <f>Raw!H678</f>
        <v>PGE2080</v>
      </c>
      <c r="J678" s="8" t="str">
        <f>Raw!I678</f>
        <v>Lodging</v>
      </c>
      <c r="K678" s="8" t="str">
        <f>Raw!J678</f>
        <v>Guest Rooms</v>
      </c>
      <c r="L678" s="8">
        <f>Raw!K678*A678</f>
        <v>14</v>
      </c>
      <c r="M678" s="8">
        <f>Raw!L678*A678</f>
        <v>27</v>
      </c>
      <c r="N678" s="8">
        <f>Raw!M678*A678</f>
        <v>1395.0899917058334</v>
      </c>
      <c r="O678" s="6">
        <f t="shared" si="40"/>
        <v>1302</v>
      </c>
      <c r="P678" s="11">
        <f t="shared" si="41"/>
        <v>19531.259883881667</v>
      </c>
      <c r="Q678" s="6">
        <f t="shared" si="42"/>
        <v>2511</v>
      </c>
      <c r="R678" s="11">
        <f t="shared" si="43"/>
        <v>37667.429776057499</v>
      </c>
      <c r="S678" s="8" t="str">
        <f>Raw!N678</f>
        <v>SCREW-IN CFL LAMPS - 14 - 26 WATTS</v>
      </c>
      <c r="T678" s="8" t="str">
        <f>Raw!O678</f>
        <v>CFL14to26</v>
      </c>
      <c r="U678" s="8">
        <f>Raw!P678*A678</f>
        <v>1</v>
      </c>
      <c r="V678" s="8" t="str">
        <f>Raw!Q678</f>
        <v>Other</v>
      </c>
    </row>
    <row r="679" spans="1:22">
      <c r="A679" s="8">
        <f>IF(Raw!C679="CF",0,1)</f>
        <v>1</v>
      </c>
      <c r="B679" s="8" t="str">
        <f>Raw!A679</f>
        <v>PGE_7168437476</v>
      </c>
      <c r="C679" s="8" t="str">
        <f>Raw!B679</f>
        <v>SCREW-IN CFL  LAMPS - 14 - 26 WATTS</v>
      </c>
      <c r="D679" s="8" t="str">
        <f>Raw!C679</f>
        <v>F</v>
      </c>
      <c r="E679" s="8">
        <f>Raw!D679*A679</f>
        <v>46</v>
      </c>
      <c r="F679" s="8" t="str">
        <f>Raw!E679</f>
        <v>PGE</v>
      </c>
      <c r="G679" s="8" t="str">
        <f>Raw!F679</f>
        <v>CFL</v>
      </c>
      <c r="H679" s="8" t="str">
        <f>Raw!G679</f>
        <v>LL08070186</v>
      </c>
      <c r="I679" s="8" t="str">
        <f>Raw!H679</f>
        <v>PGE2080</v>
      </c>
      <c r="J679" s="8" t="str">
        <f>Raw!I679</f>
        <v>Lodging</v>
      </c>
      <c r="K679" s="8" t="str">
        <f>Raw!J679</f>
        <v>Guest Rooms</v>
      </c>
      <c r="L679" s="8">
        <f>Raw!K679*A679</f>
        <v>14</v>
      </c>
      <c r="M679" s="8">
        <f>Raw!L679*A679</f>
        <v>27</v>
      </c>
      <c r="N679" s="8">
        <f>Raw!M679*A679</f>
        <v>690.04451202654127</v>
      </c>
      <c r="O679" s="6">
        <f t="shared" si="40"/>
        <v>644</v>
      </c>
      <c r="P679" s="11">
        <f t="shared" si="41"/>
        <v>9660.6231683715778</v>
      </c>
      <c r="Q679" s="6">
        <f t="shared" si="42"/>
        <v>1242</v>
      </c>
      <c r="R679" s="11">
        <f t="shared" si="43"/>
        <v>18631.201824716612</v>
      </c>
      <c r="S679" s="8" t="str">
        <f>Raw!N679</f>
        <v>SCREW-IN CFL LAMPS - 14 - 26 WATTS</v>
      </c>
      <c r="T679" s="8" t="str">
        <f>Raw!O679</f>
        <v>CFL14to26</v>
      </c>
      <c r="U679" s="8">
        <f>Raw!P679*A679</f>
        <v>1</v>
      </c>
      <c r="V679" s="8" t="str">
        <f>Raw!Q679</f>
        <v>Other</v>
      </c>
    </row>
    <row r="680" spans="1:22">
      <c r="A680" s="8">
        <f>IF(Raw!C680="CF",0,1)</f>
        <v>1</v>
      </c>
      <c r="B680" s="8" t="str">
        <f>Raw!A680</f>
        <v>PGE_7168437476</v>
      </c>
      <c r="C680" s="8" t="str">
        <f>Raw!B680</f>
        <v>SCREW-IN CFL  LAMPS - 14 - 26 WATTS</v>
      </c>
      <c r="D680" s="8" t="str">
        <f>Raw!C680</f>
        <v>F</v>
      </c>
      <c r="E680" s="8">
        <f>Raw!D680*A680</f>
        <v>93</v>
      </c>
      <c r="F680" s="8" t="str">
        <f>Raw!E680</f>
        <v>PGE</v>
      </c>
      <c r="G680" s="8" t="str">
        <f>Raw!F680</f>
        <v>CFL</v>
      </c>
      <c r="H680" s="8" t="str">
        <f>Raw!G680</f>
        <v>LL09030065</v>
      </c>
      <c r="I680" s="8" t="str">
        <f>Raw!H680</f>
        <v>PGE2080</v>
      </c>
      <c r="J680" s="8" t="str">
        <f>Raw!I680</f>
        <v>Lodging</v>
      </c>
      <c r="K680" s="8" t="str">
        <f>Raw!J680</f>
        <v>Guest Rooms</v>
      </c>
      <c r="L680" s="8">
        <f>Raw!K680*A680</f>
        <v>14</v>
      </c>
      <c r="M680" s="8">
        <f>Raw!L680*A680</f>
        <v>27</v>
      </c>
      <c r="N680" s="8">
        <f>Raw!M680*A680</f>
        <v>1395.0899917058334</v>
      </c>
      <c r="O680" s="6">
        <f t="shared" si="40"/>
        <v>1302</v>
      </c>
      <c r="P680" s="11">
        <f t="shared" si="41"/>
        <v>19531.259883881667</v>
      </c>
      <c r="Q680" s="6">
        <f t="shared" si="42"/>
        <v>2511</v>
      </c>
      <c r="R680" s="11">
        <f t="shared" si="43"/>
        <v>37667.429776057499</v>
      </c>
      <c r="S680" s="8" t="str">
        <f>Raw!N680</f>
        <v>SCREW-IN CFL LAMPS - 14 - 26 WATTS</v>
      </c>
      <c r="T680" s="8" t="str">
        <f>Raw!O680</f>
        <v>CFL14to26</v>
      </c>
      <c r="U680" s="8">
        <f>Raw!P680*A680</f>
        <v>1</v>
      </c>
      <c r="V680" s="8" t="str">
        <f>Raw!Q680</f>
        <v>Other</v>
      </c>
    </row>
    <row r="681" spans="1:22">
      <c r="A681" s="8">
        <f>IF(Raw!C681="CF",0,1)</f>
        <v>1</v>
      </c>
      <c r="B681" s="8" t="str">
        <f>Raw!A681</f>
        <v>PGE_7168437476</v>
      </c>
      <c r="C681" s="8" t="str">
        <f>Raw!B681</f>
        <v>SCREW-IN CFL  LAMPS - 14 - 26 WATTS</v>
      </c>
      <c r="D681" s="8" t="str">
        <f>Raw!C681</f>
        <v>F</v>
      </c>
      <c r="E681" s="8">
        <f>Raw!D681*A681</f>
        <v>46</v>
      </c>
      <c r="F681" s="8" t="str">
        <f>Raw!E681</f>
        <v>PGE</v>
      </c>
      <c r="G681" s="8" t="str">
        <f>Raw!F681</f>
        <v>CFL</v>
      </c>
      <c r="H681" s="8" t="str">
        <f>Raw!G681</f>
        <v>LL09040091</v>
      </c>
      <c r="I681" s="8" t="str">
        <f>Raw!H681</f>
        <v>PGE2080</v>
      </c>
      <c r="J681" s="8" t="str">
        <f>Raw!I681</f>
        <v>Lodging</v>
      </c>
      <c r="K681" s="8" t="str">
        <f>Raw!J681</f>
        <v>Guest Rooms</v>
      </c>
      <c r="L681" s="8">
        <f>Raw!K681*A681</f>
        <v>14</v>
      </c>
      <c r="M681" s="8">
        <f>Raw!L681*A681</f>
        <v>27</v>
      </c>
      <c r="N681" s="8">
        <f>Raw!M681*A681</f>
        <v>690.04451202654127</v>
      </c>
      <c r="O681" s="6">
        <f t="shared" si="40"/>
        <v>644</v>
      </c>
      <c r="P681" s="11">
        <f t="shared" si="41"/>
        <v>9660.6231683715778</v>
      </c>
      <c r="Q681" s="6">
        <f t="shared" si="42"/>
        <v>1242</v>
      </c>
      <c r="R681" s="11">
        <f t="shared" si="43"/>
        <v>18631.201824716612</v>
      </c>
      <c r="S681" s="8" t="str">
        <f>Raw!N681</f>
        <v>SCREW-IN CFL LAMPS - 14 - 26 WATTS</v>
      </c>
      <c r="T681" s="8" t="str">
        <f>Raw!O681</f>
        <v>CFL14to26</v>
      </c>
      <c r="U681" s="8">
        <f>Raw!P681*A681</f>
        <v>1</v>
      </c>
      <c r="V681" s="8" t="str">
        <f>Raw!Q681</f>
        <v>Other</v>
      </c>
    </row>
    <row r="682" spans="1:22">
      <c r="A682" s="8">
        <f>IF(Raw!C682="CF",0,1)</f>
        <v>1</v>
      </c>
      <c r="B682" s="8" t="str">
        <f>Raw!A682</f>
        <v>PGE_7168437476</v>
      </c>
      <c r="C682" s="8" t="str">
        <f>Raw!B682</f>
        <v>SCREW-IN CFL  LAMPS - 14 - 26 WATTS</v>
      </c>
      <c r="D682" s="8" t="str">
        <f>Raw!C682</f>
        <v>F</v>
      </c>
      <c r="E682" s="8">
        <f>Raw!D682*A682</f>
        <v>46</v>
      </c>
      <c r="F682" s="8" t="str">
        <f>Raw!E682</f>
        <v>PGE</v>
      </c>
      <c r="G682" s="8" t="str">
        <f>Raw!F682</f>
        <v>CFL</v>
      </c>
      <c r="H682" s="8" t="str">
        <f>Raw!G682</f>
        <v>LL09040187</v>
      </c>
      <c r="I682" s="8" t="str">
        <f>Raw!H682</f>
        <v>PGE2080</v>
      </c>
      <c r="J682" s="8" t="str">
        <f>Raw!I682</f>
        <v>Lodging</v>
      </c>
      <c r="K682" s="8" t="str">
        <f>Raw!J682</f>
        <v>Guest Rooms</v>
      </c>
      <c r="L682" s="8">
        <f>Raw!K682*A682</f>
        <v>14</v>
      </c>
      <c r="M682" s="8">
        <f>Raw!L682*A682</f>
        <v>27</v>
      </c>
      <c r="N682" s="8">
        <f>Raw!M682*A682</f>
        <v>690.04451202654127</v>
      </c>
      <c r="O682" s="6">
        <f t="shared" si="40"/>
        <v>644</v>
      </c>
      <c r="P682" s="11">
        <f t="shared" si="41"/>
        <v>9660.6231683715778</v>
      </c>
      <c r="Q682" s="6">
        <f t="shared" si="42"/>
        <v>1242</v>
      </c>
      <c r="R682" s="11">
        <f t="shared" si="43"/>
        <v>18631.201824716612</v>
      </c>
      <c r="S682" s="8" t="str">
        <f>Raw!N682</f>
        <v>SCREW-IN CFL LAMPS - 14 - 26 WATTS</v>
      </c>
      <c r="T682" s="8" t="str">
        <f>Raw!O682</f>
        <v>CFL14to26</v>
      </c>
      <c r="U682" s="8">
        <f>Raw!P682*A682</f>
        <v>1</v>
      </c>
      <c r="V682" s="8" t="str">
        <f>Raw!Q682</f>
        <v>Other</v>
      </c>
    </row>
    <row r="683" spans="1:22">
      <c r="A683" s="8">
        <f>IF(Raw!C683="CF",0,1)</f>
        <v>1</v>
      </c>
      <c r="B683" s="8" t="str">
        <f>Raw!A683</f>
        <v>PGE_7168437476</v>
      </c>
      <c r="C683" s="8" t="str">
        <f>Raw!B683</f>
        <v>SCREW-IN CFL  LAMPS - 14 - 26 WATTS</v>
      </c>
      <c r="D683" s="8" t="str">
        <f>Raw!C683</f>
        <v>F</v>
      </c>
      <c r="E683" s="8">
        <f>Raw!D683*A683</f>
        <v>47</v>
      </c>
      <c r="F683" s="8" t="str">
        <f>Raw!E683</f>
        <v>PGE</v>
      </c>
      <c r="G683" s="8" t="str">
        <f>Raw!F683</f>
        <v>CFL</v>
      </c>
      <c r="H683" s="8" t="str">
        <f>Raw!G683</f>
        <v>LL09040273</v>
      </c>
      <c r="I683" s="8" t="str">
        <f>Raw!H683</f>
        <v>PGE2080</v>
      </c>
      <c r="J683" s="8" t="str">
        <f>Raw!I683</f>
        <v>Lodging</v>
      </c>
      <c r="K683" s="8" t="str">
        <f>Raw!J683</f>
        <v>Guest Rooms</v>
      </c>
      <c r="L683" s="8">
        <f>Raw!K683*A683</f>
        <v>14</v>
      </c>
      <c r="M683" s="8">
        <f>Raw!L683*A683</f>
        <v>27</v>
      </c>
      <c r="N683" s="8">
        <f>Raw!M683*A683</f>
        <v>705.04547967929216</v>
      </c>
      <c r="O683" s="6">
        <f t="shared" si="40"/>
        <v>658</v>
      </c>
      <c r="P683" s="11">
        <f t="shared" si="41"/>
        <v>9870.6367155100907</v>
      </c>
      <c r="Q683" s="6">
        <f t="shared" si="42"/>
        <v>1269</v>
      </c>
      <c r="R683" s="11">
        <f t="shared" si="43"/>
        <v>19036.227951340887</v>
      </c>
      <c r="S683" s="8" t="str">
        <f>Raw!N683</f>
        <v>SCREW-IN CFL LAMPS - 14 - 26 WATTS</v>
      </c>
      <c r="T683" s="8" t="str">
        <f>Raw!O683</f>
        <v>CFL14to26</v>
      </c>
      <c r="U683" s="8">
        <f>Raw!P683*A683</f>
        <v>1</v>
      </c>
      <c r="V683" s="8" t="str">
        <f>Raw!Q683</f>
        <v>Other</v>
      </c>
    </row>
    <row r="684" spans="1:22">
      <c r="A684" s="8">
        <f>IF(Raw!C684="CF",0,1)</f>
        <v>1</v>
      </c>
      <c r="B684" s="8" t="str">
        <f>Raw!A684</f>
        <v>PGE_7168437476</v>
      </c>
      <c r="C684" s="8" t="str">
        <f>Raw!B684</f>
        <v>SCREW-IN CFL  LAMPS - 14 - 26 WATTS</v>
      </c>
      <c r="D684" s="8" t="str">
        <f>Raw!C684</f>
        <v>F</v>
      </c>
      <c r="E684" s="8">
        <f>Raw!D684*A684</f>
        <v>93</v>
      </c>
      <c r="F684" s="8" t="str">
        <f>Raw!E684</f>
        <v>PGE</v>
      </c>
      <c r="G684" s="8" t="str">
        <f>Raw!F684</f>
        <v>CFL</v>
      </c>
      <c r="H684" s="8" t="str">
        <f>Raw!G684</f>
        <v>NO_LOGGER_1L11L853</v>
      </c>
      <c r="I684" s="8" t="str">
        <f>Raw!H684</f>
        <v>PGE2080</v>
      </c>
      <c r="J684" s="8" t="str">
        <f>Raw!I684</f>
        <v>Lodging</v>
      </c>
      <c r="K684" s="8" t="str">
        <f>Raw!J684</f>
        <v>Guest Rooms</v>
      </c>
      <c r="L684" s="8">
        <f>Raw!K684*A684</f>
        <v>14</v>
      </c>
      <c r="M684" s="8">
        <f>Raw!L684*A684</f>
        <v>27</v>
      </c>
      <c r="N684" s="8">
        <f>Raw!M684*A684</f>
        <v>1395.0899917058334</v>
      </c>
      <c r="O684" s="6">
        <f t="shared" si="40"/>
        <v>1302</v>
      </c>
      <c r="P684" s="11">
        <f t="shared" si="41"/>
        <v>19531.259883881667</v>
      </c>
      <c r="Q684" s="6">
        <f t="shared" si="42"/>
        <v>2511</v>
      </c>
      <c r="R684" s="11">
        <f t="shared" si="43"/>
        <v>37667.429776057499</v>
      </c>
      <c r="S684" s="8" t="str">
        <f>Raw!N684</f>
        <v>SCREW-IN CFL LAMPS - 14 - 26 WATTS</v>
      </c>
      <c r="T684" s="8" t="str">
        <f>Raw!O684</f>
        <v>CFL14to26</v>
      </c>
      <c r="U684" s="8">
        <f>Raw!P684*A684</f>
        <v>1</v>
      </c>
      <c r="V684" s="8" t="str">
        <f>Raw!Q684</f>
        <v>Other</v>
      </c>
    </row>
    <row r="685" spans="1:22">
      <c r="A685" s="8">
        <f>IF(Raw!C685="CF",0,1)</f>
        <v>1</v>
      </c>
      <c r="B685" s="8" t="str">
        <f>Raw!A685</f>
        <v>PGE_7168437476</v>
      </c>
      <c r="C685" s="8" t="str">
        <f>Raw!B685</f>
        <v>SCREW-IN CFL  LAMPS - 14 - 26 WATTS</v>
      </c>
      <c r="D685" s="8" t="str">
        <f>Raw!C685</f>
        <v>F</v>
      </c>
      <c r="E685" s="8">
        <f>Raw!D685*A685</f>
        <v>93</v>
      </c>
      <c r="F685" s="8" t="str">
        <f>Raw!E685</f>
        <v>PGE</v>
      </c>
      <c r="G685" s="8" t="str">
        <f>Raw!F685</f>
        <v>CFL</v>
      </c>
      <c r="H685" s="8" t="str">
        <f>Raw!G685</f>
        <v>NO_LOGGER_1L12L853</v>
      </c>
      <c r="I685" s="8" t="str">
        <f>Raw!H685</f>
        <v>PGE2080</v>
      </c>
      <c r="J685" s="8" t="str">
        <f>Raw!I685</f>
        <v>Lodging</v>
      </c>
      <c r="K685" s="8" t="str">
        <f>Raw!J685</f>
        <v>Guest Rooms</v>
      </c>
      <c r="L685" s="8">
        <f>Raw!K685*A685</f>
        <v>14</v>
      </c>
      <c r="M685" s="8">
        <f>Raw!L685*A685</f>
        <v>27</v>
      </c>
      <c r="N685" s="8">
        <f>Raw!M685*A685</f>
        <v>1395.0899917058334</v>
      </c>
      <c r="O685" s="6">
        <f t="shared" si="40"/>
        <v>1302</v>
      </c>
      <c r="P685" s="11">
        <f t="shared" si="41"/>
        <v>19531.259883881667</v>
      </c>
      <c r="Q685" s="6">
        <f t="shared" si="42"/>
        <v>2511</v>
      </c>
      <c r="R685" s="11">
        <f t="shared" si="43"/>
        <v>37667.429776057499</v>
      </c>
      <c r="S685" s="8" t="str">
        <f>Raw!N685</f>
        <v>SCREW-IN CFL LAMPS - 14 - 26 WATTS</v>
      </c>
      <c r="T685" s="8" t="str">
        <f>Raw!O685</f>
        <v>CFL14to26</v>
      </c>
      <c r="U685" s="8">
        <f>Raw!P685*A685</f>
        <v>1</v>
      </c>
      <c r="V685" s="8" t="str">
        <f>Raw!Q685</f>
        <v>Other</v>
      </c>
    </row>
    <row r="686" spans="1:22">
      <c r="A686" s="8">
        <f>IF(Raw!C686="CF",0,1)</f>
        <v>1</v>
      </c>
      <c r="B686" s="8" t="str">
        <f>Raw!A686</f>
        <v>PGE_7168437476</v>
      </c>
      <c r="C686" s="8" t="str">
        <f>Raw!B686</f>
        <v>SCREW-IN CFL  LAMPS - 14 - 26 WATTS</v>
      </c>
      <c r="D686" s="8" t="str">
        <f>Raw!C686</f>
        <v>F</v>
      </c>
      <c r="E686" s="8">
        <f>Raw!D686*A686</f>
        <v>93</v>
      </c>
      <c r="F686" s="8" t="str">
        <f>Raw!E686</f>
        <v>PGE</v>
      </c>
      <c r="G686" s="8" t="str">
        <f>Raw!F686</f>
        <v>CFL</v>
      </c>
      <c r="H686" s="8" t="str">
        <f>Raw!G686</f>
        <v>NO_LOGGER_1L13L853</v>
      </c>
      <c r="I686" s="8" t="str">
        <f>Raw!H686</f>
        <v>PGE2080</v>
      </c>
      <c r="J686" s="8" t="str">
        <f>Raw!I686</f>
        <v>Lodging</v>
      </c>
      <c r="K686" s="8" t="str">
        <f>Raw!J686</f>
        <v>Guest Rooms</v>
      </c>
      <c r="L686" s="8">
        <f>Raw!K686*A686</f>
        <v>14</v>
      </c>
      <c r="M686" s="8">
        <f>Raw!L686*A686</f>
        <v>27</v>
      </c>
      <c r="N686" s="8">
        <f>Raw!M686*A686</f>
        <v>1395.0899917058334</v>
      </c>
      <c r="O686" s="6">
        <f t="shared" si="40"/>
        <v>1302</v>
      </c>
      <c r="P686" s="11">
        <f t="shared" si="41"/>
        <v>19531.259883881667</v>
      </c>
      <c r="Q686" s="6">
        <f t="shared" si="42"/>
        <v>2511</v>
      </c>
      <c r="R686" s="11">
        <f t="shared" si="43"/>
        <v>37667.429776057499</v>
      </c>
      <c r="S686" s="8" t="str">
        <f>Raw!N686</f>
        <v>SCREW-IN CFL LAMPS - 14 - 26 WATTS</v>
      </c>
      <c r="T686" s="8" t="str">
        <f>Raw!O686</f>
        <v>CFL14to26</v>
      </c>
      <c r="U686" s="8">
        <f>Raw!P686*A686</f>
        <v>1</v>
      </c>
      <c r="V686" s="8" t="str">
        <f>Raw!Q686</f>
        <v>Other</v>
      </c>
    </row>
    <row r="687" spans="1:22">
      <c r="A687" s="8">
        <f>IF(Raw!C687="CF",0,1)</f>
        <v>1</v>
      </c>
      <c r="B687" s="8" t="str">
        <f>Raw!A687</f>
        <v>PGE_7168437476</v>
      </c>
      <c r="C687" s="8" t="str">
        <f>Raw!B687</f>
        <v>SCREW-IN CFL  LAMPS - 14 - 26 WATTS</v>
      </c>
      <c r="D687" s="8" t="str">
        <f>Raw!C687</f>
        <v>F</v>
      </c>
      <c r="E687" s="8">
        <f>Raw!D687*A687</f>
        <v>93</v>
      </c>
      <c r="F687" s="8" t="str">
        <f>Raw!E687</f>
        <v>PGE</v>
      </c>
      <c r="G687" s="8" t="str">
        <f>Raw!F687</f>
        <v>CFL</v>
      </c>
      <c r="H687" s="8" t="str">
        <f>Raw!G687</f>
        <v>NO_LOGGER_1L14L853</v>
      </c>
      <c r="I687" s="8" t="str">
        <f>Raw!H687</f>
        <v>PGE2080</v>
      </c>
      <c r="J687" s="8" t="str">
        <f>Raw!I687</f>
        <v>Lodging</v>
      </c>
      <c r="K687" s="8" t="str">
        <f>Raw!J687</f>
        <v>Guest Rooms</v>
      </c>
      <c r="L687" s="8">
        <f>Raw!K687*A687</f>
        <v>14</v>
      </c>
      <c r="M687" s="8">
        <f>Raw!L687*A687</f>
        <v>27</v>
      </c>
      <c r="N687" s="8">
        <f>Raw!M687*A687</f>
        <v>1395.0899917058334</v>
      </c>
      <c r="O687" s="6">
        <f t="shared" si="40"/>
        <v>1302</v>
      </c>
      <c r="P687" s="11">
        <f t="shared" si="41"/>
        <v>19531.259883881667</v>
      </c>
      <c r="Q687" s="6">
        <f t="shared" si="42"/>
        <v>2511</v>
      </c>
      <c r="R687" s="11">
        <f t="shared" si="43"/>
        <v>37667.429776057499</v>
      </c>
      <c r="S687" s="8" t="str">
        <f>Raw!N687</f>
        <v>SCREW-IN CFL LAMPS - 14 - 26 WATTS</v>
      </c>
      <c r="T687" s="8" t="str">
        <f>Raw!O687</f>
        <v>CFL14to26</v>
      </c>
      <c r="U687" s="8">
        <f>Raw!P687*A687</f>
        <v>1</v>
      </c>
      <c r="V687" s="8" t="str">
        <f>Raw!Q687</f>
        <v>Other</v>
      </c>
    </row>
    <row r="688" spans="1:22">
      <c r="A688" s="8">
        <f>IF(Raw!C688="CF",0,1)</f>
        <v>1</v>
      </c>
      <c r="B688" s="8" t="str">
        <f>Raw!A688</f>
        <v>PGE_7168437476</v>
      </c>
      <c r="C688" s="8" t="str">
        <f>Raw!B688</f>
        <v>SCREW-IN CFL REFLECTOR LAMPS - 14-26 WATTS</v>
      </c>
      <c r="D688" s="8" t="str">
        <f>Raw!C688</f>
        <v>IP</v>
      </c>
      <c r="E688" s="8">
        <f>Raw!D688*A688</f>
        <v>92</v>
      </c>
      <c r="F688" s="8" t="str">
        <f>Raw!E688</f>
        <v>PGE</v>
      </c>
      <c r="G688" s="8" t="str">
        <f>Raw!F688</f>
        <v>CFL</v>
      </c>
      <c r="H688" s="8" t="str">
        <f>Raw!G688</f>
        <v>LL08070021</v>
      </c>
      <c r="I688" s="8" t="str">
        <f>Raw!H688</f>
        <v>PGE2080</v>
      </c>
      <c r="J688" s="8" t="str">
        <f>Raw!I688</f>
        <v>Lodging</v>
      </c>
      <c r="K688" s="8" t="str">
        <f>Raw!J688</f>
        <v>Guest Rooms</v>
      </c>
      <c r="L688" s="8">
        <f>Raw!K688*A688</f>
        <v>14</v>
      </c>
      <c r="M688" s="8">
        <f>Raw!L688*A688</f>
        <v>33</v>
      </c>
      <c r="N688" s="8">
        <f>Raw!M688*A688</f>
        <v>1380.0890240530825</v>
      </c>
      <c r="O688" s="6">
        <f t="shared" si="40"/>
        <v>1288</v>
      </c>
      <c r="P688" s="11">
        <f t="shared" si="41"/>
        <v>19321.246336743156</v>
      </c>
      <c r="Q688" s="6">
        <f t="shared" si="42"/>
        <v>3036</v>
      </c>
      <c r="R688" s="11">
        <f t="shared" si="43"/>
        <v>45542.937793751727</v>
      </c>
      <c r="S688" s="8" t="str">
        <f>Raw!N688</f>
        <v>SCREW-IN CFL LAMPS - 14 - 26 WATTS - Reflector</v>
      </c>
      <c r="T688" s="8" t="str">
        <f>Raw!O688</f>
        <v>CFL14to26</v>
      </c>
      <c r="U688" s="8">
        <f>Raw!P688*A688</f>
        <v>1</v>
      </c>
      <c r="V688" s="8" t="str">
        <f>Raw!Q688</f>
        <v>Incan</v>
      </c>
    </row>
    <row r="689" spans="1:22">
      <c r="A689" s="8">
        <f>IF(Raw!C689="CF",0,1)</f>
        <v>1</v>
      </c>
      <c r="B689" s="8" t="str">
        <f>Raw!A689</f>
        <v>PGE_7168437476</v>
      </c>
      <c r="C689" s="8" t="str">
        <f>Raw!B689</f>
        <v>SCREW-IN CFL REFLECTOR LAMPS - 14-26 WATTS</v>
      </c>
      <c r="D689" s="8" t="str">
        <f>Raw!C689</f>
        <v>IP</v>
      </c>
      <c r="E689" s="8">
        <f>Raw!D689*A689</f>
        <v>92</v>
      </c>
      <c r="F689" s="8" t="str">
        <f>Raw!E689</f>
        <v>PGE</v>
      </c>
      <c r="G689" s="8" t="str">
        <f>Raw!F689</f>
        <v>CFL</v>
      </c>
      <c r="H689" s="8" t="str">
        <f>Raw!G689</f>
        <v>LL08070063</v>
      </c>
      <c r="I689" s="8" t="str">
        <f>Raw!H689</f>
        <v>PGE2080</v>
      </c>
      <c r="J689" s="8" t="str">
        <f>Raw!I689</f>
        <v>Lodging</v>
      </c>
      <c r="K689" s="8" t="str">
        <f>Raw!J689</f>
        <v>Guest Rooms</v>
      </c>
      <c r="L689" s="8">
        <f>Raw!K689*A689</f>
        <v>14</v>
      </c>
      <c r="M689" s="8">
        <f>Raw!L689*A689</f>
        <v>33</v>
      </c>
      <c r="N689" s="8">
        <f>Raw!M689*A689</f>
        <v>1380.0890240530825</v>
      </c>
      <c r="O689" s="6">
        <f t="shared" si="40"/>
        <v>1288</v>
      </c>
      <c r="P689" s="11">
        <f t="shared" si="41"/>
        <v>19321.246336743156</v>
      </c>
      <c r="Q689" s="6">
        <f t="shared" si="42"/>
        <v>3036</v>
      </c>
      <c r="R689" s="11">
        <f t="shared" si="43"/>
        <v>45542.937793751727</v>
      </c>
      <c r="S689" s="8" t="str">
        <f>Raw!N689</f>
        <v>SCREW-IN CFL LAMPS - 14 - 26 WATTS - Reflector</v>
      </c>
      <c r="T689" s="8" t="str">
        <f>Raw!O689</f>
        <v>CFL14to26</v>
      </c>
      <c r="U689" s="8">
        <f>Raw!P689*A689</f>
        <v>1</v>
      </c>
      <c r="V689" s="8" t="str">
        <f>Raw!Q689</f>
        <v>Incan</v>
      </c>
    </row>
    <row r="690" spans="1:22">
      <c r="A690" s="8">
        <f>IF(Raw!C690="CF",0,1)</f>
        <v>1</v>
      </c>
      <c r="B690" s="8" t="str">
        <f>Raw!A690</f>
        <v>PGE_7168437476</v>
      </c>
      <c r="C690" s="8" t="str">
        <f>Raw!B690</f>
        <v>SCREW-IN CFL REFLECTOR LAMPS - 14-26 WATTS</v>
      </c>
      <c r="D690" s="8" t="str">
        <f>Raw!C690</f>
        <v>IP</v>
      </c>
      <c r="E690" s="8">
        <f>Raw!D690*A690</f>
        <v>93</v>
      </c>
      <c r="F690" s="8" t="str">
        <f>Raw!E690</f>
        <v>PGE</v>
      </c>
      <c r="G690" s="8" t="str">
        <f>Raw!F690</f>
        <v>CFL</v>
      </c>
      <c r="H690" s="8" t="str">
        <f>Raw!G690</f>
        <v>LL08070082</v>
      </c>
      <c r="I690" s="8" t="str">
        <f>Raw!H690</f>
        <v>PGE2080</v>
      </c>
      <c r="J690" s="8" t="str">
        <f>Raw!I690</f>
        <v>Lodging</v>
      </c>
      <c r="K690" s="8" t="str">
        <f>Raw!J690</f>
        <v>Guest Rooms</v>
      </c>
      <c r="L690" s="8">
        <f>Raw!K690*A690</f>
        <v>14</v>
      </c>
      <c r="M690" s="8">
        <f>Raw!L690*A690</f>
        <v>33</v>
      </c>
      <c r="N690" s="8">
        <f>Raw!M690*A690</f>
        <v>1395.0899917058334</v>
      </c>
      <c r="O690" s="6">
        <f t="shared" si="40"/>
        <v>1302</v>
      </c>
      <c r="P690" s="11">
        <f t="shared" si="41"/>
        <v>19531.259883881667</v>
      </c>
      <c r="Q690" s="6">
        <f t="shared" si="42"/>
        <v>3069</v>
      </c>
      <c r="R690" s="11">
        <f t="shared" si="43"/>
        <v>46037.969726292504</v>
      </c>
      <c r="S690" s="8" t="str">
        <f>Raw!N690</f>
        <v>SCREW-IN CFL LAMPS - 14 - 26 WATTS - Reflector</v>
      </c>
      <c r="T690" s="8" t="str">
        <f>Raw!O690</f>
        <v>CFL14to26</v>
      </c>
      <c r="U690" s="8">
        <f>Raw!P690*A690</f>
        <v>1</v>
      </c>
      <c r="V690" s="8" t="str">
        <f>Raw!Q690</f>
        <v>Incan</v>
      </c>
    </row>
    <row r="691" spans="1:22">
      <c r="A691" s="8">
        <f>IF(Raw!C691="CF",0,1)</f>
        <v>1</v>
      </c>
      <c r="B691" s="8" t="str">
        <f>Raw!A691</f>
        <v>PGE_7168437476</v>
      </c>
      <c r="C691" s="8" t="str">
        <f>Raw!B691</f>
        <v>SCREW-IN CFL REFLECTOR LAMPS - 14-26 WATTS</v>
      </c>
      <c r="D691" s="8" t="str">
        <f>Raw!C691</f>
        <v>IP</v>
      </c>
      <c r="E691" s="8">
        <f>Raw!D691*A691</f>
        <v>92</v>
      </c>
      <c r="F691" s="8" t="str">
        <f>Raw!E691</f>
        <v>PGE</v>
      </c>
      <c r="G691" s="8" t="str">
        <f>Raw!F691</f>
        <v>CFL</v>
      </c>
      <c r="H691" s="8" t="str">
        <f>Raw!G691</f>
        <v>LL08090244</v>
      </c>
      <c r="I691" s="8" t="str">
        <f>Raw!H691</f>
        <v>PGE2080</v>
      </c>
      <c r="J691" s="8" t="str">
        <f>Raw!I691</f>
        <v>Lodging</v>
      </c>
      <c r="K691" s="8" t="str">
        <f>Raw!J691</f>
        <v>Guest Rooms</v>
      </c>
      <c r="L691" s="8">
        <f>Raw!K691*A691</f>
        <v>14</v>
      </c>
      <c r="M691" s="8">
        <f>Raw!L691*A691</f>
        <v>33</v>
      </c>
      <c r="N691" s="8">
        <f>Raw!M691*A691</f>
        <v>1380.0890240530825</v>
      </c>
      <c r="O691" s="6">
        <f t="shared" si="40"/>
        <v>1288</v>
      </c>
      <c r="P691" s="11">
        <f t="shared" si="41"/>
        <v>19321.246336743156</v>
      </c>
      <c r="Q691" s="6">
        <f t="shared" si="42"/>
        <v>3036</v>
      </c>
      <c r="R691" s="11">
        <f t="shared" si="43"/>
        <v>45542.937793751727</v>
      </c>
      <c r="S691" s="8" t="str">
        <f>Raw!N691</f>
        <v>SCREW-IN CFL LAMPS - 14 - 26 WATTS - Reflector</v>
      </c>
      <c r="T691" s="8" t="str">
        <f>Raw!O691</f>
        <v>CFL14to26</v>
      </c>
      <c r="U691" s="8">
        <f>Raw!P691*A691</f>
        <v>1</v>
      </c>
      <c r="V691" s="8" t="str">
        <f>Raw!Q691</f>
        <v>Incan</v>
      </c>
    </row>
    <row r="692" spans="1:22">
      <c r="A692" s="8">
        <f>IF(Raw!C692="CF",0,1)</f>
        <v>1</v>
      </c>
      <c r="B692" s="8" t="str">
        <f>Raw!A692</f>
        <v>PGE_7168437476</v>
      </c>
      <c r="C692" s="8" t="str">
        <f>Raw!B692</f>
        <v>SCREW-IN CFL  LAMPS - &gt;= 27 WATTS</v>
      </c>
      <c r="D692" s="8" t="str">
        <f>Raw!C692</f>
        <v>I</v>
      </c>
      <c r="E692" s="8">
        <f>Raw!D692*A692</f>
        <v>93</v>
      </c>
      <c r="F692" s="8" t="str">
        <f>Raw!E692</f>
        <v>PGE</v>
      </c>
      <c r="G692" s="8" t="str">
        <f>Raw!F692</f>
        <v>CFL</v>
      </c>
      <c r="H692" s="8" t="str">
        <f>Raw!G692</f>
        <v>LL08070103</v>
      </c>
      <c r="I692" s="8" t="str">
        <f>Raw!H692</f>
        <v>PGE2080</v>
      </c>
      <c r="J692" s="8" t="str">
        <f>Raw!I692</f>
        <v>Lodging</v>
      </c>
      <c r="K692" s="8" t="str">
        <f>Raw!J692</f>
        <v>Guest Rooms</v>
      </c>
      <c r="L692" s="8">
        <f>Raw!K692*A692</f>
        <v>27</v>
      </c>
      <c r="M692" s="8">
        <f>Raw!L692*A692</f>
        <v>67</v>
      </c>
      <c r="N692" s="8">
        <f>Raw!M692*A692</f>
        <v>1395.0899917058334</v>
      </c>
      <c r="O692" s="6">
        <f t="shared" si="40"/>
        <v>2511</v>
      </c>
      <c r="P692" s="11">
        <f t="shared" si="41"/>
        <v>37667.429776057499</v>
      </c>
      <c r="Q692" s="6">
        <f t="shared" si="42"/>
        <v>6231</v>
      </c>
      <c r="R692" s="11">
        <f t="shared" si="43"/>
        <v>93471.029444290834</v>
      </c>
      <c r="S692" s="8" t="str">
        <f>Raw!N692</f>
        <v>SCREW-IN CFL LAMPS - &gt;= 27 WATTS</v>
      </c>
      <c r="T692" s="8" t="str">
        <f>Raw!O692</f>
        <v>CFL27Up</v>
      </c>
      <c r="U692" s="8">
        <f>Raw!P692*A692</f>
        <v>1</v>
      </c>
      <c r="V692" s="8" t="str">
        <f>Raw!Q692</f>
        <v>Incan</v>
      </c>
    </row>
    <row r="693" spans="1:22">
      <c r="A693" s="8">
        <f>IF(Raw!C693="CF",0,1)</f>
        <v>1</v>
      </c>
      <c r="B693" s="8" t="str">
        <f>Raw!A693</f>
        <v>PGE_7168437476</v>
      </c>
      <c r="C693" s="8" t="str">
        <f>Raw!B693</f>
        <v>SCREW-IN CFL  LAMPS - &gt;= 27 WATTS</v>
      </c>
      <c r="D693" s="8" t="str">
        <f>Raw!C693</f>
        <v>I</v>
      </c>
      <c r="E693" s="8">
        <f>Raw!D693*A693</f>
        <v>93</v>
      </c>
      <c r="F693" s="8" t="str">
        <f>Raw!E693</f>
        <v>PGE</v>
      </c>
      <c r="G693" s="8" t="str">
        <f>Raw!F693</f>
        <v>CFL</v>
      </c>
      <c r="H693" s="8" t="str">
        <f>Raw!G693</f>
        <v>LL08090201</v>
      </c>
      <c r="I693" s="8" t="str">
        <f>Raw!H693</f>
        <v>PGE2080</v>
      </c>
      <c r="J693" s="8" t="str">
        <f>Raw!I693</f>
        <v>Lodging</v>
      </c>
      <c r="K693" s="8" t="str">
        <f>Raw!J693</f>
        <v>Guest Rooms</v>
      </c>
      <c r="L693" s="8">
        <f>Raw!K693*A693</f>
        <v>27</v>
      </c>
      <c r="M693" s="8">
        <f>Raw!L693*A693</f>
        <v>67</v>
      </c>
      <c r="N693" s="8">
        <f>Raw!M693*A693</f>
        <v>1395.0899917058334</v>
      </c>
      <c r="O693" s="6">
        <f t="shared" si="40"/>
        <v>2511</v>
      </c>
      <c r="P693" s="11">
        <f t="shared" si="41"/>
        <v>37667.429776057499</v>
      </c>
      <c r="Q693" s="6">
        <f t="shared" si="42"/>
        <v>6231</v>
      </c>
      <c r="R693" s="11">
        <f t="shared" si="43"/>
        <v>93471.029444290834</v>
      </c>
      <c r="S693" s="8" t="str">
        <f>Raw!N693</f>
        <v>SCREW-IN CFL LAMPS - &gt;= 27 WATTS</v>
      </c>
      <c r="T693" s="8" t="str">
        <f>Raw!O693</f>
        <v>CFL27Up</v>
      </c>
      <c r="U693" s="8">
        <f>Raw!P693*A693</f>
        <v>1</v>
      </c>
      <c r="V693" s="8" t="str">
        <f>Raw!Q693</f>
        <v>Incan</v>
      </c>
    </row>
    <row r="694" spans="1:22">
      <c r="A694" s="8">
        <f>IF(Raw!C694="CF",0,1)</f>
        <v>1</v>
      </c>
      <c r="B694" s="8" t="str">
        <f>Raw!A694</f>
        <v>PGE_7168437476</v>
      </c>
      <c r="C694" s="8" t="str">
        <f>Raw!B694</f>
        <v>SCREW-IN CFL  LAMPS - &gt;= 27 WATTS</v>
      </c>
      <c r="D694" s="8" t="str">
        <f>Raw!C694</f>
        <v>I</v>
      </c>
      <c r="E694" s="8">
        <f>Raw!D694*A694</f>
        <v>92</v>
      </c>
      <c r="F694" s="8" t="str">
        <f>Raw!E694</f>
        <v>PGE</v>
      </c>
      <c r="G694" s="8" t="str">
        <f>Raw!F694</f>
        <v>CFL</v>
      </c>
      <c r="H694" s="8" t="str">
        <f>Raw!G694</f>
        <v>NO_LOGGER_1L11L854</v>
      </c>
      <c r="I694" s="8" t="str">
        <f>Raw!H694</f>
        <v>PGE2080</v>
      </c>
      <c r="J694" s="8" t="str">
        <f>Raw!I694</f>
        <v>Lodging</v>
      </c>
      <c r="K694" s="8" t="str">
        <f>Raw!J694</f>
        <v>Guest Rooms</v>
      </c>
      <c r="L694" s="8">
        <f>Raw!K694*A694</f>
        <v>27</v>
      </c>
      <c r="M694" s="8">
        <f>Raw!L694*A694</f>
        <v>67</v>
      </c>
      <c r="N694" s="8">
        <f>Raw!M694*A694</f>
        <v>1380.0890240530825</v>
      </c>
      <c r="O694" s="6">
        <f t="shared" si="40"/>
        <v>2484</v>
      </c>
      <c r="P694" s="11">
        <f t="shared" si="41"/>
        <v>37262.403649433225</v>
      </c>
      <c r="Q694" s="6">
        <f t="shared" si="42"/>
        <v>6164</v>
      </c>
      <c r="R694" s="11">
        <f t="shared" si="43"/>
        <v>92465.964611556527</v>
      </c>
      <c r="S694" s="8" t="str">
        <f>Raw!N694</f>
        <v>SCREW-IN CFL LAMPS - &gt;= 27 WATTS</v>
      </c>
      <c r="T694" s="8" t="str">
        <f>Raw!O694</f>
        <v>CFL27Up</v>
      </c>
      <c r="U694" s="8">
        <f>Raw!P694*A694</f>
        <v>1</v>
      </c>
      <c r="V694" s="8" t="str">
        <f>Raw!Q694</f>
        <v>Incan</v>
      </c>
    </row>
    <row r="695" spans="1:22">
      <c r="A695" s="8">
        <f>IF(Raw!C695="CF",0,1)</f>
        <v>1</v>
      </c>
      <c r="B695" s="8" t="str">
        <f>Raw!A695</f>
        <v>PGE_7168437476</v>
      </c>
      <c r="C695" s="8" t="str">
        <f>Raw!B695</f>
        <v>SCREW-IN CFL  LAMPS - &gt;= 27 WATTS</v>
      </c>
      <c r="D695" s="8" t="str">
        <f>Raw!C695</f>
        <v>I</v>
      </c>
      <c r="E695" s="8">
        <f>Raw!D695*A695</f>
        <v>92</v>
      </c>
      <c r="F695" s="8" t="str">
        <f>Raw!E695</f>
        <v>PGE</v>
      </c>
      <c r="G695" s="8" t="str">
        <f>Raw!F695</f>
        <v>CFL</v>
      </c>
      <c r="H695" s="8" t="str">
        <f>Raw!G695</f>
        <v>NO_LOGGER_1L12L854</v>
      </c>
      <c r="I695" s="8" t="str">
        <f>Raw!H695</f>
        <v>PGE2080</v>
      </c>
      <c r="J695" s="8" t="str">
        <f>Raw!I695</f>
        <v>Lodging</v>
      </c>
      <c r="K695" s="8" t="str">
        <f>Raw!J695</f>
        <v>Guest Rooms</v>
      </c>
      <c r="L695" s="8">
        <f>Raw!K695*A695</f>
        <v>27</v>
      </c>
      <c r="M695" s="8">
        <f>Raw!L695*A695</f>
        <v>67</v>
      </c>
      <c r="N695" s="8">
        <f>Raw!M695*A695</f>
        <v>1380.0890240530825</v>
      </c>
      <c r="O695" s="6">
        <f t="shared" si="40"/>
        <v>2484</v>
      </c>
      <c r="P695" s="11">
        <f t="shared" si="41"/>
        <v>37262.403649433225</v>
      </c>
      <c r="Q695" s="6">
        <f t="shared" si="42"/>
        <v>6164</v>
      </c>
      <c r="R695" s="11">
        <f t="shared" si="43"/>
        <v>92465.964611556527</v>
      </c>
      <c r="S695" s="8" t="str">
        <f>Raw!N695</f>
        <v>SCREW-IN CFL LAMPS - &gt;= 27 WATTS</v>
      </c>
      <c r="T695" s="8" t="str">
        <f>Raw!O695</f>
        <v>CFL27Up</v>
      </c>
      <c r="U695" s="8">
        <f>Raw!P695*A695</f>
        <v>1</v>
      </c>
      <c r="V695" s="8" t="str">
        <f>Raw!Q695</f>
        <v>Incan</v>
      </c>
    </row>
    <row r="696" spans="1:22">
      <c r="A696" s="8">
        <f>IF(Raw!C696="CF",0,1)</f>
        <v>1</v>
      </c>
      <c r="B696" s="8" t="str">
        <f>Raw!A696</f>
        <v>PGE_7168437476</v>
      </c>
      <c r="C696" s="8" t="str">
        <f>Raw!B696</f>
        <v>SCREW-IN CFL  LAMPS - &gt;= 27 WATTS</v>
      </c>
      <c r="D696" s="8" t="str">
        <f>Raw!C696</f>
        <v>I</v>
      </c>
      <c r="E696" s="8">
        <f>Raw!D696*A696</f>
        <v>92</v>
      </c>
      <c r="F696" s="8" t="str">
        <f>Raw!E696</f>
        <v>PGE</v>
      </c>
      <c r="G696" s="8" t="str">
        <f>Raw!F696</f>
        <v>CFL</v>
      </c>
      <c r="H696" s="8" t="str">
        <f>Raw!G696</f>
        <v>NO_LOGGER_1L13L854</v>
      </c>
      <c r="I696" s="8" t="str">
        <f>Raw!H696</f>
        <v>PGE2080</v>
      </c>
      <c r="J696" s="8" t="str">
        <f>Raw!I696</f>
        <v>Lodging</v>
      </c>
      <c r="K696" s="8" t="str">
        <f>Raw!J696</f>
        <v>Guest Rooms</v>
      </c>
      <c r="L696" s="8">
        <f>Raw!K696*A696</f>
        <v>27</v>
      </c>
      <c r="M696" s="8">
        <f>Raw!L696*A696</f>
        <v>67</v>
      </c>
      <c r="N696" s="8">
        <f>Raw!M696*A696</f>
        <v>1380.0890240530825</v>
      </c>
      <c r="O696" s="6">
        <f t="shared" si="40"/>
        <v>2484</v>
      </c>
      <c r="P696" s="11">
        <f t="shared" si="41"/>
        <v>37262.403649433225</v>
      </c>
      <c r="Q696" s="6">
        <f t="shared" si="42"/>
        <v>6164</v>
      </c>
      <c r="R696" s="11">
        <f t="shared" si="43"/>
        <v>92465.964611556527</v>
      </c>
      <c r="S696" s="8" t="str">
        <f>Raw!N696</f>
        <v>SCREW-IN CFL LAMPS - &gt;= 27 WATTS</v>
      </c>
      <c r="T696" s="8" t="str">
        <f>Raw!O696</f>
        <v>CFL27Up</v>
      </c>
      <c r="U696" s="8">
        <f>Raw!P696*A696</f>
        <v>1</v>
      </c>
      <c r="V696" s="8" t="str">
        <f>Raw!Q696</f>
        <v>Incan</v>
      </c>
    </row>
    <row r="697" spans="1:22">
      <c r="A697" s="8">
        <f>IF(Raw!C697="CF",0,1)</f>
        <v>1</v>
      </c>
      <c r="B697" s="8" t="str">
        <f>Raw!A697</f>
        <v>PGE_7168437476</v>
      </c>
      <c r="C697" s="8" t="str">
        <f>Raw!B697</f>
        <v>SCREW-IN CFL  LAMPS - &gt;= 27 WATTS</v>
      </c>
      <c r="D697" s="8" t="str">
        <f>Raw!C697</f>
        <v>I</v>
      </c>
      <c r="E697" s="8">
        <f>Raw!D697*A697</f>
        <v>92</v>
      </c>
      <c r="F697" s="8" t="str">
        <f>Raw!E697</f>
        <v>PGE</v>
      </c>
      <c r="G697" s="8" t="str">
        <f>Raw!F697</f>
        <v>CFL</v>
      </c>
      <c r="H697" s="8" t="str">
        <f>Raw!G697</f>
        <v>NO_LOGGER_1L14L854</v>
      </c>
      <c r="I697" s="8" t="str">
        <f>Raw!H697</f>
        <v>PGE2080</v>
      </c>
      <c r="J697" s="8" t="str">
        <f>Raw!I697</f>
        <v>Lodging</v>
      </c>
      <c r="K697" s="8" t="str">
        <f>Raw!J697</f>
        <v>Guest Rooms</v>
      </c>
      <c r="L697" s="8">
        <f>Raw!K697*A697</f>
        <v>27</v>
      </c>
      <c r="M697" s="8">
        <f>Raw!L697*A697</f>
        <v>67</v>
      </c>
      <c r="N697" s="8">
        <f>Raw!M697*A697</f>
        <v>1380.0890240530825</v>
      </c>
      <c r="O697" s="6">
        <f t="shared" si="40"/>
        <v>2484</v>
      </c>
      <c r="P697" s="11">
        <f t="shared" si="41"/>
        <v>37262.403649433225</v>
      </c>
      <c r="Q697" s="6">
        <f t="shared" si="42"/>
        <v>6164</v>
      </c>
      <c r="R697" s="11">
        <f t="shared" si="43"/>
        <v>92465.964611556527</v>
      </c>
      <c r="S697" s="8" t="str">
        <f>Raw!N697</f>
        <v>SCREW-IN CFL LAMPS - &gt;= 27 WATTS</v>
      </c>
      <c r="T697" s="8" t="str">
        <f>Raw!O697</f>
        <v>CFL27Up</v>
      </c>
      <c r="U697" s="8">
        <f>Raw!P697*A697</f>
        <v>1</v>
      </c>
      <c r="V697" s="8" t="str">
        <f>Raw!Q697</f>
        <v>Incan</v>
      </c>
    </row>
    <row r="698" spans="1:22">
      <c r="A698" s="8">
        <f>IF(Raw!C698="CF",0,1)</f>
        <v>1</v>
      </c>
      <c r="B698" s="8" t="str">
        <f>Raw!A698</f>
        <v>PGE_7209974005</v>
      </c>
      <c r="C698" s="8" t="str">
        <f>Raw!B698</f>
        <v>Upstream Compact Fluorescent</v>
      </c>
      <c r="D698" s="8" t="str">
        <f>Raw!C698</f>
        <v>I</v>
      </c>
      <c r="E698" s="8">
        <f>Raw!D698*A698</f>
        <v>20</v>
      </c>
      <c r="F698" s="8" t="str">
        <f>Raw!E698</f>
        <v>PGE</v>
      </c>
      <c r="G698" s="8" t="str">
        <f>Raw!F698</f>
        <v>UPCFL</v>
      </c>
      <c r="H698" s="8" t="str">
        <f>Raw!G698</f>
        <v>LL08060238</v>
      </c>
      <c r="I698" s="8" t="str">
        <f>Raw!H698</f>
        <v>PGEUp</v>
      </c>
      <c r="J698" s="8" t="str">
        <f>Raw!I698</f>
        <v>Lodging</v>
      </c>
      <c r="K698" s="8" t="str">
        <f>Raw!J698</f>
        <v>Guest Rooms</v>
      </c>
      <c r="L698" s="8">
        <f>Raw!K698*A698</f>
        <v>13</v>
      </c>
      <c r="M698" s="8">
        <f>Raw!L698*A698</f>
        <v>40</v>
      </c>
      <c r="N698" s="8">
        <f>Raw!M698*A698</f>
        <v>1560.6096099319275</v>
      </c>
      <c r="O698" s="6">
        <f t="shared" si="40"/>
        <v>260</v>
      </c>
      <c r="P698" s="11">
        <f t="shared" si="41"/>
        <v>20287.924929115055</v>
      </c>
      <c r="Q698" s="6">
        <f t="shared" si="42"/>
        <v>800</v>
      </c>
      <c r="R698" s="11">
        <f t="shared" si="43"/>
        <v>62424.384397277099</v>
      </c>
      <c r="S698" s="8" t="str">
        <f>Raw!N698</f>
        <v>UpstreamCompactFluorescent13</v>
      </c>
      <c r="T698" s="8" t="str">
        <f>Raw!O698</f>
        <v>CFL05to13</v>
      </c>
      <c r="U698" s="8">
        <f>Raw!P698*A698</f>
        <v>1</v>
      </c>
      <c r="V698" s="8" t="str">
        <f>Raw!Q698</f>
        <v>Incan</v>
      </c>
    </row>
    <row r="699" spans="1:22">
      <c r="A699" s="8">
        <f>IF(Raw!C699="CF",0,1)</f>
        <v>1</v>
      </c>
      <c r="B699" s="8" t="str">
        <f>Raw!A699</f>
        <v>PGE_7209974005</v>
      </c>
      <c r="C699" s="8" t="str">
        <f>Raw!B699</f>
        <v>Upstream Compact Fluorescent</v>
      </c>
      <c r="D699" s="8" t="str">
        <f>Raw!C699</f>
        <v>I</v>
      </c>
      <c r="E699" s="8">
        <f>Raw!D699*A699</f>
        <v>60</v>
      </c>
      <c r="F699" s="8" t="str">
        <f>Raw!E699</f>
        <v>PGE</v>
      </c>
      <c r="G699" s="8" t="str">
        <f>Raw!F699</f>
        <v>UPCFL</v>
      </c>
      <c r="H699" s="8" t="str">
        <f>Raw!G699</f>
        <v>LL09040118</v>
      </c>
      <c r="I699" s="8" t="str">
        <f>Raw!H699</f>
        <v>PGEUp</v>
      </c>
      <c r="J699" s="8" t="str">
        <f>Raw!I699</f>
        <v>Lodging</v>
      </c>
      <c r="K699" s="8" t="str">
        <f>Raw!J699</f>
        <v>Guest Rooms</v>
      </c>
      <c r="L699" s="8">
        <f>Raw!K699*A699</f>
        <v>13</v>
      </c>
      <c r="M699" s="8">
        <f>Raw!L699*A699</f>
        <v>40</v>
      </c>
      <c r="N699" s="8">
        <f>Raw!M699*A699</f>
        <v>4681.8288297957824</v>
      </c>
      <c r="O699" s="6">
        <f t="shared" si="40"/>
        <v>780</v>
      </c>
      <c r="P699" s="11">
        <f t="shared" si="41"/>
        <v>60863.774787345174</v>
      </c>
      <c r="Q699" s="6">
        <f t="shared" si="42"/>
        <v>2400</v>
      </c>
      <c r="R699" s="11">
        <f t="shared" si="43"/>
        <v>187273.15319183131</v>
      </c>
      <c r="S699" s="8" t="str">
        <f>Raw!N699</f>
        <v>UpstreamCompactFluorescent13</v>
      </c>
      <c r="T699" s="8" t="str">
        <f>Raw!O699</f>
        <v>CFL05to13</v>
      </c>
      <c r="U699" s="8">
        <f>Raw!P699*A699</f>
        <v>1</v>
      </c>
      <c r="V699" s="8" t="str">
        <f>Raw!Q699</f>
        <v>Incan</v>
      </c>
    </row>
    <row r="700" spans="1:22">
      <c r="A700" s="8">
        <f>IF(Raw!C700="CF",0,1)</f>
        <v>1</v>
      </c>
      <c r="B700" s="8" t="str">
        <f>Raw!A700</f>
        <v>PGE_7209974005</v>
      </c>
      <c r="C700" s="8" t="str">
        <f>Raw!B700</f>
        <v>Upstream Compact Fluorescent</v>
      </c>
      <c r="D700" s="8" t="str">
        <f>Raw!C700</f>
        <v>I</v>
      </c>
      <c r="E700" s="8">
        <f>Raw!D700*A700</f>
        <v>60</v>
      </c>
      <c r="F700" s="8" t="str">
        <f>Raw!E700</f>
        <v>PGE</v>
      </c>
      <c r="G700" s="8" t="str">
        <f>Raw!F700</f>
        <v>UPCFL</v>
      </c>
      <c r="H700" s="8" t="str">
        <f>Raw!G700</f>
        <v>LL09040292</v>
      </c>
      <c r="I700" s="8" t="str">
        <f>Raw!H700</f>
        <v>PGEUp</v>
      </c>
      <c r="J700" s="8" t="str">
        <f>Raw!I700</f>
        <v>Lodging</v>
      </c>
      <c r="K700" s="8" t="str">
        <f>Raw!J700</f>
        <v>Guest Rooms</v>
      </c>
      <c r="L700" s="8">
        <f>Raw!K700*A700</f>
        <v>13</v>
      </c>
      <c r="M700" s="8">
        <f>Raw!L700*A700</f>
        <v>40</v>
      </c>
      <c r="N700" s="8">
        <f>Raw!M700*A700</f>
        <v>4681.8288297957824</v>
      </c>
      <c r="O700" s="6">
        <f t="shared" si="40"/>
        <v>780</v>
      </c>
      <c r="P700" s="11">
        <f t="shared" si="41"/>
        <v>60863.774787345174</v>
      </c>
      <c r="Q700" s="6">
        <f t="shared" si="42"/>
        <v>2400</v>
      </c>
      <c r="R700" s="11">
        <f t="shared" si="43"/>
        <v>187273.15319183131</v>
      </c>
      <c r="S700" s="8" t="str">
        <f>Raw!N700</f>
        <v>UpstreamCompactFluorescent13</v>
      </c>
      <c r="T700" s="8" t="str">
        <f>Raw!O700</f>
        <v>CFL05to13</v>
      </c>
      <c r="U700" s="8">
        <f>Raw!P700*A700</f>
        <v>1</v>
      </c>
      <c r="V700" s="8" t="str">
        <f>Raw!Q700</f>
        <v>Incan</v>
      </c>
    </row>
    <row r="701" spans="1:22">
      <c r="A701" s="8">
        <f>IF(Raw!C701="CF",0,1)</f>
        <v>1</v>
      </c>
      <c r="B701" s="8" t="str">
        <f>Raw!A701</f>
        <v>PGE_7209974005</v>
      </c>
      <c r="C701" s="8" t="str">
        <f>Raw!B701</f>
        <v>Upstream Compact Fluorescent</v>
      </c>
      <c r="D701" s="8" t="str">
        <f>Raw!C701</f>
        <v>I</v>
      </c>
      <c r="E701" s="8">
        <f>Raw!D701*A701</f>
        <v>6</v>
      </c>
      <c r="F701" s="8" t="str">
        <f>Raw!E701</f>
        <v>PGE</v>
      </c>
      <c r="G701" s="8" t="str">
        <f>Raw!F701</f>
        <v>UPCFL</v>
      </c>
      <c r="H701" s="8" t="str">
        <f>Raw!G701</f>
        <v>LL09040294</v>
      </c>
      <c r="I701" s="8" t="str">
        <f>Raw!H701</f>
        <v>PGEUp</v>
      </c>
      <c r="J701" s="8" t="str">
        <f>Raw!I701</f>
        <v>Lodging</v>
      </c>
      <c r="K701" s="8" t="str">
        <f>Raw!J701</f>
        <v>Guest Rooms</v>
      </c>
      <c r="L701" s="8">
        <f>Raw!K701*A701</f>
        <v>18</v>
      </c>
      <c r="M701" s="8">
        <f>Raw!L701*A701</f>
        <v>57</v>
      </c>
      <c r="N701" s="8">
        <f>Raw!M701*A701</f>
        <v>468.18288297957821</v>
      </c>
      <c r="O701" s="6">
        <f t="shared" si="40"/>
        <v>108</v>
      </c>
      <c r="P701" s="11">
        <f t="shared" si="41"/>
        <v>8427.2918936324077</v>
      </c>
      <c r="Q701" s="6">
        <f t="shared" si="42"/>
        <v>342</v>
      </c>
      <c r="R701" s="11">
        <f t="shared" si="43"/>
        <v>26686.424329835958</v>
      </c>
      <c r="S701" s="8" t="str">
        <f>Raw!N701</f>
        <v>UpstreamCompactFluorescent18</v>
      </c>
      <c r="T701" s="8" t="str">
        <f>Raw!O701</f>
        <v>CFL14to26</v>
      </c>
      <c r="U701" s="8">
        <f>Raw!P701*A701</f>
        <v>1</v>
      </c>
      <c r="V701" s="8" t="str">
        <f>Raw!Q701</f>
        <v>Incan</v>
      </c>
    </row>
    <row r="702" spans="1:22">
      <c r="A702" s="8">
        <f>IF(Raw!C702="CF",0,1)</f>
        <v>1</v>
      </c>
      <c r="B702" s="8" t="str">
        <f>Raw!A702</f>
        <v>PGE_7209974005</v>
      </c>
      <c r="C702" s="8" t="str">
        <f>Raw!B702</f>
        <v>Upstream Compact Fluorescent</v>
      </c>
      <c r="D702" s="8" t="str">
        <f>Raw!C702</f>
        <v>I</v>
      </c>
      <c r="E702" s="8">
        <f>Raw!D702*A702</f>
        <v>20</v>
      </c>
      <c r="F702" s="8" t="str">
        <f>Raw!E702</f>
        <v>PGE</v>
      </c>
      <c r="G702" s="8" t="str">
        <f>Raw!F702</f>
        <v>UPCFL</v>
      </c>
      <c r="H702" s="8" t="str">
        <f>Raw!G702</f>
        <v>LL08060450</v>
      </c>
      <c r="I702" s="8" t="str">
        <f>Raw!H702</f>
        <v>PGEUp</v>
      </c>
      <c r="J702" s="8" t="str">
        <f>Raw!I702</f>
        <v>Lodging</v>
      </c>
      <c r="K702" s="8" t="str">
        <f>Raw!J702</f>
        <v>Guest Rooms</v>
      </c>
      <c r="L702" s="8">
        <f>Raw!K702*A702</f>
        <v>18</v>
      </c>
      <c r="M702" s="8">
        <f>Raw!L702*A702</f>
        <v>60</v>
      </c>
      <c r="N702" s="8">
        <f>Raw!M702*A702</f>
        <v>1560.6096099319275</v>
      </c>
      <c r="O702" s="6">
        <f t="shared" si="40"/>
        <v>360</v>
      </c>
      <c r="P702" s="11">
        <f t="shared" si="41"/>
        <v>28090.972978774695</v>
      </c>
      <c r="Q702" s="6">
        <f t="shared" si="42"/>
        <v>1200</v>
      </c>
      <c r="R702" s="11">
        <f t="shared" si="43"/>
        <v>93636.576595915656</v>
      </c>
      <c r="S702" s="8" t="str">
        <f>Raw!N702</f>
        <v>UpstreamCompactFluorescent18</v>
      </c>
      <c r="T702" s="8" t="str">
        <f>Raw!O702</f>
        <v>CFL14to26</v>
      </c>
      <c r="U702" s="8">
        <f>Raw!P702*A702</f>
        <v>1</v>
      </c>
      <c r="V702" s="8" t="str">
        <f>Raw!Q702</f>
        <v>Incan</v>
      </c>
    </row>
    <row r="703" spans="1:22">
      <c r="A703" s="8">
        <f>IF(Raw!C703="CF",0,1)</f>
        <v>1</v>
      </c>
      <c r="B703" s="8" t="str">
        <f>Raw!A703</f>
        <v>PGE_7209974005</v>
      </c>
      <c r="C703" s="8" t="str">
        <f>Raw!B703</f>
        <v>Upstream Compact Fluorescent</v>
      </c>
      <c r="D703" s="8" t="str">
        <f>Raw!C703</f>
        <v>I</v>
      </c>
      <c r="E703" s="8">
        <f>Raw!D703*A703</f>
        <v>5</v>
      </c>
      <c r="F703" s="8" t="str">
        <f>Raw!E703</f>
        <v>PGE</v>
      </c>
      <c r="G703" s="8" t="str">
        <f>Raw!F703</f>
        <v>UPCFL</v>
      </c>
      <c r="H703" s="8" t="str">
        <f>Raw!G703</f>
        <v>LL08070075</v>
      </c>
      <c r="I703" s="8" t="str">
        <f>Raw!H703</f>
        <v>PGEUp</v>
      </c>
      <c r="J703" s="8" t="str">
        <f>Raw!I703</f>
        <v>Lodging</v>
      </c>
      <c r="K703" s="8" t="str">
        <f>Raw!J703</f>
        <v>Restrooms</v>
      </c>
      <c r="L703" s="8">
        <f>Raw!K703*A703</f>
        <v>18</v>
      </c>
      <c r="M703" s="8">
        <f>Raw!L703*A703</f>
        <v>60</v>
      </c>
      <c r="N703" s="8">
        <f>Raw!M703*A703</f>
        <v>390.15240248298187</v>
      </c>
      <c r="O703" s="6">
        <f t="shared" si="40"/>
        <v>90</v>
      </c>
      <c r="P703" s="11">
        <f t="shared" si="41"/>
        <v>7022.7432446936737</v>
      </c>
      <c r="Q703" s="6">
        <f t="shared" si="42"/>
        <v>300</v>
      </c>
      <c r="R703" s="11">
        <f t="shared" si="43"/>
        <v>23409.144148978914</v>
      </c>
      <c r="S703" s="8" t="str">
        <f>Raw!N703</f>
        <v>UpstreamCompactFluorescent18</v>
      </c>
      <c r="T703" s="8" t="str">
        <f>Raw!O703</f>
        <v>CFL14to26</v>
      </c>
      <c r="U703" s="8">
        <f>Raw!P703*A703</f>
        <v>1</v>
      </c>
      <c r="V703" s="8" t="str">
        <f>Raw!Q703</f>
        <v>Incan</v>
      </c>
    </row>
    <row r="704" spans="1:22">
      <c r="A704" s="8">
        <f>IF(Raw!C704="CF",0,1)</f>
        <v>1</v>
      </c>
      <c r="B704" s="8" t="str">
        <f>Raw!A704</f>
        <v>PGE_7209974005</v>
      </c>
      <c r="C704" s="8" t="str">
        <f>Raw!B704</f>
        <v>Upstream Compact Fluorescent</v>
      </c>
      <c r="D704" s="8" t="str">
        <f>Raw!C704</f>
        <v>I</v>
      </c>
      <c r="E704" s="8">
        <f>Raw!D704*A704</f>
        <v>11</v>
      </c>
      <c r="F704" s="8" t="str">
        <f>Raw!E704</f>
        <v>PGE</v>
      </c>
      <c r="G704" s="8" t="str">
        <f>Raw!F704</f>
        <v>UPCFL</v>
      </c>
      <c r="H704" s="8" t="str">
        <f>Raw!G704</f>
        <v>LL09040119</v>
      </c>
      <c r="I704" s="8" t="str">
        <f>Raw!H704</f>
        <v>PGEUp</v>
      </c>
      <c r="J704" s="8" t="str">
        <f>Raw!I704</f>
        <v>Lodging</v>
      </c>
      <c r="K704" s="8" t="str">
        <f>Raw!J704</f>
        <v>Guest Rooms</v>
      </c>
      <c r="L704" s="8">
        <f>Raw!K704*A704</f>
        <v>18</v>
      </c>
      <c r="M704" s="8">
        <f>Raw!L704*A704</f>
        <v>60</v>
      </c>
      <c r="N704" s="8">
        <f>Raw!M704*A704</f>
        <v>858.33528546256002</v>
      </c>
      <c r="O704" s="6">
        <f t="shared" si="40"/>
        <v>198</v>
      </c>
      <c r="P704" s="11">
        <f t="shared" si="41"/>
        <v>15450.03513832608</v>
      </c>
      <c r="Q704" s="6">
        <f t="shared" si="42"/>
        <v>660</v>
      </c>
      <c r="R704" s="11">
        <f t="shared" si="43"/>
        <v>51500.117127753605</v>
      </c>
      <c r="S704" s="8" t="str">
        <f>Raw!N704</f>
        <v>UpstreamCompactFluorescent18</v>
      </c>
      <c r="T704" s="8" t="str">
        <f>Raw!O704</f>
        <v>CFL14to26</v>
      </c>
      <c r="U704" s="8">
        <f>Raw!P704*A704</f>
        <v>1</v>
      </c>
      <c r="V704" s="8" t="str">
        <f>Raw!Q704</f>
        <v>Incan</v>
      </c>
    </row>
    <row r="705" spans="1:22">
      <c r="A705" s="8">
        <f>IF(Raw!C705="CF",0,1)</f>
        <v>1</v>
      </c>
      <c r="B705" s="8" t="str">
        <f>Raw!A705</f>
        <v>PGE_7209974005</v>
      </c>
      <c r="C705" s="8" t="str">
        <f>Raw!B705</f>
        <v>Upstream Compact Fluorescent</v>
      </c>
      <c r="D705" s="8" t="str">
        <f>Raw!C705</f>
        <v>I</v>
      </c>
      <c r="E705" s="8">
        <f>Raw!D705*A705</f>
        <v>5</v>
      </c>
      <c r="F705" s="8" t="str">
        <f>Raw!E705</f>
        <v>PGE</v>
      </c>
      <c r="G705" s="8" t="str">
        <f>Raw!F705</f>
        <v>UPCFL</v>
      </c>
      <c r="H705" s="8" t="str">
        <f>Raw!G705</f>
        <v>LL09040289</v>
      </c>
      <c r="I705" s="8" t="str">
        <f>Raw!H705</f>
        <v>PGEUp</v>
      </c>
      <c r="J705" s="8" t="str">
        <f>Raw!I705</f>
        <v>Lodging</v>
      </c>
      <c r="K705" s="8" t="str">
        <f>Raw!J705</f>
        <v>Guest Rooms</v>
      </c>
      <c r="L705" s="8">
        <f>Raw!K705*A705</f>
        <v>15</v>
      </c>
      <c r="M705" s="8">
        <f>Raw!L705*A705</f>
        <v>60</v>
      </c>
      <c r="N705" s="8">
        <f>Raw!M705*A705</f>
        <v>390.15240248298187</v>
      </c>
      <c r="O705" s="6">
        <f t="shared" si="40"/>
        <v>75</v>
      </c>
      <c r="P705" s="11">
        <f t="shared" si="41"/>
        <v>5852.2860372447285</v>
      </c>
      <c r="Q705" s="6">
        <f t="shared" si="42"/>
        <v>300</v>
      </c>
      <c r="R705" s="11">
        <f t="shared" si="43"/>
        <v>23409.144148978914</v>
      </c>
      <c r="S705" s="8" t="str">
        <f>Raw!N705</f>
        <v>UpstreamCompactFluorescent15</v>
      </c>
      <c r="T705" s="8" t="str">
        <f>Raw!O705</f>
        <v>CFL14to26</v>
      </c>
      <c r="U705" s="8">
        <f>Raw!P705*A705</f>
        <v>1</v>
      </c>
      <c r="V705" s="8" t="str">
        <f>Raw!Q705</f>
        <v>Incan</v>
      </c>
    </row>
    <row r="706" spans="1:22">
      <c r="A706" s="8">
        <f>IF(Raw!C706="CF",0,1)</f>
        <v>1</v>
      </c>
      <c r="B706" s="8" t="str">
        <f>Raw!A706</f>
        <v>PGE_7209974005</v>
      </c>
      <c r="C706" s="8" t="str">
        <f>Raw!B706</f>
        <v>Upstream Compact Fluorescent</v>
      </c>
      <c r="D706" s="8" t="str">
        <f>Raw!C706</f>
        <v>I</v>
      </c>
      <c r="E706" s="8">
        <f>Raw!D706*A706</f>
        <v>5</v>
      </c>
      <c r="F706" s="8" t="str">
        <f>Raw!E706</f>
        <v>PGE</v>
      </c>
      <c r="G706" s="8" t="str">
        <f>Raw!F706</f>
        <v>UPCFL</v>
      </c>
      <c r="H706" s="8" t="str">
        <f>Raw!G706</f>
        <v>LL09040290</v>
      </c>
      <c r="I706" s="8" t="str">
        <f>Raw!H706</f>
        <v>PGEUp</v>
      </c>
      <c r="J706" s="8" t="str">
        <f>Raw!I706</f>
        <v>Lodging</v>
      </c>
      <c r="K706" s="8" t="str">
        <f>Raw!J706</f>
        <v>Guest Rooms</v>
      </c>
      <c r="L706" s="8">
        <f>Raw!K706*A706</f>
        <v>14</v>
      </c>
      <c r="M706" s="8">
        <f>Raw!L706*A706</f>
        <v>60</v>
      </c>
      <c r="N706" s="8">
        <f>Raw!M706*A706</f>
        <v>390.15240248298187</v>
      </c>
      <c r="O706" s="6">
        <f t="shared" si="40"/>
        <v>70</v>
      </c>
      <c r="P706" s="11">
        <f t="shared" si="41"/>
        <v>5462.1336347617462</v>
      </c>
      <c r="Q706" s="6">
        <f t="shared" si="42"/>
        <v>300</v>
      </c>
      <c r="R706" s="11">
        <f t="shared" si="43"/>
        <v>23409.144148978914</v>
      </c>
      <c r="S706" s="8" t="str">
        <f>Raw!N706</f>
        <v>UpstreamCompactFluorescent14</v>
      </c>
      <c r="T706" s="8" t="str">
        <f>Raw!O706</f>
        <v>CFL14to26</v>
      </c>
      <c r="U706" s="8">
        <f>Raw!P706*A706</f>
        <v>1</v>
      </c>
      <c r="V706" s="8" t="str">
        <f>Raw!Q706</f>
        <v>Incan</v>
      </c>
    </row>
    <row r="707" spans="1:22">
      <c r="A707" s="8">
        <f>IF(Raw!C707="CF",0,1)</f>
        <v>1</v>
      </c>
      <c r="B707" s="8" t="str">
        <f>Raw!A707</f>
        <v>PGE_7209974005</v>
      </c>
      <c r="C707" s="8" t="str">
        <f>Raw!B707</f>
        <v>Upstream Compact Fluorescent</v>
      </c>
      <c r="D707" s="8" t="str">
        <f>Raw!C707</f>
        <v>I</v>
      </c>
      <c r="E707" s="8">
        <f>Raw!D707*A707</f>
        <v>15</v>
      </c>
      <c r="F707" s="8" t="str">
        <f>Raw!E707</f>
        <v>PGE</v>
      </c>
      <c r="G707" s="8" t="str">
        <f>Raw!F707</f>
        <v>UPCFL</v>
      </c>
      <c r="H707" s="8" t="str">
        <f>Raw!G707</f>
        <v>LL09040293</v>
      </c>
      <c r="I707" s="8" t="str">
        <f>Raw!H707</f>
        <v>PGEUp</v>
      </c>
      <c r="J707" s="8" t="str">
        <f>Raw!I707</f>
        <v>Lodging</v>
      </c>
      <c r="K707" s="8" t="str">
        <f>Raw!J707</f>
        <v>Guest Rooms</v>
      </c>
      <c r="L707" s="8">
        <f>Raw!K707*A707</f>
        <v>18</v>
      </c>
      <c r="M707" s="8">
        <f>Raw!L707*A707</f>
        <v>60</v>
      </c>
      <c r="N707" s="8">
        <f>Raw!M707*A707</f>
        <v>1170.4572074489456</v>
      </c>
      <c r="O707" s="6">
        <f t="shared" ref="O707:O770" si="44">L707*E707</f>
        <v>270</v>
      </c>
      <c r="P707" s="11">
        <f t="shared" ref="P707:P770" si="45">N707*L707</f>
        <v>21068.229734081022</v>
      </c>
      <c r="Q707" s="6">
        <f t="shared" ref="Q707:Q770" si="46">M707*E707</f>
        <v>900</v>
      </c>
      <c r="R707" s="11">
        <f t="shared" ref="R707:R770" si="47">N707*M707</f>
        <v>70227.432446936742</v>
      </c>
      <c r="S707" s="8" t="str">
        <f>Raw!N707</f>
        <v>UpstreamCompactFluorescent18</v>
      </c>
      <c r="T707" s="8" t="str">
        <f>Raw!O707</f>
        <v>CFL14to26</v>
      </c>
      <c r="U707" s="8">
        <f>Raw!P707*A707</f>
        <v>1</v>
      </c>
      <c r="V707" s="8" t="str">
        <f>Raw!Q707</f>
        <v>Incan</v>
      </c>
    </row>
    <row r="708" spans="1:22">
      <c r="A708" s="8">
        <f>IF(Raw!C708="CF",0,1)</f>
        <v>1</v>
      </c>
      <c r="B708" s="8" t="str">
        <f>Raw!A708</f>
        <v>PGE_7209974005</v>
      </c>
      <c r="C708" s="8" t="str">
        <f>Raw!B708</f>
        <v>Upstream Compact Fluorescent</v>
      </c>
      <c r="D708" s="8" t="str">
        <f>Raw!C708</f>
        <v>I</v>
      </c>
      <c r="E708" s="8">
        <f>Raw!D708*A708</f>
        <v>2</v>
      </c>
      <c r="F708" s="8" t="str">
        <f>Raw!E708</f>
        <v>PGE</v>
      </c>
      <c r="G708" s="8" t="str">
        <f>Raw!F708</f>
        <v>UPCFL</v>
      </c>
      <c r="H708" s="8" t="str">
        <f>Raw!G708</f>
        <v>LL09040296</v>
      </c>
      <c r="I708" s="8" t="str">
        <f>Raw!H708</f>
        <v>PGEUp</v>
      </c>
      <c r="J708" s="8" t="str">
        <f>Raw!I708</f>
        <v>Lodging</v>
      </c>
      <c r="K708" s="8" t="str">
        <f>Raw!J708</f>
        <v>Guest Rooms</v>
      </c>
      <c r="L708" s="8">
        <f>Raw!K708*A708</f>
        <v>13</v>
      </c>
      <c r="M708" s="8">
        <f>Raw!L708*A708</f>
        <v>60</v>
      </c>
      <c r="N708" s="8">
        <f>Raw!M708*A708</f>
        <v>156.06096099319274</v>
      </c>
      <c r="O708" s="6">
        <f t="shared" si="44"/>
        <v>26</v>
      </c>
      <c r="P708" s="11">
        <f t="shared" si="45"/>
        <v>2028.7924929115056</v>
      </c>
      <c r="Q708" s="6">
        <f t="shared" si="46"/>
        <v>120</v>
      </c>
      <c r="R708" s="11">
        <f t="shared" si="47"/>
        <v>9363.6576595915649</v>
      </c>
      <c r="S708" s="8" t="str">
        <f>Raw!N708</f>
        <v>UpstreamCompactFluorescent13</v>
      </c>
      <c r="T708" s="8" t="str">
        <f>Raw!O708</f>
        <v>CFL05to13</v>
      </c>
      <c r="U708" s="8">
        <f>Raw!P708*A708</f>
        <v>1</v>
      </c>
      <c r="V708" s="8" t="str">
        <f>Raw!Q708</f>
        <v>Incan</v>
      </c>
    </row>
    <row r="709" spans="1:22">
      <c r="A709" s="8">
        <f>IF(Raw!C709="CF",0,1)</f>
        <v>1</v>
      </c>
      <c r="B709" s="8" t="str">
        <f>Raw!A709</f>
        <v>PGE_7209974005</v>
      </c>
      <c r="C709" s="8" t="str">
        <f>Raw!B709</f>
        <v>Upstream Compact Fluorescent</v>
      </c>
      <c r="D709" s="8" t="str">
        <f>Raw!C709</f>
        <v>I</v>
      </c>
      <c r="E709" s="8">
        <f>Raw!D709*A709</f>
        <v>5</v>
      </c>
      <c r="F709" s="8" t="str">
        <f>Raw!E709</f>
        <v>PGE</v>
      </c>
      <c r="G709" s="8" t="str">
        <f>Raw!F709</f>
        <v>UPCFL</v>
      </c>
      <c r="H709" s="8" t="str">
        <f>Raw!G709</f>
        <v>LL09040298</v>
      </c>
      <c r="I709" s="8" t="str">
        <f>Raw!H709</f>
        <v>PGEUp</v>
      </c>
      <c r="J709" s="8" t="str">
        <f>Raw!I709</f>
        <v>Lodging</v>
      </c>
      <c r="K709" s="8" t="str">
        <f>Raw!J709</f>
        <v>Restrooms</v>
      </c>
      <c r="L709" s="8">
        <f>Raw!K709*A709</f>
        <v>18</v>
      </c>
      <c r="M709" s="8">
        <f>Raw!L709*A709</f>
        <v>60</v>
      </c>
      <c r="N709" s="8">
        <f>Raw!M709*A709</f>
        <v>390.15240248298187</v>
      </c>
      <c r="O709" s="6">
        <f t="shared" si="44"/>
        <v>90</v>
      </c>
      <c r="P709" s="11">
        <f t="shared" si="45"/>
        <v>7022.7432446936737</v>
      </c>
      <c r="Q709" s="6">
        <f t="shared" si="46"/>
        <v>300</v>
      </c>
      <c r="R709" s="11">
        <f t="shared" si="47"/>
        <v>23409.144148978914</v>
      </c>
      <c r="S709" s="8" t="str">
        <f>Raw!N709</f>
        <v>UpstreamCompactFluorescent18</v>
      </c>
      <c r="T709" s="8" t="str">
        <f>Raw!O709</f>
        <v>CFL14to26</v>
      </c>
      <c r="U709" s="8">
        <f>Raw!P709*A709</f>
        <v>1</v>
      </c>
      <c r="V709" s="8" t="str">
        <f>Raw!Q709</f>
        <v>Incan</v>
      </c>
    </row>
    <row r="710" spans="1:22">
      <c r="A710" s="8">
        <f>IF(Raw!C710="CF",0,1)</f>
        <v>1</v>
      </c>
      <c r="B710" s="8" t="str">
        <f>Raw!A710</f>
        <v>PGE_7209974005</v>
      </c>
      <c r="C710" s="8" t="str">
        <f>Raw!B710</f>
        <v>Upstream Compact Fluorescent</v>
      </c>
      <c r="D710" s="8" t="str">
        <f>Raw!C710</f>
        <v>I</v>
      </c>
      <c r="E710" s="8">
        <f>Raw!D710*A710</f>
        <v>4</v>
      </c>
      <c r="F710" s="8" t="str">
        <f>Raw!E710</f>
        <v>PGE</v>
      </c>
      <c r="G710" s="8" t="str">
        <f>Raw!F710</f>
        <v>UPCFL</v>
      </c>
      <c r="H710" s="8" t="str">
        <f>Raw!G710</f>
        <v>LL09040299</v>
      </c>
      <c r="I710" s="8" t="str">
        <f>Raw!H710</f>
        <v>PGEUp</v>
      </c>
      <c r="J710" s="8" t="str">
        <f>Raw!I710</f>
        <v>Lodging</v>
      </c>
      <c r="K710" s="8" t="str">
        <f>Raw!J710</f>
        <v>OtherMisc</v>
      </c>
      <c r="L710" s="8">
        <f>Raw!K710*A710</f>
        <v>18</v>
      </c>
      <c r="M710" s="8">
        <f>Raw!L710*A710</f>
        <v>60</v>
      </c>
      <c r="N710" s="8">
        <f>Raw!M710*A710</f>
        <v>312.12192198638547</v>
      </c>
      <c r="O710" s="6">
        <f t="shared" si="44"/>
        <v>72</v>
      </c>
      <c r="P710" s="11">
        <f t="shared" si="45"/>
        <v>5618.1945957549387</v>
      </c>
      <c r="Q710" s="6">
        <f t="shared" si="46"/>
        <v>240</v>
      </c>
      <c r="R710" s="11">
        <f t="shared" si="47"/>
        <v>18727.31531918313</v>
      </c>
      <c r="S710" s="8" t="str">
        <f>Raw!N710</f>
        <v>UpstreamCompactFluorescent18</v>
      </c>
      <c r="T710" s="8" t="str">
        <f>Raw!O710</f>
        <v>CFL14to26</v>
      </c>
      <c r="U710" s="8">
        <f>Raw!P710*A710</f>
        <v>1</v>
      </c>
      <c r="V710" s="8" t="str">
        <f>Raw!Q710</f>
        <v>Incan</v>
      </c>
    </row>
    <row r="711" spans="1:22">
      <c r="A711" s="8">
        <f>IF(Raw!C711="CF",0,1)</f>
        <v>1</v>
      </c>
      <c r="B711" s="8" t="str">
        <f>Raw!A711</f>
        <v>PGE_7209974005</v>
      </c>
      <c r="C711" s="8" t="str">
        <f>Raw!B711</f>
        <v>Upstream Compact Fluorescent</v>
      </c>
      <c r="D711" s="8" t="str">
        <f>Raw!C711</f>
        <v>I</v>
      </c>
      <c r="E711" s="8">
        <f>Raw!D711*A711</f>
        <v>1</v>
      </c>
      <c r="F711" s="8" t="str">
        <f>Raw!E711</f>
        <v>PGE</v>
      </c>
      <c r="G711" s="8" t="str">
        <f>Raw!F711</f>
        <v>UPCFL</v>
      </c>
      <c r="H711" s="8" t="str">
        <f>Raw!G711</f>
        <v>LL09040297</v>
      </c>
      <c r="I711" s="8" t="str">
        <f>Raw!H711</f>
        <v>PGEUp</v>
      </c>
      <c r="J711" s="8" t="str">
        <f>Raw!I711</f>
        <v>Lodging</v>
      </c>
      <c r="K711" s="8" t="str">
        <f>Raw!J711</f>
        <v>HallwayLobby</v>
      </c>
      <c r="L711" s="8">
        <f>Raw!K711*A711</f>
        <v>25</v>
      </c>
      <c r="M711" s="8">
        <f>Raw!L711*A711</f>
        <v>100</v>
      </c>
      <c r="N711" s="8">
        <f>Raw!M711*A711</f>
        <v>78.030480496596368</v>
      </c>
      <c r="O711" s="6">
        <f t="shared" si="44"/>
        <v>25</v>
      </c>
      <c r="P711" s="11">
        <f t="shared" si="45"/>
        <v>1950.7620124149091</v>
      </c>
      <c r="Q711" s="6">
        <f t="shared" si="46"/>
        <v>100</v>
      </c>
      <c r="R711" s="11">
        <f t="shared" si="47"/>
        <v>7803.0480496596365</v>
      </c>
      <c r="S711" s="8" t="str">
        <f>Raw!N711</f>
        <v>UpstreamCompactFluorescent25</v>
      </c>
      <c r="T711" s="8" t="str">
        <f>Raw!O711</f>
        <v>CFL14to26</v>
      </c>
      <c r="U711" s="8">
        <f>Raw!P711*A711</f>
        <v>1</v>
      </c>
      <c r="V711" s="8" t="str">
        <f>Raw!Q711</f>
        <v>Incan</v>
      </c>
    </row>
    <row r="712" spans="1:22">
      <c r="A712" s="8">
        <f>IF(Raw!C712="CF",0,1)</f>
        <v>1</v>
      </c>
      <c r="B712" s="8" t="str">
        <f>Raw!A712</f>
        <v>PGE_7256748005</v>
      </c>
      <c r="C712" s="8" t="str">
        <f>Raw!B712</f>
        <v>Upstream Compact Fluorescent</v>
      </c>
      <c r="D712" s="8" t="str">
        <f>Raw!C712</f>
        <v>I</v>
      </c>
      <c r="E712" s="8">
        <f>Raw!D712*A712</f>
        <v>15</v>
      </c>
      <c r="F712" s="8" t="str">
        <f>Raw!E712</f>
        <v>PGE</v>
      </c>
      <c r="G712" s="8" t="str">
        <f>Raw!F712</f>
        <v>UPCFL</v>
      </c>
      <c r="H712" s="8" t="str">
        <f>Raw!G712</f>
        <v>LL09040023</v>
      </c>
      <c r="I712" s="8" t="str">
        <f>Raw!H712</f>
        <v>PGEUp</v>
      </c>
      <c r="J712" s="8" t="str">
        <f>Raw!I712</f>
        <v>Lodging</v>
      </c>
      <c r="K712" s="8" t="str">
        <f>Raw!J712</f>
        <v>Guest Rooms</v>
      </c>
      <c r="L712" s="8">
        <f>Raw!K712*A712</f>
        <v>14</v>
      </c>
      <c r="M712" s="8">
        <f>Raw!L712*A712</f>
        <v>40</v>
      </c>
      <c r="N712" s="8">
        <f>Raw!M712*A712</f>
        <v>1170.4572074489456</v>
      </c>
      <c r="O712" s="6">
        <f t="shared" si="44"/>
        <v>210</v>
      </c>
      <c r="P712" s="11">
        <f t="shared" si="45"/>
        <v>16386.400904285238</v>
      </c>
      <c r="Q712" s="6">
        <f t="shared" si="46"/>
        <v>600</v>
      </c>
      <c r="R712" s="11">
        <f t="shared" si="47"/>
        <v>46818.288297957828</v>
      </c>
      <c r="S712" s="8" t="str">
        <f>Raw!N712</f>
        <v>UpstreamCompactFluorescent14</v>
      </c>
      <c r="T712" s="8" t="str">
        <f>Raw!O712</f>
        <v>CFL14to26</v>
      </c>
      <c r="U712" s="8">
        <f>Raw!P712*A712</f>
        <v>1</v>
      </c>
      <c r="V712" s="8" t="str">
        <f>Raw!Q712</f>
        <v>Incan</v>
      </c>
    </row>
    <row r="713" spans="1:22">
      <c r="A713" s="8">
        <f>IF(Raw!C713="CF",0,1)</f>
        <v>1</v>
      </c>
      <c r="B713" s="8" t="str">
        <f>Raw!A713</f>
        <v>PGE_7256748005</v>
      </c>
      <c r="C713" s="8" t="str">
        <f>Raw!B713</f>
        <v>Upstream Compact Fluorescent</v>
      </c>
      <c r="D713" s="8" t="str">
        <f>Raw!C713</f>
        <v>I</v>
      </c>
      <c r="E713" s="8">
        <f>Raw!D713*A713</f>
        <v>66</v>
      </c>
      <c r="F713" s="8" t="str">
        <f>Raw!E713</f>
        <v>PGE</v>
      </c>
      <c r="G713" s="8" t="str">
        <f>Raw!F713</f>
        <v>UPCFL</v>
      </c>
      <c r="H713" s="8" t="str">
        <f>Raw!G713</f>
        <v>LL09040030</v>
      </c>
      <c r="I713" s="8" t="str">
        <f>Raw!H713</f>
        <v>PGEUp</v>
      </c>
      <c r="J713" s="8" t="str">
        <f>Raw!I713</f>
        <v>Lodging</v>
      </c>
      <c r="K713" s="8" t="str">
        <f>Raw!J713</f>
        <v>Restrooms</v>
      </c>
      <c r="L713" s="8">
        <f>Raw!K713*A713</f>
        <v>14</v>
      </c>
      <c r="M713" s="8">
        <f>Raw!L713*A713</f>
        <v>40</v>
      </c>
      <c r="N713" s="8">
        <f>Raw!M713*A713</f>
        <v>5150.0117127753601</v>
      </c>
      <c r="O713" s="6">
        <f t="shared" si="44"/>
        <v>924</v>
      </c>
      <c r="P713" s="11">
        <f t="shared" si="45"/>
        <v>72100.163978855038</v>
      </c>
      <c r="Q713" s="6">
        <f t="shared" si="46"/>
        <v>2640</v>
      </c>
      <c r="R713" s="11">
        <f t="shared" si="47"/>
        <v>206000.46851101442</v>
      </c>
      <c r="S713" s="8" t="str">
        <f>Raw!N713</f>
        <v>UpstreamCompactFluorescent14</v>
      </c>
      <c r="T713" s="8" t="str">
        <f>Raw!O713</f>
        <v>CFL14to26</v>
      </c>
      <c r="U713" s="8">
        <f>Raw!P713*A713</f>
        <v>1</v>
      </c>
      <c r="V713" s="8" t="str">
        <f>Raw!Q713</f>
        <v>Incan</v>
      </c>
    </row>
    <row r="714" spans="1:22">
      <c r="A714" s="8">
        <f>IF(Raw!C714="CF",0,1)</f>
        <v>1</v>
      </c>
      <c r="B714" s="8" t="str">
        <f>Raw!A714</f>
        <v>PGE_7256748005</v>
      </c>
      <c r="C714" s="8" t="str">
        <f>Raw!B714</f>
        <v>Upstream Compact Fluorescent</v>
      </c>
      <c r="D714" s="8" t="str">
        <f>Raw!C714</f>
        <v>I</v>
      </c>
      <c r="E714" s="8">
        <f>Raw!D714*A714</f>
        <v>20</v>
      </c>
      <c r="F714" s="8" t="str">
        <f>Raw!E714</f>
        <v>PGE</v>
      </c>
      <c r="G714" s="8" t="str">
        <f>Raw!F714</f>
        <v>UPCFL</v>
      </c>
      <c r="H714" s="8" t="str">
        <f>Raw!G714</f>
        <v>LL09040027</v>
      </c>
      <c r="I714" s="8" t="str">
        <f>Raw!H714</f>
        <v>PGEUp</v>
      </c>
      <c r="J714" s="8" t="str">
        <f>Raw!I714</f>
        <v>Lodging</v>
      </c>
      <c r="K714" s="8" t="str">
        <f>Raw!J714</f>
        <v>Guest Rooms</v>
      </c>
      <c r="L714" s="8">
        <f>Raw!K714*A714</f>
        <v>14</v>
      </c>
      <c r="M714" s="8">
        <f>Raw!L714*A714</f>
        <v>60</v>
      </c>
      <c r="N714" s="8">
        <f>Raw!M714*A714</f>
        <v>1560.6096099319275</v>
      </c>
      <c r="O714" s="6">
        <f t="shared" si="44"/>
        <v>280</v>
      </c>
      <c r="P714" s="11">
        <f t="shared" si="45"/>
        <v>21848.534539046985</v>
      </c>
      <c r="Q714" s="6">
        <f t="shared" si="46"/>
        <v>1200</v>
      </c>
      <c r="R714" s="11">
        <f t="shared" si="47"/>
        <v>93636.576595915656</v>
      </c>
      <c r="S714" s="8" t="str">
        <f>Raw!N714</f>
        <v>UpstreamCompactFluorescent14</v>
      </c>
      <c r="T714" s="8" t="str">
        <f>Raw!O714</f>
        <v>CFL14to26</v>
      </c>
      <c r="U714" s="8">
        <f>Raw!P714*A714</f>
        <v>1</v>
      </c>
      <c r="V714" s="8" t="str">
        <f>Raw!Q714</f>
        <v>Incan</v>
      </c>
    </row>
    <row r="715" spans="1:22">
      <c r="A715" s="8">
        <f>IF(Raw!C715="CF",0,1)</f>
        <v>1</v>
      </c>
      <c r="B715" s="8" t="str">
        <f>Raw!A715</f>
        <v>PGE_7256748005</v>
      </c>
      <c r="C715" s="8" t="str">
        <f>Raw!B715</f>
        <v>Upstream Compact Fluorescent</v>
      </c>
      <c r="D715" s="8" t="str">
        <f>Raw!C715</f>
        <v>I</v>
      </c>
      <c r="E715" s="8">
        <f>Raw!D715*A715</f>
        <v>10</v>
      </c>
      <c r="F715" s="8" t="str">
        <f>Raw!E715</f>
        <v>PGE</v>
      </c>
      <c r="G715" s="8" t="str">
        <f>Raw!F715</f>
        <v>UPCFL</v>
      </c>
      <c r="H715" s="8" t="str">
        <f>Raw!G715</f>
        <v>LL09040031</v>
      </c>
      <c r="I715" s="8" t="str">
        <f>Raw!H715</f>
        <v>PGEUp</v>
      </c>
      <c r="J715" s="8" t="str">
        <f>Raw!I715</f>
        <v>Lodging</v>
      </c>
      <c r="K715" s="8" t="str">
        <f>Raw!J715</f>
        <v>Guest Rooms</v>
      </c>
      <c r="L715" s="8">
        <f>Raw!K715*A715</f>
        <v>14</v>
      </c>
      <c r="M715" s="8">
        <f>Raw!L715*A715</f>
        <v>60</v>
      </c>
      <c r="N715" s="8">
        <f>Raw!M715*A715</f>
        <v>780.30480496596374</v>
      </c>
      <c r="O715" s="6">
        <f t="shared" si="44"/>
        <v>140</v>
      </c>
      <c r="P715" s="11">
        <f t="shared" si="45"/>
        <v>10924.267269523492</v>
      </c>
      <c r="Q715" s="6">
        <f t="shared" si="46"/>
        <v>600</v>
      </c>
      <c r="R715" s="11">
        <f t="shared" si="47"/>
        <v>46818.288297957828</v>
      </c>
      <c r="S715" s="8" t="str">
        <f>Raw!N715</f>
        <v>UpstreamCompactFluorescent14</v>
      </c>
      <c r="T715" s="8" t="str">
        <f>Raw!O715</f>
        <v>CFL14to26</v>
      </c>
      <c r="U715" s="8">
        <f>Raw!P715*A715</f>
        <v>1</v>
      </c>
      <c r="V715" s="8" t="str">
        <f>Raw!Q715</f>
        <v>Incan</v>
      </c>
    </row>
    <row r="716" spans="1:22">
      <c r="A716" s="8">
        <f>IF(Raw!C716="CF",0,1)</f>
        <v>1</v>
      </c>
      <c r="B716" s="8" t="str">
        <f>Raw!A716</f>
        <v>PGE_7256748005</v>
      </c>
      <c r="C716" s="8" t="str">
        <f>Raw!B716</f>
        <v>Upstream Compact Fluorescent</v>
      </c>
      <c r="D716" s="8" t="str">
        <f>Raw!C716</f>
        <v>I</v>
      </c>
      <c r="E716" s="8">
        <f>Raw!D716*A716</f>
        <v>4</v>
      </c>
      <c r="F716" s="8" t="str">
        <f>Raw!E716</f>
        <v>PGE</v>
      </c>
      <c r="G716" s="8" t="str">
        <f>Raw!F716</f>
        <v>UPCFL</v>
      </c>
      <c r="H716" s="8" t="str">
        <f>Raw!G716</f>
        <v>LL09040447</v>
      </c>
      <c r="I716" s="8" t="str">
        <f>Raw!H716</f>
        <v>PGEUp</v>
      </c>
      <c r="J716" s="8" t="str">
        <f>Raw!I716</f>
        <v>Lodging</v>
      </c>
      <c r="K716" s="8" t="str">
        <f>Raw!J716</f>
        <v>HallwayLobby</v>
      </c>
      <c r="L716" s="8">
        <f>Raw!K716*A716</f>
        <v>14</v>
      </c>
      <c r="M716" s="8">
        <f>Raw!L716*A716</f>
        <v>60</v>
      </c>
      <c r="N716" s="8">
        <f>Raw!M716*A716</f>
        <v>312.12192198638547</v>
      </c>
      <c r="O716" s="6">
        <f t="shared" si="44"/>
        <v>56</v>
      </c>
      <c r="P716" s="11">
        <f t="shared" si="45"/>
        <v>4369.7069078093964</v>
      </c>
      <c r="Q716" s="6">
        <f t="shared" si="46"/>
        <v>240</v>
      </c>
      <c r="R716" s="11">
        <f t="shared" si="47"/>
        <v>18727.31531918313</v>
      </c>
      <c r="S716" s="8" t="str">
        <f>Raw!N716</f>
        <v>UpstreamCompactFluorescent14</v>
      </c>
      <c r="T716" s="8" t="str">
        <f>Raw!O716</f>
        <v>CFL14to26</v>
      </c>
      <c r="U716" s="8">
        <f>Raw!P716*A716</f>
        <v>1</v>
      </c>
      <c r="V716" s="8" t="str">
        <f>Raw!Q716</f>
        <v>Incan</v>
      </c>
    </row>
    <row r="717" spans="1:22">
      <c r="A717" s="8">
        <f>IF(Raw!C717="CF",0,1)</f>
        <v>1</v>
      </c>
      <c r="B717" s="8" t="str">
        <f>Raw!A717</f>
        <v>PGE_7256748005</v>
      </c>
      <c r="C717" s="8" t="str">
        <f>Raw!B717</f>
        <v>Upstream Compact Fluorescent</v>
      </c>
      <c r="D717" s="8" t="str">
        <f>Raw!C717</f>
        <v>I</v>
      </c>
      <c r="E717" s="8">
        <f>Raw!D717*A717</f>
        <v>1</v>
      </c>
      <c r="F717" s="8" t="str">
        <f>Raw!E717</f>
        <v>PGE</v>
      </c>
      <c r="G717" s="8" t="str">
        <f>Raw!F717</f>
        <v>UPCFL</v>
      </c>
      <c r="H717" s="8" t="str">
        <f>Raw!G717</f>
        <v>NO_LOGGER_13</v>
      </c>
      <c r="I717" s="8" t="str">
        <f>Raw!H717</f>
        <v>PGEUp</v>
      </c>
      <c r="J717" s="8" t="str">
        <f>Raw!I717</f>
        <v>Lodging</v>
      </c>
      <c r="K717" s="8" t="str">
        <f>Raw!J717</f>
        <v>OtherMisc</v>
      </c>
      <c r="L717" s="8">
        <f>Raw!K717*A717</f>
        <v>14</v>
      </c>
      <c r="M717" s="8">
        <f>Raw!L717*A717</f>
        <v>60</v>
      </c>
      <c r="N717" s="8">
        <f>Raw!M717*A717</f>
        <v>78.030480496596368</v>
      </c>
      <c r="O717" s="6">
        <f t="shared" si="44"/>
        <v>14</v>
      </c>
      <c r="P717" s="11">
        <f t="shared" si="45"/>
        <v>1092.4267269523491</v>
      </c>
      <c r="Q717" s="6">
        <f t="shared" si="46"/>
        <v>60</v>
      </c>
      <c r="R717" s="11">
        <f t="shared" si="47"/>
        <v>4681.8288297957824</v>
      </c>
      <c r="S717" s="8" t="str">
        <f>Raw!N717</f>
        <v>UpstreamCompactFluorescent14</v>
      </c>
      <c r="T717" s="8" t="str">
        <f>Raw!O717</f>
        <v>CFL14to26</v>
      </c>
      <c r="U717" s="8">
        <f>Raw!P717*A717</f>
        <v>1</v>
      </c>
      <c r="V717" s="8" t="str">
        <f>Raw!Q717</f>
        <v>Incan</v>
      </c>
    </row>
    <row r="718" spans="1:22">
      <c r="A718" s="8">
        <f>IF(Raw!C718="CF",0,1)</f>
        <v>1</v>
      </c>
      <c r="B718" s="8" t="str">
        <f>Raw!A718</f>
        <v>PGE_7256748005</v>
      </c>
      <c r="C718" s="8" t="str">
        <f>Raw!B718</f>
        <v>Upstream Compact Fluorescent</v>
      </c>
      <c r="D718" s="8" t="str">
        <f>Raw!C718</f>
        <v>I</v>
      </c>
      <c r="E718" s="8">
        <f>Raw!D718*A718</f>
        <v>14</v>
      </c>
      <c r="F718" s="8" t="str">
        <f>Raw!E718</f>
        <v>PGE</v>
      </c>
      <c r="G718" s="8" t="str">
        <f>Raw!F718</f>
        <v>UPCFL</v>
      </c>
      <c r="H718" s="8" t="str">
        <f>Raw!G718</f>
        <v>LL09040017</v>
      </c>
      <c r="I718" s="8" t="str">
        <f>Raw!H718</f>
        <v>PGEUp</v>
      </c>
      <c r="J718" s="8" t="str">
        <f>Raw!I718</f>
        <v>Lodging</v>
      </c>
      <c r="K718" s="8" t="str">
        <f>Raw!J718</f>
        <v>Guest Rooms</v>
      </c>
      <c r="L718" s="8">
        <f>Raw!K718*A718</f>
        <v>14</v>
      </c>
      <c r="M718" s="8">
        <f>Raw!L718*A718</f>
        <v>65</v>
      </c>
      <c r="N718" s="8">
        <f>Raw!M718*A718</f>
        <v>1092.4267269523491</v>
      </c>
      <c r="O718" s="6">
        <f t="shared" si="44"/>
        <v>196</v>
      </c>
      <c r="P718" s="11">
        <f t="shared" si="45"/>
        <v>15293.974177332888</v>
      </c>
      <c r="Q718" s="6">
        <f t="shared" si="46"/>
        <v>910</v>
      </c>
      <c r="R718" s="11">
        <f t="shared" si="47"/>
        <v>71007.737251902698</v>
      </c>
      <c r="S718" s="8" t="str">
        <f>Raw!N718</f>
        <v>UpstreamCompactFluorescent14</v>
      </c>
      <c r="T718" s="8" t="str">
        <f>Raw!O718</f>
        <v>CFL14to26</v>
      </c>
      <c r="U718" s="8">
        <f>Raw!P718*A718</f>
        <v>1</v>
      </c>
      <c r="V718" s="8" t="str">
        <f>Raw!Q718</f>
        <v>Incan</v>
      </c>
    </row>
    <row r="719" spans="1:22">
      <c r="A719" s="8">
        <f>IF(Raw!C719="CF",0,1)</f>
        <v>1</v>
      </c>
      <c r="B719" s="8" t="str">
        <f>Raw!A719</f>
        <v>PGE_7256748005</v>
      </c>
      <c r="C719" s="8" t="str">
        <f>Raw!B719</f>
        <v>Upstream Compact Fluorescent</v>
      </c>
      <c r="D719" s="8" t="str">
        <f>Raw!C719</f>
        <v>I</v>
      </c>
      <c r="E719" s="8">
        <f>Raw!D719*A719</f>
        <v>15</v>
      </c>
      <c r="F719" s="8" t="str">
        <f>Raw!E719</f>
        <v>PGE</v>
      </c>
      <c r="G719" s="8" t="str">
        <f>Raw!F719</f>
        <v>UPCFL</v>
      </c>
      <c r="H719" s="8" t="str">
        <f>Raw!G719</f>
        <v>LL09040022</v>
      </c>
      <c r="I719" s="8" t="str">
        <f>Raw!H719</f>
        <v>PGEUp</v>
      </c>
      <c r="J719" s="8" t="str">
        <f>Raw!I719</f>
        <v>Lodging</v>
      </c>
      <c r="K719" s="8" t="str">
        <f>Raw!J719</f>
        <v>Guest Rooms</v>
      </c>
      <c r="L719" s="8">
        <f>Raw!K719*A719</f>
        <v>14</v>
      </c>
      <c r="M719" s="8">
        <f>Raw!L719*A719</f>
        <v>65</v>
      </c>
      <c r="N719" s="8">
        <f>Raw!M719*A719</f>
        <v>1170.4572074489456</v>
      </c>
      <c r="O719" s="6">
        <f t="shared" si="44"/>
        <v>210</v>
      </c>
      <c r="P719" s="11">
        <f t="shared" si="45"/>
        <v>16386.400904285238</v>
      </c>
      <c r="Q719" s="6">
        <f t="shared" si="46"/>
        <v>975</v>
      </c>
      <c r="R719" s="11">
        <f t="shared" si="47"/>
        <v>76079.71848418146</v>
      </c>
      <c r="S719" s="8" t="str">
        <f>Raw!N719</f>
        <v>UpstreamCompactFluorescent14</v>
      </c>
      <c r="T719" s="8" t="str">
        <f>Raw!O719</f>
        <v>CFL14to26</v>
      </c>
      <c r="U719" s="8">
        <f>Raw!P719*A719</f>
        <v>1</v>
      </c>
      <c r="V719" s="8" t="str">
        <f>Raw!Q719</f>
        <v>Incan</v>
      </c>
    </row>
    <row r="720" spans="1:22">
      <c r="A720" s="8">
        <f>IF(Raw!C720="CF",0,1)</f>
        <v>1</v>
      </c>
      <c r="B720" s="8" t="str">
        <f>Raw!A720</f>
        <v>PGE_7256748005</v>
      </c>
      <c r="C720" s="8" t="str">
        <f>Raw!B720</f>
        <v>Upstream Compact Fluorescent</v>
      </c>
      <c r="D720" s="8" t="str">
        <f>Raw!C720</f>
        <v>I</v>
      </c>
      <c r="E720" s="8">
        <f>Raw!D720*A720</f>
        <v>15</v>
      </c>
      <c r="F720" s="8" t="str">
        <f>Raw!E720</f>
        <v>PGE</v>
      </c>
      <c r="G720" s="8" t="str">
        <f>Raw!F720</f>
        <v>UPCFL</v>
      </c>
      <c r="H720" s="8" t="str">
        <f>Raw!G720</f>
        <v>LL09040024</v>
      </c>
      <c r="I720" s="8" t="str">
        <f>Raw!H720</f>
        <v>PGEUp</v>
      </c>
      <c r="J720" s="8" t="str">
        <f>Raw!I720</f>
        <v>Lodging</v>
      </c>
      <c r="K720" s="8" t="str">
        <f>Raw!J720</f>
        <v>Guest Rooms</v>
      </c>
      <c r="L720" s="8">
        <f>Raw!K720*A720</f>
        <v>14</v>
      </c>
      <c r="M720" s="8">
        <f>Raw!L720*A720</f>
        <v>65</v>
      </c>
      <c r="N720" s="8">
        <f>Raw!M720*A720</f>
        <v>1170.4572074489456</v>
      </c>
      <c r="O720" s="6">
        <f t="shared" si="44"/>
        <v>210</v>
      </c>
      <c r="P720" s="11">
        <f t="shared" si="45"/>
        <v>16386.400904285238</v>
      </c>
      <c r="Q720" s="6">
        <f t="shared" si="46"/>
        <v>975</v>
      </c>
      <c r="R720" s="11">
        <f t="shared" si="47"/>
        <v>76079.71848418146</v>
      </c>
      <c r="S720" s="8" t="str">
        <f>Raw!N720</f>
        <v>UpstreamCompactFluorescent14</v>
      </c>
      <c r="T720" s="8" t="str">
        <f>Raw!O720</f>
        <v>CFL14to26</v>
      </c>
      <c r="U720" s="8">
        <f>Raw!P720*A720</f>
        <v>1</v>
      </c>
      <c r="V720" s="8" t="str">
        <f>Raw!Q720</f>
        <v>Incan</v>
      </c>
    </row>
    <row r="721" spans="1:22">
      <c r="A721" s="8">
        <f>IF(Raw!C721="CF",0,1)</f>
        <v>1</v>
      </c>
      <c r="B721" s="8" t="str">
        <f>Raw!A721</f>
        <v>PGE_7256748005</v>
      </c>
      <c r="C721" s="8" t="str">
        <f>Raw!B721</f>
        <v>Upstream Compact Fluorescent</v>
      </c>
      <c r="D721" s="8" t="str">
        <f>Raw!C721</f>
        <v>I</v>
      </c>
      <c r="E721" s="8">
        <f>Raw!D721*A721</f>
        <v>15</v>
      </c>
      <c r="F721" s="8" t="str">
        <f>Raw!E721</f>
        <v>PGE</v>
      </c>
      <c r="G721" s="8" t="str">
        <f>Raw!F721</f>
        <v>UPCFL</v>
      </c>
      <c r="H721" s="8" t="str">
        <f>Raw!G721</f>
        <v>LL09040025</v>
      </c>
      <c r="I721" s="8" t="str">
        <f>Raw!H721</f>
        <v>PGEUp</v>
      </c>
      <c r="J721" s="8" t="str">
        <f>Raw!I721</f>
        <v>Lodging</v>
      </c>
      <c r="K721" s="8" t="str">
        <f>Raw!J721</f>
        <v>Guest Rooms</v>
      </c>
      <c r="L721" s="8">
        <f>Raw!K721*A721</f>
        <v>14</v>
      </c>
      <c r="M721" s="8">
        <f>Raw!L721*A721</f>
        <v>65</v>
      </c>
      <c r="N721" s="8">
        <f>Raw!M721*A721</f>
        <v>1170.4572074489456</v>
      </c>
      <c r="O721" s="6">
        <f t="shared" si="44"/>
        <v>210</v>
      </c>
      <c r="P721" s="11">
        <f t="shared" si="45"/>
        <v>16386.400904285238</v>
      </c>
      <c r="Q721" s="6">
        <f t="shared" si="46"/>
        <v>975</v>
      </c>
      <c r="R721" s="11">
        <f t="shared" si="47"/>
        <v>76079.71848418146</v>
      </c>
      <c r="S721" s="8" t="str">
        <f>Raw!N721</f>
        <v>UpstreamCompactFluorescent14</v>
      </c>
      <c r="T721" s="8" t="str">
        <f>Raw!O721</f>
        <v>CFL14to26</v>
      </c>
      <c r="U721" s="8">
        <f>Raw!P721*A721</f>
        <v>1</v>
      </c>
      <c r="V721" s="8" t="str">
        <f>Raw!Q721</f>
        <v>Incan</v>
      </c>
    </row>
    <row r="722" spans="1:22">
      <c r="A722" s="8">
        <f>IF(Raw!C722="CF",0,1)</f>
        <v>1</v>
      </c>
      <c r="B722" s="8" t="str">
        <f>Raw!A722</f>
        <v>PGE_7256748005</v>
      </c>
      <c r="C722" s="8" t="str">
        <f>Raw!B722</f>
        <v>Upstream Compact Fluorescent</v>
      </c>
      <c r="D722" s="8" t="str">
        <f>Raw!C722</f>
        <v>I</v>
      </c>
      <c r="E722" s="8">
        <f>Raw!D722*A722</f>
        <v>15</v>
      </c>
      <c r="F722" s="8" t="str">
        <f>Raw!E722</f>
        <v>PGE</v>
      </c>
      <c r="G722" s="8" t="str">
        <f>Raw!F722</f>
        <v>UPCFL</v>
      </c>
      <c r="H722" s="8" t="str">
        <f>Raw!G722</f>
        <v>LL09040026</v>
      </c>
      <c r="I722" s="8" t="str">
        <f>Raw!H722</f>
        <v>PGEUp</v>
      </c>
      <c r="J722" s="8" t="str">
        <f>Raw!I722</f>
        <v>Lodging</v>
      </c>
      <c r="K722" s="8" t="str">
        <f>Raw!J722</f>
        <v>Guest Rooms</v>
      </c>
      <c r="L722" s="8">
        <f>Raw!K722*A722</f>
        <v>14</v>
      </c>
      <c r="M722" s="8">
        <f>Raw!L722*A722</f>
        <v>65</v>
      </c>
      <c r="N722" s="8">
        <f>Raw!M722*A722</f>
        <v>1170.4572074489456</v>
      </c>
      <c r="O722" s="6">
        <f t="shared" si="44"/>
        <v>210</v>
      </c>
      <c r="P722" s="11">
        <f t="shared" si="45"/>
        <v>16386.400904285238</v>
      </c>
      <c r="Q722" s="6">
        <f t="shared" si="46"/>
        <v>975</v>
      </c>
      <c r="R722" s="11">
        <f t="shared" si="47"/>
        <v>76079.71848418146</v>
      </c>
      <c r="S722" s="8" t="str">
        <f>Raw!N722</f>
        <v>UpstreamCompactFluorescent14</v>
      </c>
      <c r="T722" s="8" t="str">
        <f>Raw!O722</f>
        <v>CFL14to26</v>
      </c>
      <c r="U722" s="8">
        <f>Raw!P722*A722</f>
        <v>1</v>
      </c>
      <c r="V722" s="8" t="str">
        <f>Raw!Q722</f>
        <v>Incan</v>
      </c>
    </row>
    <row r="723" spans="1:22">
      <c r="A723" s="8">
        <f>IF(Raw!C723="CF",0,1)</f>
        <v>1</v>
      </c>
      <c r="B723" s="8" t="str">
        <f>Raw!A723</f>
        <v>PGE_7256748005</v>
      </c>
      <c r="C723" s="8" t="str">
        <f>Raw!B723</f>
        <v>Upstream Compact Fluorescent</v>
      </c>
      <c r="D723" s="8" t="str">
        <f>Raw!C723</f>
        <v>I</v>
      </c>
      <c r="E723" s="8">
        <f>Raw!D723*A723</f>
        <v>2</v>
      </c>
      <c r="F723" s="8" t="str">
        <f>Raw!E723</f>
        <v>PGE</v>
      </c>
      <c r="G723" s="8" t="str">
        <f>Raw!F723</f>
        <v>UPCFL</v>
      </c>
      <c r="H723" s="8" t="str">
        <f>Raw!G723</f>
        <v>LL09040032</v>
      </c>
      <c r="I723" s="8" t="str">
        <f>Raw!H723</f>
        <v>PGEUp</v>
      </c>
      <c r="J723" s="8" t="str">
        <f>Raw!I723</f>
        <v>Lodging</v>
      </c>
      <c r="K723" s="8" t="str">
        <f>Raw!J723</f>
        <v>Guest Rooms</v>
      </c>
      <c r="L723" s="8">
        <f>Raw!K723*A723</f>
        <v>14</v>
      </c>
      <c r="M723" s="8">
        <f>Raw!L723*A723</f>
        <v>65</v>
      </c>
      <c r="N723" s="8">
        <f>Raw!M723*A723</f>
        <v>156.06096099319274</v>
      </c>
      <c r="O723" s="6">
        <f t="shared" si="44"/>
        <v>28</v>
      </c>
      <c r="P723" s="11">
        <f t="shared" si="45"/>
        <v>2184.8534539046982</v>
      </c>
      <c r="Q723" s="6">
        <f t="shared" si="46"/>
        <v>130</v>
      </c>
      <c r="R723" s="11">
        <f t="shared" si="47"/>
        <v>10143.962464557528</v>
      </c>
      <c r="S723" s="8" t="str">
        <f>Raw!N723</f>
        <v>UpstreamCompactFluorescent14</v>
      </c>
      <c r="T723" s="8" t="str">
        <f>Raw!O723</f>
        <v>CFL14to26</v>
      </c>
      <c r="U723" s="8">
        <f>Raw!P723*A723</f>
        <v>1</v>
      </c>
      <c r="V723" s="8" t="str">
        <f>Raw!Q723</f>
        <v>Incan</v>
      </c>
    </row>
    <row r="724" spans="1:22">
      <c r="A724" s="8">
        <f>IF(Raw!C724="CF",0,1)</f>
        <v>1</v>
      </c>
      <c r="B724" s="8" t="str">
        <f>Raw!A724</f>
        <v>PGE_7256748005</v>
      </c>
      <c r="C724" s="8" t="str">
        <f>Raw!B724</f>
        <v>Upstream Compact Fluorescent</v>
      </c>
      <c r="D724" s="8" t="str">
        <f>Raw!C724</f>
        <v>I</v>
      </c>
      <c r="E724" s="8">
        <f>Raw!D724*A724</f>
        <v>2</v>
      </c>
      <c r="F724" s="8" t="str">
        <f>Raw!E724</f>
        <v>PGE</v>
      </c>
      <c r="G724" s="8" t="str">
        <f>Raw!F724</f>
        <v>UPCFL</v>
      </c>
      <c r="H724" s="8" t="str">
        <f>Raw!G724</f>
        <v>LL09040037</v>
      </c>
      <c r="I724" s="8" t="str">
        <f>Raw!H724</f>
        <v>PGEUp</v>
      </c>
      <c r="J724" s="8" t="str">
        <f>Raw!I724</f>
        <v>Lodging</v>
      </c>
      <c r="K724" s="8" t="str">
        <f>Raw!J724</f>
        <v>Guest Rooms</v>
      </c>
      <c r="L724" s="8">
        <f>Raw!K724*A724</f>
        <v>14</v>
      </c>
      <c r="M724" s="8">
        <f>Raw!L724*A724</f>
        <v>65</v>
      </c>
      <c r="N724" s="8">
        <f>Raw!M724*A724</f>
        <v>156.06096099319274</v>
      </c>
      <c r="O724" s="6">
        <f t="shared" si="44"/>
        <v>28</v>
      </c>
      <c r="P724" s="11">
        <f t="shared" si="45"/>
        <v>2184.8534539046982</v>
      </c>
      <c r="Q724" s="6">
        <f t="shared" si="46"/>
        <v>130</v>
      </c>
      <c r="R724" s="11">
        <f t="shared" si="47"/>
        <v>10143.962464557528</v>
      </c>
      <c r="S724" s="8" t="str">
        <f>Raw!N724</f>
        <v>UpstreamCompactFluorescent14</v>
      </c>
      <c r="T724" s="8" t="str">
        <f>Raw!O724</f>
        <v>CFL14to26</v>
      </c>
      <c r="U724" s="8">
        <f>Raw!P724*A724</f>
        <v>1</v>
      </c>
      <c r="V724" s="8" t="str">
        <f>Raw!Q724</f>
        <v>Incan</v>
      </c>
    </row>
    <row r="725" spans="1:22">
      <c r="A725" s="8">
        <f>IF(Raw!C725="CF",0,1)</f>
        <v>1</v>
      </c>
      <c r="B725" s="8" t="str">
        <f>Raw!A725</f>
        <v>PGE_7256748005</v>
      </c>
      <c r="C725" s="8" t="str">
        <f>Raw!B725</f>
        <v>Upstream Compact Fluorescent</v>
      </c>
      <c r="D725" s="8" t="str">
        <f>Raw!C725</f>
        <v>I</v>
      </c>
      <c r="E725" s="8">
        <f>Raw!D725*A725</f>
        <v>2</v>
      </c>
      <c r="F725" s="8" t="str">
        <f>Raw!E725</f>
        <v>PGE</v>
      </c>
      <c r="G725" s="8" t="str">
        <f>Raw!F725</f>
        <v>UPCFL</v>
      </c>
      <c r="H725" s="8" t="str">
        <f>Raw!G725</f>
        <v>LL09040039</v>
      </c>
      <c r="I725" s="8" t="str">
        <f>Raw!H725</f>
        <v>PGEUp</v>
      </c>
      <c r="J725" s="8" t="str">
        <f>Raw!I725</f>
        <v>Lodging</v>
      </c>
      <c r="K725" s="8" t="str">
        <f>Raw!J725</f>
        <v>Guest Rooms</v>
      </c>
      <c r="L725" s="8">
        <f>Raw!K725*A725</f>
        <v>14</v>
      </c>
      <c r="M725" s="8">
        <f>Raw!L725*A725</f>
        <v>65</v>
      </c>
      <c r="N725" s="8">
        <f>Raw!M725*A725</f>
        <v>156.06096099319274</v>
      </c>
      <c r="O725" s="6">
        <f t="shared" si="44"/>
        <v>28</v>
      </c>
      <c r="P725" s="11">
        <f t="shared" si="45"/>
        <v>2184.8534539046982</v>
      </c>
      <c r="Q725" s="6">
        <f t="shared" si="46"/>
        <v>130</v>
      </c>
      <c r="R725" s="11">
        <f t="shared" si="47"/>
        <v>10143.962464557528</v>
      </c>
      <c r="S725" s="8" t="str">
        <f>Raw!N725</f>
        <v>UpstreamCompactFluorescent14</v>
      </c>
      <c r="T725" s="8" t="str">
        <f>Raw!O725</f>
        <v>CFL14to26</v>
      </c>
      <c r="U725" s="8">
        <f>Raw!P725*A725</f>
        <v>1</v>
      </c>
      <c r="V725" s="8" t="str">
        <f>Raw!Q725</f>
        <v>Incan</v>
      </c>
    </row>
    <row r="726" spans="1:22">
      <c r="A726" s="8">
        <f>IF(Raw!C726="CF",0,1)</f>
        <v>1</v>
      </c>
      <c r="B726" s="8" t="str">
        <f>Raw!A726</f>
        <v>PGE_7256748005</v>
      </c>
      <c r="C726" s="8" t="str">
        <f>Raw!B726</f>
        <v>Upstream Compact Fluorescent</v>
      </c>
      <c r="D726" s="8" t="str">
        <f>Raw!C726</f>
        <v>I</v>
      </c>
      <c r="E726" s="8">
        <f>Raw!D726*A726</f>
        <v>2</v>
      </c>
      <c r="F726" s="8" t="str">
        <f>Raw!E726</f>
        <v>PGE</v>
      </c>
      <c r="G726" s="8" t="str">
        <f>Raw!F726</f>
        <v>UPCFL</v>
      </c>
      <c r="H726" s="8" t="str">
        <f>Raw!G726</f>
        <v>LL09040077</v>
      </c>
      <c r="I726" s="8" t="str">
        <f>Raw!H726</f>
        <v>PGEUp</v>
      </c>
      <c r="J726" s="8" t="str">
        <f>Raw!I726</f>
        <v>Lodging</v>
      </c>
      <c r="K726" s="8" t="str">
        <f>Raw!J726</f>
        <v>Guest Rooms</v>
      </c>
      <c r="L726" s="8">
        <f>Raw!K726*A726</f>
        <v>14</v>
      </c>
      <c r="M726" s="8">
        <f>Raw!L726*A726</f>
        <v>65</v>
      </c>
      <c r="N726" s="8">
        <f>Raw!M726*A726</f>
        <v>156.06096099319274</v>
      </c>
      <c r="O726" s="6">
        <f t="shared" si="44"/>
        <v>28</v>
      </c>
      <c r="P726" s="11">
        <f t="shared" si="45"/>
        <v>2184.8534539046982</v>
      </c>
      <c r="Q726" s="6">
        <f t="shared" si="46"/>
        <v>130</v>
      </c>
      <c r="R726" s="11">
        <f t="shared" si="47"/>
        <v>10143.962464557528</v>
      </c>
      <c r="S726" s="8" t="str">
        <f>Raw!N726</f>
        <v>UpstreamCompactFluorescent14</v>
      </c>
      <c r="T726" s="8" t="str">
        <f>Raw!O726</f>
        <v>CFL14to26</v>
      </c>
      <c r="U726" s="8">
        <f>Raw!P726*A726</f>
        <v>1</v>
      </c>
      <c r="V726" s="8" t="str">
        <f>Raw!Q726</f>
        <v>Incan</v>
      </c>
    </row>
    <row r="727" spans="1:22">
      <c r="A727" s="8">
        <f>IF(Raw!C727="CF",0,1)</f>
        <v>1</v>
      </c>
      <c r="B727" s="8" t="str">
        <f>Raw!A727</f>
        <v>PGE_7256748005</v>
      </c>
      <c r="C727" s="8" t="str">
        <f>Raw!B727</f>
        <v>Upstream Compact Fluorescent</v>
      </c>
      <c r="D727" s="8" t="str">
        <f>Raw!C727</f>
        <v>I</v>
      </c>
      <c r="E727" s="8">
        <f>Raw!D727*A727</f>
        <v>2</v>
      </c>
      <c r="F727" s="8" t="str">
        <f>Raw!E727</f>
        <v>PGE</v>
      </c>
      <c r="G727" s="8" t="str">
        <f>Raw!F727</f>
        <v>UPCFL</v>
      </c>
      <c r="H727" s="8" t="str">
        <f>Raw!G727</f>
        <v>LL09040040</v>
      </c>
      <c r="I727" s="8" t="str">
        <f>Raw!H727</f>
        <v>PGEUp</v>
      </c>
      <c r="J727" s="8" t="str">
        <f>Raw!I727</f>
        <v>Lodging</v>
      </c>
      <c r="K727" s="8" t="str">
        <f>Raw!J727</f>
        <v>Guest Rooms</v>
      </c>
      <c r="L727" s="8">
        <f>Raw!K727*A727</f>
        <v>14</v>
      </c>
      <c r="M727" s="8">
        <f>Raw!L727*A727</f>
        <v>75</v>
      </c>
      <c r="N727" s="8">
        <f>Raw!M727*A727</f>
        <v>156.06096099319274</v>
      </c>
      <c r="O727" s="6">
        <f t="shared" si="44"/>
        <v>28</v>
      </c>
      <c r="P727" s="11">
        <f t="shared" si="45"/>
        <v>2184.8534539046982</v>
      </c>
      <c r="Q727" s="6">
        <f t="shared" si="46"/>
        <v>150</v>
      </c>
      <c r="R727" s="11">
        <f t="shared" si="47"/>
        <v>11704.572074489455</v>
      </c>
      <c r="S727" s="8" t="str">
        <f>Raw!N727</f>
        <v>UpstreamCompactFluorescent14</v>
      </c>
      <c r="T727" s="8" t="str">
        <f>Raw!O727</f>
        <v>CFL14to26</v>
      </c>
      <c r="U727" s="8">
        <f>Raw!P727*A727</f>
        <v>1</v>
      </c>
      <c r="V727" s="8" t="str">
        <f>Raw!Q727</f>
        <v>Incan</v>
      </c>
    </row>
    <row r="728" spans="1:22">
      <c r="A728" s="8">
        <f>IF(Raw!C728="CF",0,1)</f>
        <v>1</v>
      </c>
      <c r="B728" s="8" t="str">
        <f>Raw!A728</f>
        <v>PGE_7256748005</v>
      </c>
      <c r="C728" s="8" t="str">
        <f>Raw!B728</f>
        <v>Upstream Compact Fluorescent</v>
      </c>
      <c r="D728" s="8" t="str">
        <f>Raw!C728</f>
        <v>I</v>
      </c>
      <c r="E728" s="8">
        <f>Raw!D728*A728</f>
        <v>1</v>
      </c>
      <c r="F728" s="8" t="str">
        <f>Raw!E728</f>
        <v>PGE</v>
      </c>
      <c r="G728" s="8" t="str">
        <f>Raw!F728</f>
        <v>UPCFL</v>
      </c>
      <c r="H728" s="8" t="str">
        <f>Raw!G728</f>
        <v>LL09040081</v>
      </c>
      <c r="I728" s="8" t="str">
        <f>Raw!H728</f>
        <v>PGEUp</v>
      </c>
      <c r="J728" s="8" t="str">
        <f>Raw!I728</f>
        <v>Lodging</v>
      </c>
      <c r="K728" s="8" t="str">
        <f>Raw!J728</f>
        <v>Mechanical/Electrical Room</v>
      </c>
      <c r="L728" s="8">
        <f>Raw!K728*A728</f>
        <v>14</v>
      </c>
      <c r="M728" s="8">
        <f>Raw!L728*A728</f>
        <v>75</v>
      </c>
      <c r="N728" s="8">
        <f>Raw!M728*A728</f>
        <v>78.030480496596368</v>
      </c>
      <c r="O728" s="6">
        <f t="shared" si="44"/>
        <v>14</v>
      </c>
      <c r="P728" s="11">
        <f t="shared" si="45"/>
        <v>1092.4267269523491</v>
      </c>
      <c r="Q728" s="6">
        <f t="shared" si="46"/>
        <v>75</v>
      </c>
      <c r="R728" s="11">
        <f t="shared" si="47"/>
        <v>5852.2860372447276</v>
      </c>
      <c r="S728" s="8" t="str">
        <f>Raw!N728</f>
        <v>UpstreamCompactFluorescent14</v>
      </c>
      <c r="T728" s="8" t="str">
        <f>Raw!O728</f>
        <v>CFL14to26</v>
      </c>
      <c r="U728" s="8">
        <f>Raw!P728*A728</f>
        <v>1</v>
      </c>
      <c r="V728" s="8" t="str">
        <f>Raw!Q728</f>
        <v>Incan</v>
      </c>
    </row>
    <row r="729" spans="1:22">
      <c r="A729" s="8">
        <f>IF(Raw!C729="CF",0,1)</f>
        <v>1</v>
      </c>
      <c r="B729" s="8" t="str">
        <f>Raw!A729</f>
        <v>PGE_7256748005</v>
      </c>
      <c r="C729" s="8" t="str">
        <f>Raw!B729</f>
        <v>Upstream Compact Fluorescent</v>
      </c>
      <c r="D729" s="8" t="str">
        <f>Raw!C729</f>
        <v>I</v>
      </c>
      <c r="E729" s="8">
        <f>Raw!D729*A729</f>
        <v>3</v>
      </c>
      <c r="F729" s="8" t="str">
        <f>Raw!E729</f>
        <v>PGE</v>
      </c>
      <c r="G729" s="8" t="str">
        <f>Raw!F729</f>
        <v>UPCFL</v>
      </c>
      <c r="H729" s="8" t="str">
        <f>Raw!G729</f>
        <v>LL09040083</v>
      </c>
      <c r="I729" s="8" t="str">
        <f>Raw!H729</f>
        <v>PGEUp</v>
      </c>
      <c r="J729" s="8" t="str">
        <f>Raw!I729</f>
        <v>Lodging</v>
      </c>
      <c r="K729" s="8" t="str">
        <f>Raw!J729</f>
        <v>OtherMisc</v>
      </c>
      <c r="L729" s="8">
        <f>Raw!K729*A729</f>
        <v>14</v>
      </c>
      <c r="M729" s="8">
        <f>Raw!L729*A729</f>
        <v>75</v>
      </c>
      <c r="N729" s="8">
        <f>Raw!M729*A729</f>
        <v>234.0914414897891</v>
      </c>
      <c r="O729" s="6">
        <f t="shared" si="44"/>
        <v>42</v>
      </c>
      <c r="P729" s="11">
        <f t="shared" si="45"/>
        <v>3277.2801808570475</v>
      </c>
      <c r="Q729" s="6">
        <f t="shared" si="46"/>
        <v>225</v>
      </c>
      <c r="R729" s="11">
        <f t="shared" si="47"/>
        <v>17556.858111734182</v>
      </c>
      <c r="S729" s="8" t="str">
        <f>Raw!N729</f>
        <v>UpstreamCompactFluorescent14</v>
      </c>
      <c r="T729" s="8" t="str">
        <f>Raw!O729</f>
        <v>CFL14to26</v>
      </c>
      <c r="U729" s="8">
        <f>Raw!P729*A729</f>
        <v>1</v>
      </c>
      <c r="V729" s="8" t="str">
        <f>Raw!Q729</f>
        <v>Incan</v>
      </c>
    </row>
    <row r="730" spans="1:22">
      <c r="A730" s="8">
        <f>IF(Raw!C730="CF",0,1)</f>
        <v>1</v>
      </c>
      <c r="B730" s="8" t="str">
        <f>Raw!A730</f>
        <v>PGE_7256748005</v>
      </c>
      <c r="C730" s="8" t="str">
        <f>Raw!B730</f>
        <v>Upstream Compact Fluorescent</v>
      </c>
      <c r="D730" s="8" t="str">
        <f>Raw!C730</f>
        <v>I</v>
      </c>
      <c r="E730" s="8">
        <f>Raw!D730*A730</f>
        <v>15</v>
      </c>
      <c r="F730" s="8" t="str">
        <f>Raw!E730</f>
        <v>PGE</v>
      </c>
      <c r="G730" s="8" t="str">
        <f>Raw!F730</f>
        <v>UPCFL</v>
      </c>
      <c r="H730" s="8" t="str">
        <f>Raw!G730</f>
        <v>LL09040021</v>
      </c>
      <c r="I730" s="8" t="str">
        <f>Raw!H730</f>
        <v>PGEUp</v>
      </c>
      <c r="J730" s="8" t="str">
        <f>Raw!I730</f>
        <v>Lodging</v>
      </c>
      <c r="K730" s="8" t="str">
        <f>Raw!J730</f>
        <v>Guest Rooms</v>
      </c>
      <c r="L730" s="8">
        <f>Raw!K730*A730</f>
        <v>27</v>
      </c>
      <c r="M730" s="8">
        <f>Raw!L730*A730</f>
        <v>100</v>
      </c>
      <c r="N730" s="8">
        <f>Raw!M730*A730</f>
        <v>1170.4572074489456</v>
      </c>
      <c r="O730" s="6">
        <f t="shared" si="44"/>
        <v>405</v>
      </c>
      <c r="P730" s="11">
        <f t="shared" si="45"/>
        <v>31602.344601121531</v>
      </c>
      <c r="Q730" s="6">
        <f t="shared" si="46"/>
        <v>1500</v>
      </c>
      <c r="R730" s="11">
        <f t="shared" si="47"/>
        <v>117045.72074489456</v>
      </c>
      <c r="S730" s="8" t="str">
        <f>Raw!N730</f>
        <v>UpstreamCompactFluorescent27</v>
      </c>
      <c r="T730" s="8" t="str">
        <f>Raw!O730</f>
        <v>CFL27Up</v>
      </c>
      <c r="U730" s="8">
        <f>Raw!P730*A730</f>
        <v>1</v>
      </c>
      <c r="V730" s="8" t="str">
        <f>Raw!Q730</f>
        <v>Incan</v>
      </c>
    </row>
    <row r="731" spans="1:22">
      <c r="A731" s="8">
        <f>IF(Raw!C731="CF",0,1)</f>
        <v>1</v>
      </c>
      <c r="B731" s="8" t="str">
        <f>Raw!A731</f>
        <v>PGE_7256748005</v>
      </c>
      <c r="C731" s="8" t="str">
        <f>Raw!B731</f>
        <v>Upstream Compact Fluorescent</v>
      </c>
      <c r="D731" s="8" t="str">
        <f>Raw!C731</f>
        <v>I</v>
      </c>
      <c r="E731" s="8">
        <f>Raw!D731*A731</f>
        <v>1</v>
      </c>
      <c r="F731" s="8" t="str">
        <f>Raw!E731</f>
        <v>PGE</v>
      </c>
      <c r="G731" s="8" t="str">
        <f>Raw!F731</f>
        <v>UPCFL</v>
      </c>
      <c r="H731" s="8" t="str">
        <f>Raw!G731</f>
        <v>LL09040445</v>
      </c>
      <c r="I731" s="8" t="str">
        <f>Raw!H731</f>
        <v>PGEUp</v>
      </c>
      <c r="J731" s="8" t="str">
        <f>Raw!I731</f>
        <v>Lodging</v>
      </c>
      <c r="K731" s="8" t="str">
        <f>Raw!J731</f>
        <v>HallwayLobby</v>
      </c>
      <c r="L731" s="8">
        <f>Raw!K731*A731</f>
        <v>23</v>
      </c>
      <c r="M731" s="8">
        <f>Raw!L731*A731</f>
        <v>100</v>
      </c>
      <c r="N731" s="8">
        <f>Raw!M731*A731</f>
        <v>78.030480496596368</v>
      </c>
      <c r="O731" s="6">
        <f t="shared" si="44"/>
        <v>23</v>
      </c>
      <c r="P731" s="11">
        <f t="shared" si="45"/>
        <v>1794.7010514217166</v>
      </c>
      <c r="Q731" s="6">
        <f t="shared" si="46"/>
        <v>100</v>
      </c>
      <c r="R731" s="11">
        <f t="shared" si="47"/>
        <v>7803.0480496596365</v>
      </c>
      <c r="S731" s="8" t="str">
        <f>Raw!N731</f>
        <v>UpstreamCompactFluorescent23</v>
      </c>
      <c r="T731" s="8" t="str">
        <f>Raw!O731</f>
        <v>CFL14to26</v>
      </c>
      <c r="U731" s="8">
        <f>Raw!P731*A731</f>
        <v>1</v>
      </c>
      <c r="V731" s="8" t="str">
        <f>Raw!Q731</f>
        <v>Incan</v>
      </c>
    </row>
    <row r="732" spans="1:22">
      <c r="A732" s="8">
        <f>IF(Raw!C732="CF",0,1)</f>
        <v>1</v>
      </c>
      <c r="B732" s="8" t="str">
        <f>Raw!A732</f>
        <v>PGE_7276263005</v>
      </c>
      <c r="C732" s="8" t="str">
        <f>Raw!B732</f>
        <v>Upstream Compact Fluorescent</v>
      </c>
      <c r="D732" s="8" t="str">
        <f>Raw!C732</f>
        <v>I</v>
      </c>
      <c r="E732" s="8">
        <f>Raw!D732*A732</f>
        <v>1</v>
      </c>
      <c r="F732" s="8" t="str">
        <f>Raw!E732</f>
        <v>PGE</v>
      </c>
      <c r="G732" s="8" t="str">
        <f>Raw!F732</f>
        <v>UPCFL</v>
      </c>
      <c r="H732" s="8" t="str">
        <f>Raw!G732</f>
        <v>LL09040304</v>
      </c>
      <c r="I732" s="8" t="str">
        <f>Raw!H732</f>
        <v>PGEUp</v>
      </c>
      <c r="J732" s="8" t="str">
        <f>Raw!I732</f>
        <v>Retail - Small</v>
      </c>
      <c r="K732" s="8" t="str">
        <f>Raw!J732</f>
        <v>Storage</v>
      </c>
      <c r="L732" s="8">
        <f>Raw!K732*A732</f>
        <v>13</v>
      </c>
      <c r="M732" s="8">
        <f>Raw!L732*A732</f>
        <v>60</v>
      </c>
      <c r="N732" s="8">
        <f>Raw!M732*A732</f>
        <v>743.09017536265469</v>
      </c>
      <c r="O732" s="6">
        <f t="shared" si="44"/>
        <v>13</v>
      </c>
      <c r="P732" s="11">
        <f t="shared" si="45"/>
        <v>9660.1722797145103</v>
      </c>
      <c r="Q732" s="6">
        <f t="shared" si="46"/>
        <v>60</v>
      </c>
      <c r="R732" s="11">
        <f t="shared" si="47"/>
        <v>44585.410521759281</v>
      </c>
      <c r="S732" s="8" t="str">
        <f>Raw!N732</f>
        <v>UpstreamCompactFluorescent13</v>
      </c>
      <c r="T732" s="8" t="str">
        <f>Raw!O732</f>
        <v>CFL05to13</v>
      </c>
      <c r="U732" s="8">
        <f>Raw!P732*A732</f>
        <v>1</v>
      </c>
      <c r="V732" s="8" t="str">
        <f>Raw!Q732</f>
        <v>Incan</v>
      </c>
    </row>
    <row r="733" spans="1:22">
      <c r="A733" s="8">
        <f>IF(Raw!C733="CF",0,1)</f>
        <v>1</v>
      </c>
      <c r="B733" s="8" t="str">
        <f>Raw!A733</f>
        <v>PGE_7276263005</v>
      </c>
      <c r="C733" s="8" t="str">
        <f>Raw!B733</f>
        <v>Upstream Compact Fluorescent</v>
      </c>
      <c r="D733" s="8" t="str">
        <f>Raw!C733</f>
        <v>I</v>
      </c>
      <c r="E733" s="8">
        <f>Raw!D733*A733</f>
        <v>1</v>
      </c>
      <c r="F733" s="8" t="str">
        <f>Raw!E733</f>
        <v>PGE</v>
      </c>
      <c r="G733" s="8" t="str">
        <f>Raw!F733</f>
        <v>UPCFL</v>
      </c>
      <c r="H733" s="8" t="str">
        <f>Raw!G733</f>
        <v>LL09040312</v>
      </c>
      <c r="I733" s="8" t="str">
        <f>Raw!H733</f>
        <v>PGEUp</v>
      </c>
      <c r="J733" s="8" t="str">
        <f>Raw!I733</f>
        <v>Retail - Small</v>
      </c>
      <c r="K733" s="8" t="str">
        <f>Raw!J733</f>
        <v>Restrooms</v>
      </c>
      <c r="L733" s="8">
        <f>Raw!K733*A733</f>
        <v>26</v>
      </c>
      <c r="M733" s="8">
        <f>Raw!L733*A733</f>
        <v>60</v>
      </c>
      <c r="N733" s="8">
        <f>Raw!M733*A733</f>
        <v>743.09017536265469</v>
      </c>
      <c r="O733" s="6">
        <f t="shared" si="44"/>
        <v>26</v>
      </c>
      <c r="P733" s="11">
        <f t="shared" si="45"/>
        <v>19320.344559429021</v>
      </c>
      <c r="Q733" s="6">
        <f t="shared" si="46"/>
        <v>60</v>
      </c>
      <c r="R733" s="11">
        <f t="shared" si="47"/>
        <v>44585.410521759281</v>
      </c>
      <c r="S733" s="8" t="str">
        <f>Raw!N733</f>
        <v>UpstreamCompactFluorescent26</v>
      </c>
      <c r="T733" s="8" t="str">
        <f>Raw!O733</f>
        <v>CFL14to26</v>
      </c>
      <c r="U733" s="8">
        <f>Raw!P733*A733</f>
        <v>1</v>
      </c>
      <c r="V733" s="8" t="str">
        <f>Raw!Q733</f>
        <v>Incan</v>
      </c>
    </row>
    <row r="734" spans="1:22">
      <c r="A734" s="8">
        <f>IF(Raw!C734="CF",0,1)</f>
        <v>1</v>
      </c>
      <c r="B734" s="8" t="str">
        <f>Raw!A734</f>
        <v>PGE_7276263005</v>
      </c>
      <c r="C734" s="8" t="str">
        <f>Raw!B734</f>
        <v>Upstream Compact Fluorescent</v>
      </c>
      <c r="D734" s="8" t="str">
        <f>Raw!C734</f>
        <v>I</v>
      </c>
      <c r="E734" s="8">
        <f>Raw!D734*A734</f>
        <v>1</v>
      </c>
      <c r="F734" s="8" t="str">
        <f>Raw!E734</f>
        <v>PGE</v>
      </c>
      <c r="G734" s="8" t="str">
        <f>Raw!F734</f>
        <v>UPCFL</v>
      </c>
      <c r="H734" s="8" t="str">
        <f>Raw!G734</f>
        <v>LL09040330</v>
      </c>
      <c r="I734" s="8" t="str">
        <f>Raw!H734</f>
        <v>PGEUp</v>
      </c>
      <c r="J734" s="8" t="str">
        <f>Raw!I734</f>
        <v>Retail - Small</v>
      </c>
      <c r="K734" s="8" t="str">
        <f>Raw!J734</f>
        <v>Storage</v>
      </c>
      <c r="L734" s="8">
        <f>Raw!K734*A734</f>
        <v>23</v>
      </c>
      <c r="M734" s="8">
        <f>Raw!L734*A734</f>
        <v>60</v>
      </c>
      <c r="N734" s="8">
        <f>Raw!M734*A734</f>
        <v>743.09017536265469</v>
      </c>
      <c r="O734" s="6">
        <f t="shared" si="44"/>
        <v>23</v>
      </c>
      <c r="P734" s="11">
        <f t="shared" si="45"/>
        <v>17091.074033341058</v>
      </c>
      <c r="Q734" s="6">
        <f t="shared" si="46"/>
        <v>60</v>
      </c>
      <c r="R734" s="11">
        <f t="shared" si="47"/>
        <v>44585.410521759281</v>
      </c>
      <c r="S734" s="8" t="str">
        <f>Raw!N734</f>
        <v>UpstreamCompactFluorescent23</v>
      </c>
      <c r="T734" s="8" t="str">
        <f>Raw!O734</f>
        <v>CFL14to26</v>
      </c>
      <c r="U734" s="8">
        <f>Raw!P734*A734</f>
        <v>1</v>
      </c>
      <c r="V734" s="8" t="str">
        <f>Raw!Q734</f>
        <v>Incan</v>
      </c>
    </row>
    <row r="735" spans="1:22">
      <c r="A735" s="8">
        <f>IF(Raw!C735="CF",0,1)</f>
        <v>1</v>
      </c>
      <c r="B735" s="8" t="str">
        <f>Raw!A735</f>
        <v>PGE_7276263005</v>
      </c>
      <c r="C735" s="8" t="str">
        <f>Raw!B735</f>
        <v>Upstream Compact Fluorescent</v>
      </c>
      <c r="D735" s="8" t="str">
        <f>Raw!C735</f>
        <v>I</v>
      </c>
      <c r="E735" s="8">
        <f>Raw!D735*A735</f>
        <v>1</v>
      </c>
      <c r="F735" s="8" t="str">
        <f>Raw!E735</f>
        <v>PGE</v>
      </c>
      <c r="G735" s="8" t="str">
        <f>Raw!F735</f>
        <v>UPCFL</v>
      </c>
      <c r="H735" s="8" t="str">
        <f>Raw!G735</f>
        <v>NO_LOGGER_4</v>
      </c>
      <c r="I735" s="8" t="str">
        <f>Raw!H735</f>
        <v>PGEUp</v>
      </c>
      <c r="J735" s="8" t="str">
        <f>Raw!I735</f>
        <v>Retail - Small</v>
      </c>
      <c r="K735" s="8" t="str">
        <f>Raw!J735</f>
        <v>OtherMisc</v>
      </c>
      <c r="L735" s="8">
        <f>Raw!K735*A735</f>
        <v>14</v>
      </c>
      <c r="M735" s="8">
        <f>Raw!L735*A735</f>
        <v>150</v>
      </c>
      <c r="N735" s="8">
        <f>Raw!M735*A735</f>
        <v>743.09017536265469</v>
      </c>
      <c r="O735" s="6">
        <f t="shared" si="44"/>
        <v>14</v>
      </c>
      <c r="P735" s="11">
        <f t="shared" si="45"/>
        <v>10403.262455077165</v>
      </c>
      <c r="Q735" s="6">
        <f t="shared" si="46"/>
        <v>150</v>
      </c>
      <c r="R735" s="11">
        <f t="shared" si="47"/>
        <v>111463.5263043982</v>
      </c>
      <c r="S735" s="8" t="str">
        <f>Raw!N735</f>
        <v>UpstreamCompactFluorescent14</v>
      </c>
      <c r="T735" s="8" t="str">
        <f>Raw!O735</f>
        <v>CFL14to26</v>
      </c>
      <c r="U735" s="8">
        <f>Raw!P735*A735</f>
        <v>1</v>
      </c>
      <c r="V735" s="8" t="str">
        <f>Raw!Q735</f>
        <v>Incan</v>
      </c>
    </row>
    <row r="736" spans="1:22">
      <c r="A736" s="8">
        <f>IF(Raw!C736="CF",0,1)</f>
        <v>1</v>
      </c>
      <c r="B736" s="8" t="str">
        <f>Raw!A736</f>
        <v>PGE_7914294860</v>
      </c>
      <c r="C736" s="8" t="str">
        <f>Raw!B736</f>
        <v>Upstream Compact Fluorescent</v>
      </c>
      <c r="D736" s="8" t="str">
        <f>Raw!C736</f>
        <v>I</v>
      </c>
      <c r="E736" s="8">
        <f>Raw!D736*A736</f>
        <v>1</v>
      </c>
      <c r="F736" s="8" t="str">
        <f>Raw!E736</f>
        <v>PGE</v>
      </c>
      <c r="G736" s="8" t="str">
        <f>Raw!F736</f>
        <v>UPCFL</v>
      </c>
      <c r="H736" s="8" t="str">
        <f>Raw!G736</f>
        <v>LL08090439</v>
      </c>
      <c r="I736" s="8" t="str">
        <f>Raw!H736</f>
        <v>PGEUp</v>
      </c>
      <c r="J736" s="8" t="str">
        <f>Raw!I736</f>
        <v>Retail - Small</v>
      </c>
      <c r="K736" s="8" t="str">
        <f>Raw!J736</f>
        <v>OtherMisc</v>
      </c>
      <c r="L736" s="8">
        <f>Raw!K736*A736</f>
        <v>13</v>
      </c>
      <c r="M736" s="8">
        <f>Raw!L736*A736</f>
        <v>75</v>
      </c>
      <c r="N736" s="8">
        <f>Raw!M736*A736</f>
        <v>743.09017536265469</v>
      </c>
      <c r="O736" s="6">
        <f t="shared" si="44"/>
        <v>13</v>
      </c>
      <c r="P736" s="11">
        <f t="shared" si="45"/>
        <v>9660.1722797145103</v>
      </c>
      <c r="Q736" s="6">
        <f t="shared" si="46"/>
        <v>75</v>
      </c>
      <c r="R736" s="11">
        <f t="shared" si="47"/>
        <v>55731.763152199099</v>
      </c>
      <c r="S736" s="8" t="str">
        <f>Raw!N736</f>
        <v>UpstreamCompactFluorescent13</v>
      </c>
      <c r="T736" s="8" t="str">
        <f>Raw!O736</f>
        <v>CFL05to13</v>
      </c>
      <c r="U736" s="8">
        <f>Raw!P736*A736</f>
        <v>1</v>
      </c>
      <c r="V736" s="8" t="str">
        <f>Raw!Q736</f>
        <v>Incan</v>
      </c>
    </row>
    <row r="737" spans="1:22">
      <c r="A737" s="8">
        <f>IF(Raw!C737="CF",0,1)</f>
        <v>1</v>
      </c>
      <c r="B737" s="8" t="str">
        <f>Raw!A737</f>
        <v>PGE_7914294860</v>
      </c>
      <c r="C737" s="8" t="str">
        <f>Raw!B737</f>
        <v>Upstream Compact Fluorescent</v>
      </c>
      <c r="D737" s="8" t="str">
        <f>Raw!C737</f>
        <v>I</v>
      </c>
      <c r="E737" s="8">
        <f>Raw!D737*A737</f>
        <v>2</v>
      </c>
      <c r="F737" s="8" t="str">
        <f>Raw!E737</f>
        <v>PGE</v>
      </c>
      <c r="G737" s="8" t="str">
        <f>Raw!F737</f>
        <v>UPCFL</v>
      </c>
      <c r="H737" s="8" t="str">
        <f>Raw!G737</f>
        <v>LL09040015</v>
      </c>
      <c r="I737" s="8" t="str">
        <f>Raw!H737</f>
        <v>PGEUp</v>
      </c>
      <c r="J737" s="8" t="str">
        <f>Raw!I737</f>
        <v>Retail - Small</v>
      </c>
      <c r="K737" s="8" t="str">
        <f>Raw!J737</f>
        <v>OtherMisc</v>
      </c>
      <c r="L737" s="8">
        <f>Raw!K737*A737</f>
        <v>23</v>
      </c>
      <c r="M737" s="8">
        <f>Raw!L737*A737</f>
        <v>75</v>
      </c>
      <c r="N737" s="8">
        <f>Raw!M737*A737</f>
        <v>1486.1803507253094</v>
      </c>
      <c r="O737" s="6">
        <f t="shared" si="44"/>
        <v>46</v>
      </c>
      <c r="P737" s="11">
        <f t="shared" si="45"/>
        <v>34182.148066682115</v>
      </c>
      <c r="Q737" s="6">
        <f t="shared" si="46"/>
        <v>150</v>
      </c>
      <c r="R737" s="11">
        <f t="shared" si="47"/>
        <v>111463.5263043982</v>
      </c>
      <c r="S737" s="8" t="str">
        <f>Raw!N737</f>
        <v>UpstreamCompactFluorescent23</v>
      </c>
      <c r="T737" s="8" t="str">
        <f>Raw!O737</f>
        <v>CFL14to26</v>
      </c>
      <c r="U737" s="8">
        <f>Raw!P737*A737</f>
        <v>1</v>
      </c>
      <c r="V737" s="8" t="str">
        <f>Raw!Q737</f>
        <v>Incan</v>
      </c>
    </row>
    <row r="738" spans="1:22">
      <c r="A738" s="8">
        <f>IF(Raw!C738="CF",0,1)</f>
        <v>1</v>
      </c>
      <c r="B738" s="8" t="str">
        <f>Raw!A738</f>
        <v>PGE_7914294860</v>
      </c>
      <c r="C738" s="8" t="str">
        <f>Raw!B738</f>
        <v>Upstream Compact Fluorescent</v>
      </c>
      <c r="D738" s="8" t="str">
        <f>Raw!C738</f>
        <v>I</v>
      </c>
      <c r="E738" s="8">
        <f>Raw!D738*A738</f>
        <v>1</v>
      </c>
      <c r="F738" s="8" t="str">
        <f>Raw!E738</f>
        <v>PGE</v>
      </c>
      <c r="G738" s="8" t="str">
        <f>Raw!F738</f>
        <v>UPCFL</v>
      </c>
      <c r="H738" s="8" t="str">
        <f>Raw!G738</f>
        <v>LL08090555</v>
      </c>
      <c r="I738" s="8" t="str">
        <f>Raw!H738</f>
        <v>PGEUp</v>
      </c>
      <c r="J738" s="8" t="str">
        <f>Raw!I738</f>
        <v>Retail - Small</v>
      </c>
      <c r="K738" s="8" t="str">
        <f>Raw!J738</f>
        <v>OtherMisc</v>
      </c>
      <c r="L738" s="8">
        <f>Raw!K738*A738</f>
        <v>42</v>
      </c>
      <c r="M738" s="8">
        <f>Raw!L738*A738</f>
        <v>100</v>
      </c>
      <c r="N738" s="8">
        <f>Raw!M738*A738</f>
        <v>743.09017536265469</v>
      </c>
      <c r="O738" s="6">
        <f t="shared" si="44"/>
        <v>42</v>
      </c>
      <c r="P738" s="11">
        <f t="shared" si="45"/>
        <v>31209.787365231496</v>
      </c>
      <c r="Q738" s="6">
        <f t="shared" si="46"/>
        <v>100</v>
      </c>
      <c r="R738" s="11">
        <f t="shared" si="47"/>
        <v>74309.01753626547</v>
      </c>
      <c r="S738" s="8" t="str">
        <f>Raw!N738</f>
        <v>UpstreamCompactFluorescent42</v>
      </c>
      <c r="T738" s="8" t="str">
        <f>Raw!O738</f>
        <v>CFL27Up</v>
      </c>
      <c r="U738" s="8">
        <f>Raw!P738*A738</f>
        <v>1</v>
      </c>
      <c r="V738" s="8" t="str">
        <f>Raw!Q738</f>
        <v>Incan</v>
      </c>
    </row>
    <row r="739" spans="1:22">
      <c r="A739" s="8">
        <f>IF(Raw!C739="CF",0,1)</f>
        <v>1</v>
      </c>
      <c r="B739" s="8" t="str">
        <f>Raw!A739</f>
        <v>PGE_7914294860</v>
      </c>
      <c r="C739" s="8" t="str">
        <f>Raw!B739</f>
        <v>Upstream Compact Fluorescent</v>
      </c>
      <c r="D739" s="8" t="str">
        <f>Raw!C739</f>
        <v>I</v>
      </c>
      <c r="E739" s="8">
        <f>Raw!D739*A739</f>
        <v>2</v>
      </c>
      <c r="F739" s="8" t="str">
        <f>Raw!E739</f>
        <v>PGE</v>
      </c>
      <c r="G739" s="8" t="str">
        <f>Raw!F739</f>
        <v>UPCFL</v>
      </c>
      <c r="H739" s="8" t="str">
        <f>Raw!G739</f>
        <v>LL08090470</v>
      </c>
      <c r="I739" s="8" t="str">
        <f>Raw!H739</f>
        <v>PGEUp</v>
      </c>
      <c r="J739" s="8" t="str">
        <f>Raw!I739</f>
        <v>Retail - Small</v>
      </c>
      <c r="K739" s="8" t="str">
        <f>Raw!J739</f>
        <v>OtherMisc</v>
      </c>
      <c r="L739" s="8">
        <f>Raw!K739*A739</f>
        <v>42</v>
      </c>
      <c r="M739" s="8">
        <f>Raw!L739*A739</f>
        <v>150</v>
      </c>
      <c r="N739" s="8">
        <f>Raw!M739*A739</f>
        <v>1486.1803507253094</v>
      </c>
      <c r="O739" s="6">
        <f t="shared" si="44"/>
        <v>84</v>
      </c>
      <c r="P739" s="11">
        <f t="shared" si="45"/>
        <v>62419.574730462991</v>
      </c>
      <c r="Q739" s="6">
        <f t="shared" si="46"/>
        <v>300</v>
      </c>
      <c r="R739" s="11">
        <f t="shared" si="47"/>
        <v>222927.0526087964</v>
      </c>
      <c r="S739" s="8" t="str">
        <f>Raw!N739</f>
        <v>UpstreamCompactFluorescent42</v>
      </c>
      <c r="T739" s="8" t="str">
        <f>Raw!O739</f>
        <v>CFL27Up</v>
      </c>
      <c r="U739" s="8">
        <f>Raw!P739*A739</f>
        <v>1</v>
      </c>
      <c r="V739" s="8" t="str">
        <f>Raw!Q739</f>
        <v>Incan</v>
      </c>
    </row>
    <row r="740" spans="1:22">
      <c r="A740" s="8">
        <f>IF(Raw!C740="CF",0,1)</f>
        <v>1</v>
      </c>
      <c r="B740" s="8" t="str">
        <f>Raw!A740</f>
        <v>PGE_7914294860</v>
      </c>
      <c r="C740" s="8" t="str">
        <f>Raw!B740</f>
        <v>Upstream Compact Fluorescent</v>
      </c>
      <c r="D740" s="8" t="str">
        <f>Raw!C740</f>
        <v>I</v>
      </c>
      <c r="E740" s="8">
        <f>Raw!D740*A740</f>
        <v>2</v>
      </c>
      <c r="F740" s="8" t="str">
        <f>Raw!E740</f>
        <v>PGE</v>
      </c>
      <c r="G740" s="8" t="str">
        <f>Raw!F740</f>
        <v>UPCFL</v>
      </c>
      <c r="H740" s="8" t="str">
        <f>Raw!G740</f>
        <v>LL08090475</v>
      </c>
      <c r="I740" s="8" t="str">
        <f>Raw!H740</f>
        <v>PGEUp</v>
      </c>
      <c r="J740" s="8" t="str">
        <f>Raw!I740</f>
        <v>Retail - Small</v>
      </c>
      <c r="K740" s="8" t="str">
        <f>Raw!J740</f>
        <v>OtherMisc</v>
      </c>
      <c r="L740" s="8">
        <f>Raw!K740*A740</f>
        <v>42</v>
      </c>
      <c r="M740" s="8">
        <f>Raw!L740*A740</f>
        <v>150</v>
      </c>
      <c r="N740" s="8">
        <f>Raw!M740*A740</f>
        <v>1486.1803507253094</v>
      </c>
      <c r="O740" s="6">
        <f t="shared" si="44"/>
        <v>84</v>
      </c>
      <c r="P740" s="11">
        <f t="shared" si="45"/>
        <v>62419.574730462991</v>
      </c>
      <c r="Q740" s="6">
        <f t="shared" si="46"/>
        <v>300</v>
      </c>
      <c r="R740" s="11">
        <f t="shared" si="47"/>
        <v>222927.0526087964</v>
      </c>
      <c r="S740" s="8" t="str">
        <f>Raw!N740</f>
        <v>UpstreamCompactFluorescent42</v>
      </c>
      <c r="T740" s="8" t="str">
        <f>Raw!O740</f>
        <v>CFL27Up</v>
      </c>
      <c r="U740" s="8">
        <f>Raw!P740*A740</f>
        <v>1</v>
      </c>
      <c r="V740" s="8" t="str">
        <f>Raw!Q740</f>
        <v>Incan</v>
      </c>
    </row>
    <row r="741" spans="1:22">
      <c r="A741" s="8">
        <f>IF(Raw!C741="CF",0,1)</f>
        <v>1</v>
      </c>
      <c r="B741" s="8" t="str">
        <f>Raw!A741</f>
        <v>PGE_7914294860</v>
      </c>
      <c r="C741" s="8" t="str">
        <f>Raw!B741</f>
        <v>Upstream Compact Fluorescent</v>
      </c>
      <c r="D741" s="8" t="str">
        <f>Raw!C741</f>
        <v>I</v>
      </c>
      <c r="E741" s="8">
        <f>Raw!D741*A741</f>
        <v>2</v>
      </c>
      <c r="F741" s="8" t="str">
        <f>Raw!E741</f>
        <v>PGE</v>
      </c>
      <c r="G741" s="8" t="str">
        <f>Raw!F741</f>
        <v>UPCFL</v>
      </c>
      <c r="H741" s="8" t="str">
        <f>Raw!G741</f>
        <v>LL08090543</v>
      </c>
      <c r="I741" s="8" t="str">
        <f>Raw!H741</f>
        <v>PGEUp</v>
      </c>
      <c r="J741" s="8" t="str">
        <f>Raw!I741</f>
        <v>Retail - Small</v>
      </c>
      <c r="K741" s="8" t="str">
        <f>Raw!J741</f>
        <v>OtherMisc</v>
      </c>
      <c r="L741" s="8">
        <f>Raw!K741*A741</f>
        <v>13</v>
      </c>
      <c r="M741" s="8">
        <f>Raw!L741*A741</f>
        <v>150</v>
      </c>
      <c r="N741" s="8">
        <f>Raw!M741*A741</f>
        <v>1486.1803507253094</v>
      </c>
      <c r="O741" s="6">
        <f t="shared" si="44"/>
        <v>26</v>
      </c>
      <c r="P741" s="11">
        <f t="shared" si="45"/>
        <v>19320.344559429021</v>
      </c>
      <c r="Q741" s="6">
        <f t="shared" si="46"/>
        <v>300</v>
      </c>
      <c r="R741" s="11">
        <f t="shared" si="47"/>
        <v>222927.0526087964</v>
      </c>
      <c r="S741" s="8" t="str">
        <f>Raw!N741</f>
        <v>UpstreamCompactFluorescent13</v>
      </c>
      <c r="T741" s="8" t="str">
        <f>Raw!O741</f>
        <v>CFL05to13</v>
      </c>
      <c r="U741" s="8">
        <f>Raw!P741*A741</f>
        <v>1</v>
      </c>
      <c r="V741" s="8" t="str">
        <f>Raw!Q741</f>
        <v>Incan</v>
      </c>
    </row>
    <row r="742" spans="1:22">
      <c r="A742" s="8">
        <f>IF(Raw!C742="CF",0,1)</f>
        <v>1</v>
      </c>
      <c r="B742" s="8" t="str">
        <f>Raw!A742</f>
        <v>PGE_7925471005</v>
      </c>
      <c r="C742" s="8" t="str">
        <f>Raw!B742</f>
        <v>Upstream Compact Fluorescent</v>
      </c>
      <c r="D742" s="8" t="str">
        <f>Raw!C742</f>
        <v>I</v>
      </c>
      <c r="E742" s="8">
        <f>Raw!D742*A742</f>
        <v>4</v>
      </c>
      <c r="F742" s="8" t="str">
        <f>Raw!E742</f>
        <v>PGE</v>
      </c>
      <c r="G742" s="8" t="str">
        <f>Raw!F742</f>
        <v>UPCFL</v>
      </c>
      <c r="H742" s="8" t="str">
        <f>Raw!G742</f>
        <v>LL08060019</v>
      </c>
      <c r="I742" s="8" t="str">
        <f>Raw!H742</f>
        <v>PGEUp</v>
      </c>
      <c r="J742" s="8" t="str">
        <f>Raw!I742</f>
        <v>Other</v>
      </c>
      <c r="K742" s="8" t="str">
        <f>Raw!J742</f>
        <v>Office</v>
      </c>
      <c r="L742" s="8">
        <f>Raw!K742*A742</f>
        <v>13</v>
      </c>
      <c r="M742" s="8">
        <f>Raw!L742*A742</f>
        <v>60</v>
      </c>
      <c r="N742" s="8">
        <f>Raw!M742*A742</f>
        <v>1592.2493599694019</v>
      </c>
      <c r="O742" s="6">
        <f t="shared" si="44"/>
        <v>52</v>
      </c>
      <c r="P742" s="11">
        <f t="shared" si="45"/>
        <v>20699.241679602226</v>
      </c>
      <c r="Q742" s="6">
        <f t="shared" si="46"/>
        <v>240</v>
      </c>
      <c r="R742" s="11">
        <f t="shared" si="47"/>
        <v>95534.961598164111</v>
      </c>
      <c r="S742" s="8" t="str">
        <f>Raw!N742</f>
        <v>UpstreamCompactFluorescent13</v>
      </c>
      <c r="T742" s="8" t="str">
        <f>Raw!O742</f>
        <v>CFL05to13</v>
      </c>
      <c r="U742" s="8">
        <f>Raw!P742*A742</f>
        <v>1</v>
      </c>
      <c r="V742" s="8" t="str">
        <f>Raw!Q742</f>
        <v>Incan</v>
      </c>
    </row>
    <row r="743" spans="1:22">
      <c r="A743" s="8">
        <f>IF(Raw!C743="CF",0,1)</f>
        <v>1</v>
      </c>
      <c r="B743" s="8" t="str">
        <f>Raw!A743</f>
        <v>PGE_7925471005</v>
      </c>
      <c r="C743" s="8" t="str">
        <f>Raw!B743</f>
        <v>Upstream Compact Fluorescent</v>
      </c>
      <c r="D743" s="8" t="str">
        <f>Raw!C743</f>
        <v>I</v>
      </c>
      <c r="E743" s="8">
        <f>Raw!D743*A743</f>
        <v>4</v>
      </c>
      <c r="F743" s="8" t="str">
        <f>Raw!E743</f>
        <v>PGE</v>
      </c>
      <c r="G743" s="8" t="str">
        <f>Raw!F743</f>
        <v>UPCFL</v>
      </c>
      <c r="H743" s="8" t="str">
        <f>Raw!G743</f>
        <v>LL08100655</v>
      </c>
      <c r="I743" s="8" t="str">
        <f>Raw!H743</f>
        <v>PGEUp</v>
      </c>
      <c r="J743" s="8" t="str">
        <f>Raw!I743</f>
        <v>Other</v>
      </c>
      <c r="K743" s="8" t="str">
        <f>Raw!J743</f>
        <v>Office</v>
      </c>
      <c r="L743" s="8">
        <f>Raw!K743*A743</f>
        <v>13</v>
      </c>
      <c r="M743" s="8">
        <f>Raw!L743*A743</f>
        <v>60</v>
      </c>
      <c r="N743" s="8">
        <f>Raw!M743*A743</f>
        <v>1592.2493599694019</v>
      </c>
      <c r="O743" s="6">
        <f t="shared" si="44"/>
        <v>52</v>
      </c>
      <c r="P743" s="11">
        <f t="shared" si="45"/>
        <v>20699.241679602226</v>
      </c>
      <c r="Q743" s="6">
        <f t="shared" si="46"/>
        <v>240</v>
      </c>
      <c r="R743" s="11">
        <f t="shared" si="47"/>
        <v>95534.961598164111</v>
      </c>
      <c r="S743" s="8" t="str">
        <f>Raw!N743</f>
        <v>UpstreamCompactFluorescent13</v>
      </c>
      <c r="T743" s="8" t="str">
        <f>Raw!O743</f>
        <v>CFL05to13</v>
      </c>
      <c r="U743" s="8">
        <f>Raw!P743*A743</f>
        <v>1</v>
      </c>
      <c r="V743" s="8" t="str">
        <f>Raw!Q743</f>
        <v>Incan</v>
      </c>
    </row>
    <row r="744" spans="1:22">
      <c r="A744" s="8">
        <f>IF(Raw!C744="CF",0,1)</f>
        <v>1</v>
      </c>
      <c r="B744" s="8" t="str">
        <f>Raw!A744</f>
        <v>PGE_7964230082</v>
      </c>
      <c r="C744" s="8" t="str">
        <f>Raw!B744</f>
        <v>Upstream Compact Fluorescent</v>
      </c>
      <c r="D744" s="8" t="str">
        <f>Raw!C744</f>
        <v>I</v>
      </c>
      <c r="E744" s="8">
        <f>Raw!D744*A744</f>
        <v>2</v>
      </c>
      <c r="F744" s="8" t="str">
        <f>Raw!E744</f>
        <v>PGE</v>
      </c>
      <c r="G744" s="8" t="str">
        <f>Raw!F744</f>
        <v>UPCFL</v>
      </c>
      <c r="H744" s="8" t="str">
        <f>Raw!G744</f>
        <v>LL08060354</v>
      </c>
      <c r="I744" s="8" t="str">
        <f>Raw!H744</f>
        <v>PGEUp</v>
      </c>
      <c r="J744" s="8" t="str">
        <f>Raw!I744</f>
        <v>Lodging</v>
      </c>
      <c r="K744" s="8" t="str">
        <f>Raw!J744</f>
        <v>Guest Rooms</v>
      </c>
      <c r="L744" s="8">
        <f>Raw!K744*A744</f>
        <v>13</v>
      </c>
      <c r="M744" s="8">
        <f>Raw!L744*A744</f>
        <v>60</v>
      </c>
      <c r="N744" s="8">
        <f>Raw!M744*A744</f>
        <v>156.06096099319274</v>
      </c>
      <c r="O744" s="6">
        <f t="shared" si="44"/>
        <v>26</v>
      </c>
      <c r="P744" s="11">
        <f t="shared" si="45"/>
        <v>2028.7924929115056</v>
      </c>
      <c r="Q744" s="6">
        <f t="shared" si="46"/>
        <v>120</v>
      </c>
      <c r="R744" s="11">
        <f t="shared" si="47"/>
        <v>9363.6576595915649</v>
      </c>
      <c r="S744" s="8" t="str">
        <f>Raw!N744</f>
        <v>UpstreamCompactFluorescent13</v>
      </c>
      <c r="T744" s="8" t="str">
        <f>Raw!O744</f>
        <v>CFL05to13</v>
      </c>
      <c r="U744" s="8">
        <f>Raw!P744*A744</f>
        <v>1</v>
      </c>
      <c r="V744" s="8" t="str">
        <f>Raw!Q744</f>
        <v>Incan</v>
      </c>
    </row>
    <row r="745" spans="1:22">
      <c r="A745" s="8">
        <f>IF(Raw!C745="CF",0,1)</f>
        <v>1</v>
      </c>
      <c r="B745" s="8" t="str">
        <f>Raw!A745</f>
        <v>PGE_7964230082</v>
      </c>
      <c r="C745" s="8" t="str">
        <f>Raw!B745</f>
        <v>Upstream Compact Fluorescent</v>
      </c>
      <c r="D745" s="8" t="str">
        <f>Raw!C745</f>
        <v>I</v>
      </c>
      <c r="E745" s="8">
        <f>Raw!D745*A745</f>
        <v>5</v>
      </c>
      <c r="F745" s="8" t="str">
        <f>Raw!E745</f>
        <v>PGE</v>
      </c>
      <c r="G745" s="8" t="str">
        <f>Raw!F745</f>
        <v>UPCFL</v>
      </c>
      <c r="H745" s="8" t="str">
        <f>Raw!G745</f>
        <v>LL08070076</v>
      </c>
      <c r="I745" s="8" t="str">
        <f>Raw!H745</f>
        <v>PGEUp</v>
      </c>
      <c r="J745" s="8" t="str">
        <f>Raw!I745</f>
        <v>Lodging</v>
      </c>
      <c r="K745" s="8" t="str">
        <f>Raw!J745</f>
        <v>HallwayLobby</v>
      </c>
      <c r="L745" s="8">
        <f>Raw!K745*A745</f>
        <v>23</v>
      </c>
      <c r="M745" s="8">
        <f>Raw!L745*A745</f>
        <v>60</v>
      </c>
      <c r="N745" s="8">
        <f>Raw!M745*A745</f>
        <v>390.15240248298187</v>
      </c>
      <c r="O745" s="6">
        <f t="shared" si="44"/>
        <v>115</v>
      </c>
      <c r="P745" s="11">
        <f t="shared" si="45"/>
        <v>8973.5052571085835</v>
      </c>
      <c r="Q745" s="6">
        <f t="shared" si="46"/>
        <v>300</v>
      </c>
      <c r="R745" s="11">
        <f t="shared" si="47"/>
        <v>23409.144148978914</v>
      </c>
      <c r="S745" s="8" t="str">
        <f>Raw!N745</f>
        <v>UpstreamCompactFluorescent23</v>
      </c>
      <c r="T745" s="8" t="str">
        <f>Raw!O745</f>
        <v>CFL14to26</v>
      </c>
      <c r="U745" s="8">
        <f>Raw!P745*A745</f>
        <v>1</v>
      </c>
      <c r="V745" s="8" t="str">
        <f>Raw!Q745</f>
        <v>Incan</v>
      </c>
    </row>
    <row r="746" spans="1:22">
      <c r="A746" s="8">
        <f>IF(Raw!C746="CF",0,1)</f>
        <v>1</v>
      </c>
      <c r="B746" s="8" t="str">
        <f>Raw!A746</f>
        <v>PGE_7964230082</v>
      </c>
      <c r="C746" s="8" t="str">
        <f>Raw!B746</f>
        <v>Upstream Compact Fluorescent</v>
      </c>
      <c r="D746" s="8" t="str">
        <f>Raw!C746</f>
        <v>I</v>
      </c>
      <c r="E746" s="8">
        <f>Raw!D746*A746</f>
        <v>7</v>
      </c>
      <c r="F746" s="8" t="str">
        <f>Raw!E746</f>
        <v>PGE</v>
      </c>
      <c r="G746" s="8" t="str">
        <f>Raw!F746</f>
        <v>UPCFL</v>
      </c>
      <c r="H746" s="8" t="str">
        <f>Raw!G746</f>
        <v>LL08070087</v>
      </c>
      <c r="I746" s="8" t="str">
        <f>Raw!H746</f>
        <v>PGEUp</v>
      </c>
      <c r="J746" s="8" t="str">
        <f>Raw!I746</f>
        <v>Lodging</v>
      </c>
      <c r="K746" s="8" t="str">
        <f>Raw!J746</f>
        <v>OtherMisc</v>
      </c>
      <c r="L746" s="8">
        <f>Raw!K746*A746</f>
        <v>13</v>
      </c>
      <c r="M746" s="8">
        <f>Raw!L746*A746</f>
        <v>60</v>
      </c>
      <c r="N746" s="8">
        <f>Raw!M746*A746</f>
        <v>546.21336347617455</v>
      </c>
      <c r="O746" s="6">
        <f t="shared" si="44"/>
        <v>91</v>
      </c>
      <c r="P746" s="11">
        <f t="shared" si="45"/>
        <v>7100.773725190269</v>
      </c>
      <c r="Q746" s="6">
        <f t="shared" si="46"/>
        <v>420</v>
      </c>
      <c r="R746" s="11">
        <f t="shared" si="47"/>
        <v>32772.801808570475</v>
      </c>
      <c r="S746" s="8" t="str">
        <f>Raw!N746</f>
        <v>UpstreamCompactFluorescent13</v>
      </c>
      <c r="T746" s="8" t="str">
        <f>Raw!O746</f>
        <v>CFL05to13</v>
      </c>
      <c r="U746" s="8">
        <f>Raw!P746*A746</f>
        <v>1</v>
      </c>
      <c r="V746" s="8" t="str">
        <f>Raw!Q746</f>
        <v>Incan</v>
      </c>
    </row>
    <row r="747" spans="1:22">
      <c r="A747" s="8">
        <f>IF(Raw!C747="CF",0,1)</f>
        <v>1</v>
      </c>
      <c r="B747" s="8" t="str">
        <f>Raw!A747</f>
        <v>PGE_7964230082</v>
      </c>
      <c r="C747" s="8" t="str">
        <f>Raw!B747</f>
        <v>Upstream Compact Fluorescent</v>
      </c>
      <c r="D747" s="8" t="str">
        <f>Raw!C747</f>
        <v>I</v>
      </c>
      <c r="E747" s="8">
        <f>Raw!D747*A747</f>
        <v>19</v>
      </c>
      <c r="F747" s="8" t="str">
        <f>Raw!E747</f>
        <v>PGE</v>
      </c>
      <c r="G747" s="8" t="str">
        <f>Raw!F747</f>
        <v>UPCFL</v>
      </c>
      <c r="H747" s="8" t="str">
        <f>Raw!G747</f>
        <v>LL08070091</v>
      </c>
      <c r="I747" s="8" t="str">
        <f>Raw!H747</f>
        <v>PGEUp</v>
      </c>
      <c r="J747" s="8" t="str">
        <f>Raw!I747</f>
        <v>Lodging</v>
      </c>
      <c r="K747" s="8" t="str">
        <f>Raw!J747</f>
        <v>Guest Rooms</v>
      </c>
      <c r="L747" s="8">
        <f>Raw!K747*A747</f>
        <v>13</v>
      </c>
      <c r="M747" s="8">
        <f>Raw!L747*A747</f>
        <v>60</v>
      </c>
      <c r="N747" s="8">
        <f>Raw!M747*A747</f>
        <v>1482.579129435331</v>
      </c>
      <c r="O747" s="6">
        <f t="shared" si="44"/>
        <v>247</v>
      </c>
      <c r="P747" s="11">
        <f t="shared" si="45"/>
        <v>19273.528682659304</v>
      </c>
      <c r="Q747" s="6">
        <f t="shared" si="46"/>
        <v>1140</v>
      </c>
      <c r="R747" s="11">
        <f t="shared" si="47"/>
        <v>88954.747766119865</v>
      </c>
      <c r="S747" s="8" t="str">
        <f>Raw!N747</f>
        <v>UpstreamCompactFluorescent13</v>
      </c>
      <c r="T747" s="8" t="str">
        <f>Raw!O747</f>
        <v>CFL05to13</v>
      </c>
      <c r="U747" s="8">
        <f>Raw!P747*A747</f>
        <v>1</v>
      </c>
      <c r="V747" s="8" t="str">
        <f>Raw!Q747</f>
        <v>Incan</v>
      </c>
    </row>
    <row r="748" spans="1:22">
      <c r="A748" s="8">
        <f>IF(Raw!C748="CF",0,1)</f>
        <v>1</v>
      </c>
      <c r="B748" s="8" t="str">
        <f>Raw!A748</f>
        <v>PGE_7964230082</v>
      </c>
      <c r="C748" s="8" t="str">
        <f>Raw!B748</f>
        <v>Upstream Compact Fluorescent</v>
      </c>
      <c r="D748" s="8" t="str">
        <f>Raw!C748</f>
        <v>I</v>
      </c>
      <c r="E748" s="8">
        <f>Raw!D748*A748</f>
        <v>3</v>
      </c>
      <c r="F748" s="8" t="str">
        <f>Raw!E748</f>
        <v>PGE</v>
      </c>
      <c r="G748" s="8" t="str">
        <f>Raw!F748</f>
        <v>UPCFL</v>
      </c>
      <c r="H748" s="8" t="str">
        <f>Raw!G748</f>
        <v>LL08070161</v>
      </c>
      <c r="I748" s="8" t="str">
        <f>Raw!H748</f>
        <v>PGEUp</v>
      </c>
      <c r="J748" s="8" t="str">
        <f>Raw!I748</f>
        <v>Lodging</v>
      </c>
      <c r="K748" s="8" t="str">
        <f>Raw!J748</f>
        <v>OtherMisc</v>
      </c>
      <c r="L748" s="8">
        <f>Raw!K748*A748</f>
        <v>23</v>
      </c>
      <c r="M748" s="8">
        <f>Raw!L748*A748</f>
        <v>60</v>
      </c>
      <c r="N748" s="8">
        <f>Raw!M748*A748</f>
        <v>234.0914414897891</v>
      </c>
      <c r="O748" s="6">
        <f t="shared" si="44"/>
        <v>69</v>
      </c>
      <c r="P748" s="11">
        <f t="shared" si="45"/>
        <v>5384.103154265149</v>
      </c>
      <c r="Q748" s="6">
        <f t="shared" si="46"/>
        <v>180</v>
      </c>
      <c r="R748" s="11">
        <f t="shared" si="47"/>
        <v>14045.486489387346</v>
      </c>
      <c r="S748" s="8" t="str">
        <f>Raw!N748</f>
        <v>UpstreamCompactFluorescent23</v>
      </c>
      <c r="T748" s="8" t="str">
        <f>Raw!O748</f>
        <v>CFL14to26</v>
      </c>
      <c r="U748" s="8">
        <f>Raw!P748*A748</f>
        <v>1</v>
      </c>
      <c r="V748" s="8" t="str">
        <f>Raw!Q748</f>
        <v>Incan</v>
      </c>
    </row>
    <row r="749" spans="1:22">
      <c r="A749" s="8">
        <f>IF(Raw!C749="CF",0,1)</f>
        <v>1</v>
      </c>
      <c r="B749" s="8" t="str">
        <f>Raw!A749</f>
        <v>PGE_7964230082</v>
      </c>
      <c r="C749" s="8" t="str">
        <f>Raw!B749</f>
        <v>Upstream Compact Fluorescent</v>
      </c>
      <c r="D749" s="8" t="str">
        <f>Raw!C749</f>
        <v>I</v>
      </c>
      <c r="E749" s="8">
        <f>Raw!D749*A749</f>
        <v>22</v>
      </c>
      <c r="F749" s="8" t="str">
        <f>Raw!E749</f>
        <v>PGE</v>
      </c>
      <c r="G749" s="8" t="str">
        <f>Raw!F749</f>
        <v>UPCFL</v>
      </c>
      <c r="H749" s="8" t="str">
        <f>Raw!G749</f>
        <v>LL08070186</v>
      </c>
      <c r="I749" s="8" t="str">
        <f>Raw!H749</f>
        <v>PGEUp</v>
      </c>
      <c r="J749" s="8" t="str">
        <f>Raw!I749</f>
        <v>Lodging</v>
      </c>
      <c r="K749" s="8" t="str">
        <f>Raw!J749</f>
        <v>Guest Rooms</v>
      </c>
      <c r="L749" s="8">
        <f>Raw!K749*A749</f>
        <v>13</v>
      </c>
      <c r="M749" s="8">
        <f>Raw!L749*A749</f>
        <v>60</v>
      </c>
      <c r="N749" s="8">
        <f>Raw!M749*A749</f>
        <v>1716.67057092512</v>
      </c>
      <c r="O749" s="6">
        <f t="shared" si="44"/>
        <v>286</v>
      </c>
      <c r="P749" s="11">
        <f t="shared" si="45"/>
        <v>22316.717422026559</v>
      </c>
      <c r="Q749" s="6">
        <f t="shared" si="46"/>
        <v>1320</v>
      </c>
      <c r="R749" s="11">
        <f t="shared" si="47"/>
        <v>103000.23425550721</v>
      </c>
      <c r="S749" s="8" t="str">
        <f>Raw!N749</f>
        <v>UpstreamCompactFluorescent13</v>
      </c>
      <c r="T749" s="8" t="str">
        <f>Raw!O749</f>
        <v>CFL05to13</v>
      </c>
      <c r="U749" s="8">
        <f>Raw!P749*A749</f>
        <v>1</v>
      </c>
      <c r="V749" s="8" t="str">
        <f>Raw!Q749</f>
        <v>Incan</v>
      </c>
    </row>
    <row r="750" spans="1:22">
      <c r="A750" s="8">
        <f>IF(Raw!C750="CF",0,1)</f>
        <v>1</v>
      </c>
      <c r="B750" s="8" t="str">
        <f>Raw!A750</f>
        <v>PGE_8003091427</v>
      </c>
      <c r="C750" s="8" t="str">
        <f>Raw!B750</f>
        <v>Upstream Compact Fluorescent</v>
      </c>
      <c r="D750" s="8" t="str">
        <f>Raw!C750</f>
        <v>I</v>
      </c>
      <c r="E750" s="8">
        <f>Raw!D750*A750</f>
        <v>2</v>
      </c>
      <c r="F750" s="8" t="str">
        <f>Raw!E750</f>
        <v>PGE</v>
      </c>
      <c r="G750" s="8" t="str">
        <f>Raw!F750</f>
        <v>UPCFL</v>
      </c>
      <c r="H750" s="8" t="str">
        <f>Raw!G750</f>
        <v>LL09040558</v>
      </c>
      <c r="I750" s="8" t="str">
        <f>Raw!H750</f>
        <v>PGEUp</v>
      </c>
      <c r="J750" s="8" t="str">
        <f>Raw!I750</f>
        <v>Retail - Small</v>
      </c>
      <c r="K750" s="8" t="str">
        <f>Raw!J750</f>
        <v>Office</v>
      </c>
      <c r="L750" s="8">
        <f>Raw!K750*A750</f>
        <v>23</v>
      </c>
      <c r="M750" s="8">
        <f>Raw!L750*A750</f>
        <v>60</v>
      </c>
      <c r="N750" s="8">
        <f>Raw!M750*A750</f>
        <v>1486.1803507253094</v>
      </c>
      <c r="O750" s="6">
        <f t="shared" si="44"/>
        <v>46</v>
      </c>
      <c r="P750" s="11">
        <f t="shared" si="45"/>
        <v>34182.148066682115</v>
      </c>
      <c r="Q750" s="6">
        <f t="shared" si="46"/>
        <v>120</v>
      </c>
      <c r="R750" s="11">
        <f t="shared" si="47"/>
        <v>89170.821043518561</v>
      </c>
      <c r="S750" s="8" t="str">
        <f>Raw!N750</f>
        <v>UpstreamCompactFluorescent23</v>
      </c>
      <c r="T750" s="8" t="str">
        <f>Raw!O750</f>
        <v>CFL14to26</v>
      </c>
      <c r="U750" s="8">
        <f>Raw!P750*A750</f>
        <v>1</v>
      </c>
      <c r="V750" s="8" t="str">
        <f>Raw!Q750</f>
        <v>Incan</v>
      </c>
    </row>
    <row r="751" spans="1:22">
      <c r="A751" s="8">
        <f>IF(Raw!C751="CF",0,1)</f>
        <v>1</v>
      </c>
      <c r="B751" s="8" t="str">
        <f>Raw!A751</f>
        <v>PGE_8003091427</v>
      </c>
      <c r="C751" s="8" t="str">
        <f>Raw!B751</f>
        <v>Upstream Compact Fluorescent</v>
      </c>
      <c r="D751" s="8" t="str">
        <f>Raw!C751</f>
        <v>I</v>
      </c>
      <c r="E751" s="8">
        <f>Raw!D751*A751</f>
        <v>1</v>
      </c>
      <c r="F751" s="8" t="str">
        <f>Raw!E751</f>
        <v>PGE</v>
      </c>
      <c r="G751" s="8" t="str">
        <f>Raw!F751</f>
        <v>UPCFL</v>
      </c>
      <c r="H751" s="8" t="str">
        <f>Raw!G751</f>
        <v>LL09040581</v>
      </c>
      <c r="I751" s="8" t="str">
        <f>Raw!H751</f>
        <v>PGEUp</v>
      </c>
      <c r="J751" s="8" t="str">
        <f>Raw!I751</f>
        <v>Retail - Small</v>
      </c>
      <c r="K751" s="8" t="str">
        <f>Raw!J751</f>
        <v>OtherMisc</v>
      </c>
      <c r="L751" s="8">
        <f>Raw!K751*A751</f>
        <v>23</v>
      </c>
      <c r="M751" s="8">
        <f>Raw!L751*A751</f>
        <v>60</v>
      </c>
      <c r="N751" s="8">
        <f>Raw!M751*A751</f>
        <v>743.09017536265469</v>
      </c>
      <c r="O751" s="6">
        <f t="shared" si="44"/>
        <v>23</v>
      </c>
      <c r="P751" s="11">
        <f t="shared" si="45"/>
        <v>17091.074033341058</v>
      </c>
      <c r="Q751" s="6">
        <f t="shared" si="46"/>
        <v>60</v>
      </c>
      <c r="R751" s="11">
        <f t="shared" si="47"/>
        <v>44585.410521759281</v>
      </c>
      <c r="S751" s="8" t="str">
        <f>Raw!N751</f>
        <v>UpstreamCompactFluorescent23</v>
      </c>
      <c r="T751" s="8" t="str">
        <f>Raw!O751</f>
        <v>CFL14to26</v>
      </c>
      <c r="U751" s="8">
        <f>Raw!P751*A751</f>
        <v>1</v>
      </c>
      <c r="V751" s="8" t="str">
        <f>Raw!Q751</f>
        <v>Incan</v>
      </c>
    </row>
    <row r="752" spans="1:22">
      <c r="A752" s="8">
        <f>IF(Raw!C752="CF",0,1)</f>
        <v>1</v>
      </c>
      <c r="B752" s="8" t="str">
        <f>Raw!A752</f>
        <v>PGE_8015195005</v>
      </c>
      <c r="C752" s="8" t="str">
        <f>Raw!B752</f>
        <v>Upstream Compact Fluorescent</v>
      </c>
      <c r="D752" s="8" t="str">
        <f>Raw!C752</f>
        <v>I</v>
      </c>
      <c r="E752" s="8">
        <f>Raw!D752*A752</f>
        <v>1</v>
      </c>
      <c r="F752" s="8" t="str">
        <f>Raw!E752</f>
        <v>PGE</v>
      </c>
      <c r="G752" s="8" t="str">
        <f>Raw!F752</f>
        <v>UPCFL</v>
      </c>
      <c r="H752" s="8" t="str">
        <f>Raw!G752</f>
        <v>LL08060113</v>
      </c>
      <c r="I752" s="8" t="str">
        <f>Raw!H752</f>
        <v>PGEUp</v>
      </c>
      <c r="J752" s="8" t="str">
        <f>Raw!I752</f>
        <v>Health/Medical - Clinic</v>
      </c>
      <c r="K752" s="8" t="str">
        <f>Raw!J752</f>
        <v>Office</v>
      </c>
      <c r="L752" s="8">
        <f>Raw!K752*A752</f>
        <v>13</v>
      </c>
      <c r="M752" s="8">
        <f>Raw!L752*A752</f>
        <v>60</v>
      </c>
      <c r="N752" s="8">
        <f>Raw!M752*A752</f>
        <v>444.96349118892579</v>
      </c>
      <c r="O752" s="6">
        <f t="shared" si="44"/>
        <v>13</v>
      </c>
      <c r="P752" s="11">
        <f t="shared" si="45"/>
        <v>5784.5253854560351</v>
      </c>
      <c r="Q752" s="6">
        <f t="shared" si="46"/>
        <v>60</v>
      </c>
      <c r="R752" s="11">
        <f t="shared" si="47"/>
        <v>26697.809471335546</v>
      </c>
      <c r="S752" s="8" t="str">
        <f>Raw!N752</f>
        <v>UpstreamCompactFluorescent13</v>
      </c>
      <c r="T752" s="8" t="str">
        <f>Raw!O752</f>
        <v>CFL05to13</v>
      </c>
      <c r="U752" s="8">
        <f>Raw!P752*A752</f>
        <v>1</v>
      </c>
      <c r="V752" s="8" t="str">
        <f>Raw!Q752</f>
        <v>Incan</v>
      </c>
    </row>
    <row r="753" spans="1:22">
      <c r="A753" s="8">
        <f>IF(Raw!C753="CF",0,1)</f>
        <v>1</v>
      </c>
      <c r="B753" s="8" t="str">
        <f>Raw!A753</f>
        <v>PGE_8015195005</v>
      </c>
      <c r="C753" s="8" t="str">
        <f>Raw!B753</f>
        <v>Upstream Compact Fluorescent</v>
      </c>
      <c r="D753" s="8" t="str">
        <f>Raw!C753</f>
        <v>I</v>
      </c>
      <c r="E753" s="8">
        <f>Raw!D753*A753</f>
        <v>1</v>
      </c>
      <c r="F753" s="8" t="str">
        <f>Raw!E753</f>
        <v>PGE</v>
      </c>
      <c r="G753" s="8" t="str">
        <f>Raw!F753</f>
        <v>UPCFL</v>
      </c>
      <c r="H753" s="8" t="str">
        <f>Raw!G753</f>
        <v>LL08100435</v>
      </c>
      <c r="I753" s="8" t="str">
        <f>Raw!H753</f>
        <v>PGEUp</v>
      </c>
      <c r="J753" s="8" t="str">
        <f>Raw!I753</f>
        <v>Health/Medical - Clinic</v>
      </c>
      <c r="K753" s="8" t="str">
        <f>Raw!J753</f>
        <v>Office</v>
      </c>
      <c r="L753" s="8">
        <f>Raw!K753*A753</f>
        <v>13</v>
      </c>
      <c r="M753" s="8">
        <f>Raw!L753*A753</f>
        <v>60</v>
      </c>
      <c r="N753" s="8">
        <f>Raw!M753*A753</f>
        <v>444.96349118892579</v>
      </c>
      <c r="O753" s="6">
        <f t="shared" si="44"/>
        <v>13</v>
      </c>
      <c r="P753" s="11">
        <f t="shared" si="45"/>
        <v>5784.5253854560351</v>
      </c>
      <c r="Q753" s="6">
        <f t="shared" si="46"/>
        <v>60</v>
      </c>
      <c r="R753" s="11">
        <f t="shared" si="47"/>
        <v>26697.809471335546</v>
      </c>
      <c r="S753" s="8" t="str">
        <f>Raw!N753</f>
        <v>UpstreamCompactFluorescent13</v>
      </c>
      <c r="T753" s="8" t="str">
        <f>Raw!O753</f>
        <v>CFL05to13</v>
      </c>
      <c r="U753" s="8">
        <f>Raw!P753*A753</f>
        <v>1</v>
      </c>
      <c r="V753" s="8" t="str">
        <f>Raw!Q753</f>
        <v>Incan</v>
      </c>
    </row>
    <row r="754" spans="1:22">
      <c r="A754" s="8">
        <f>IF(Raw!C754="CF",0,1)</f>
        <v>1</v>
      </c>
      <c r="B754" s="8" t="str">
        <f>Raw!A754</f>
        <v>PGE_8015195005</v>
      </c>
      <c r="C754" s="8" t="str">
        <f>Raw!B754</f>
        <v>Upstream Compact Fluorescent</v>
      </c>
      <c r="D754" s="8" t="str">
        <f>Raw!C754</f>
        <v>I</v>
      </c>
      <c r="E754" s="8">
        <f>Raw!D754*A754</f>
        <v>1</v>
      </c>
      <c r="F754" s="8" t="str">
        <f>Raw!E754</f>
        <v>PGE</v>
      </c>
      <c r="G754" s="8" t="str">
        <f>Raw!F754</f>
        <v>UPCFL</v>
      </c>
      <c r="H754" s="8" t="str">
        <f>Raw!G754</f>
        <v>LL09030539</v>
      </c>
      <c r="I754" s="8" t="str">
        <f>Raw!H754</f>
        <v>PGEUp</v>
      </c>
      <c r="J754" s="8" t="str">
        <f>Raw!I754</f>
        <v>Health/Medical - Clinic</v>
      </c>
      <c r="K754" s="8" t="str">
        <f>Raw!J754</f>
        <v>Office</v>
      </c>
      <c r="L754" s="8">
        <f>Raw!K754*A754</f>
        <v>13</v>
      </c>
      <c r="M754" s="8">
        <f>Raw!L754*A754</f>
        <v>60</v>
      </c>
      <c r="N754" s="8">
        <f>Raw!M754*A754</f>
        <v>444.96349118892579</v>
      </c>
      <c r="O754" s="6">
        <f t="shared" si="44"/>
        <v>13</v>
      </c>
      <c r="P754" s="11">
        <f t="shared" si="45"/>
        <v>5784.5253854560351</v>
      </c>
      <c r="Q754" s="6">
        <f t="shared" si="46"/>
        <v>60</v>
      </c>
      <c r="R754" s="11">
        <f t="shared" si="47"/>
        <v>26697.809471335546</v>
      </c>
      <c r="S754" s="8" t="str">
        <f>Raw!N754</f>
        <v>UpstreamCompactFluorescent13</v>
      </c>
      <c r="T754" s="8" t="str">
        <f>Raw!O754</f>
        <v>CFL05to13</v>
      </c>
      <c r="U754" s="8">
        <f>Raw!P754*A754</f>
        <v>1</v>
      </c>
      <c r="V754" s="8" t="str">
        <f>Raw!Q754</f>
        <v>Incan</v>
      </c>
    </row>
    <row r="755" spans="1:22">
      <c r="A755" s="8">
        <f>IF(Raw!C755="CF",0,1)</f>
        <v>1</v>
      </c>
      <c r="B755" s="8" t="str">
        <f>Raw!A755</f>
        <v>PGE_8019340005</v>
      </c>
      <c r="C755" s="8" t="str">
        <f>Raw!B755</f>
        <v>Upstream Compact Fluorescent</v>
      </c>
      <c r="D755" s="8" t="str">
        <f>Raw!C755</f>
        <v>I</v>
      </c>
      <c r="E755" s="8">
        <f>Raw!D755*A755</f>
        <v>28</v>
      </c>
      <c r="F755" s="8" t="str">
        <f>Raw!E755</f>
        <v>PGE</v>
      </c>
      <c r="G755" s="8" t="str">
        <f>Raw!F755</f>
        <v>UPCFL</v>
      </c>
      <c r="H755" s="8" t="str">
        <f>Raw!G755</f>
        <v>LL08090232</v>
      </c>
      <c r="I755" s="8" t="str">
        <f>Raw!H755</f>
        <v>PGEUp</v>
      </c>
      <c r="J755" s="8" t="str">
        <f>Raw!I755</f>
        <v>Lodging</v>
      </c>
      <c r="K755" s="8" t="str">
        <f>Raw!J755</f>
        <v>Guest Rooms</v>
      </c>
      <c r="L755" s="8">
        <f>Raw!K755*A755</f>
        <v>23</v>
      </c>
      <c r="M755" s="8">
        <f>Raw!L755*A755</f>
        <v>65</v>
      </c>
      <c r="N755" s="8">
        <f>Raw!M755*A755</f>
        <v>2184.8534539046982</v>
      </c>
      <c r="O755" s="6">
        <f t="shared" si="44"/>
        <v>644</v>
      </c>
      <c r="P755" s="11">
        <f t="shared" si="45"/>
        <v>50251.629439808057</v>
      </c>
      <c r="Q755" s="6">
        <f t="shared" si="46"/>
        <v>1820</v>
      </c>
      <c r="R755" s="11">
        <f t="shared" si="47"/>
        <v>142015.4745038054</v>
      </c>
      <c r="S755" s="8" t="str">
        <f>Raw!N755</f>
        <v>UpstreamCompactFluorescent23</v>
      </c>
      <c r="T755" s="8" t="str">
        <f>Raw!O755</f>
        <v>CFL14to26</v>
      </c>
      <c r="U755" s="8">
        <f>Raw!P755*A755</f>
        <v>1</v>
      </c>
      <c r="V755" s="8" t="str">
        <f>Raw!Q755</f>
        <v>Incan</v>
      </c>
    </row>
    <row r="756" spans="1:22">
      <c r="A756" s="8">
        <f>IF(Raw!C756="CF",0,1)</f>
        <v>1</v>
      </c>
      <c r="B756" s="8" t="str">
        <f>Raw!A756</f>
        <v>PGE_8019340005</v>
      </c>
      <c r="C756" s="8" t="str">
        <f>Raw!B756</f>
        <v>Upstream Compact Fluorescent</v>
      </c>
      <c r="D756" s="8" t="str">
        <f>Raw!C756</f>
        <v>I</v>
      </c>
      <c r="E756" s="8">
        <f>Raw!D756*A756</f>
        <v>8</v>
      </c>
      <c r="F756" s="8" t="str">
        <f>Raw!E756</f>
        <v>PGE</v>
      </c>
      <c r="G756" s="8" t="str">
        <f>Raw!F756</f>
        <v>UPCFL</v>
      </c>
      <c r="H756" s="8" t="str">
        <f>Raw!G756</f>
        <v>LL08090237</v>
      </c>
      <c r="I756" s="8" t="str">
        <f>Raw!H756</f>
        <v>PGEUp</v>
      </c>
      <c r="J756" s="8" t="str">
        <f>Raw!I756</f>
        <v>Lodging</v>
      </c>
      <c r="K756" s="8" t="str">
        <f>Raw!J756</f>
        <v>Restrooms</v>
      </c>
      <c r="L756" s="8">
        <f>Raw!K756*A756</f>
        <v>27</v>
      </c>
      <c r="M756" s="8">
        <f>Raw!L756*A756</f>
        <v>65</v>
      </c>
      <c r="N756" s="8">
        <f>Raw!M756*A756</f>
        <v>624.24384397277095</v>
      </c>
      <c r="O756" s="6">
        <f t="shared" si="44"/>
        <v>216</v>
      </c>
      <c r="P756" s="11">
        <f t="shared" si="45"/>
        <v>16854.583787264815</v>
      </c>
      <c r="Q756" s="6">
        <f t="shared" si="46"/>
        <v>520</v>
      </c>
      <c r="R756" s="11">
        <f t="shared" si="47"/>
        <v>40575.849858230111</v>
      </c>
      <c r="S756" s="8" t="str">
        <f>Raw!N756</f>
        <v>UpstreamCompactFluorescent27</v>
      </c>
      <c r="T756" s="8" t="str">
        <f>Raw!O756</f>
        <v>CFL27Up</v>
      </c>
      <c r="U756" s="8">
        <f>Raw!P756*A756</f>
        <v>1</v>
      </c>
      <c r="V756" s="8" t="str">
        <f>Raw!Q756</f>
        <v>Incan</v>
      </c>
    </row>
    <row r="757" spans="1:22">
      <c r="A757" s="8">
        <f>IF(Raw!C757="CF",0,1)</f>
        <v>1</v>
      </c>
      <c r="B757" s="8" t="str">
        <f>Raw!A757</f>
        <v>PGE_8019340005</v>
      </c>
      <c r="C757" s="8" t="str">
        <f>Raw!B757</f>
        <v>Upstream Compact Fluorescent</v>
      </c>
      <c r="D757" s="8" t="str">
        <f>Raw!C757</f>
        <v>I</v>
      </c>
      <c r="E757" s="8">
        <f>Raw!D757*A757</f>
        <v>10</v>
      </c>
      <c r="F757" s="8" t="str">
        <f>Raw!E757</f>
        <v>PGE</v>
      </c>
      <c r="G757" s="8" t="str">
        <f>Raw!F757</f>
        <v>UPCFL</v>
      </c>
      <c r="H757" s="8" t="str">
        <f>Raw!G757</f>
        <v>LL08090241</v>
      </c>
      <c r="I757" s="8" t="str">
        <f>Raw!H757</f>
        <v>PGEUp</v>
      </c>
      <c r="J757" s="8" t="str">
        <f>Raw!I757</f>
        <v>Lodging</v>
      </c>
      <c r="K757" s="8" t="str">
        <f>Raw!J757</f>
        <v>Restrooms</v>
      </c>
      <c r="L757" s="8">
        <f>Raw!K757*A757</f>
        <v>27</v>
      </c>
      <c r="M757" s="8">
        <f>Raw!L757*A757</f>
        <v>65</v>
      </c>
      <c r="N757" s="8">
        <f>Raw!M757*A757</f>
        <v>780.30480496596374</v>
      </c>
      <c r="O757" s="6">
        <f t="shared" si="44"/>
        <v>270</v>
      </c>
      <c r="P757" s="11">
        <f t="shared" si="45"/>
        <v>21068.229734081022</v>
      </c>
      <c r="Q757" s="6">
        <f t="shared" si="46"/>
        <v>650</v>
      </c>
      <c r="R757" s="11">
        <f t="shared" si="47"/>
        <v>50719.812322787642</v>
      </c>
      <c r="S757" s="8" t="str">
        <f>Raw!N757</f>
        <v>UpstreamCompactFluorescent27</v>
      </c>
      <c r="T757" s="8" t="str">
        <f>Raw!O757</f>
        <v>CFL27Up</v>
      </c>
      <c r="U757" s="8">
        <f>Raw!P757*A757</f>
        <v>1</v>
      </c>
      <c r="V757" s="8" t="str">
        <f>Raw!Q757</f>
        <v>Incan</v>
      </c>
    </row>
    <row r="758" spans="1:22">
      <c r="A758" s="8">
        <f>IF(Raw!C758="CF",0,1)</f>
        <v>1</v>
      </c>
      <c r="B758" s="8" t="str">
        <f>Raw!A758</f>
        <v>PGE_8019340005</v>
      </c>
      <c r="C758" s="8" t="str">
        <f>Raw!B758</f>
        <v>Upstream Compact Fluorescent</v>
      </c>
      <c r="D758" s="8" t="str">
        <f>Raw!C758</f>
        <v>I</v>
      </c>
      <c r="E758" s="8">
        <f>Raw!D758*A758</f>
        <v>8</v>
      </c>
      <c r="F758" s="8" t="str">
        <f>Raw!E758</f>
        <v>PGE</v>
      </c>
      <c r="G758" s="8" t="str">
        <f>Raw!F758</f>
        <v>UPCFL</v>
      </c>
      <c r="H758" s="8" t="str">
        <f>Raw!G758</f>
        <v>LL08090274</v>
      </c>
      <c r="I758" s="8" t="str">
        <f>Raw!H758</f>
        <v>PGEUp</v>
      </c>
      <c r="J758" s="8" t="str">
        <f>Raw!I758</f>
        <v>Lodging</v>
      </c>
      <c r="K758" s="8" t="str">
        <f>Raw!J758</f>
        <v>Restrooms</v>
      </c>
      <c r="L758" s="8">
        <f>Raw!K758*A758</f>
        <v>27</v>
      </c>
      <c r="M758" s="8">
        <f>Raw!L758*A758</f>
        <v>65</v>
      </c>
      <c r="N758" s="8">
        <f>Raw!M758*A758</f>
        <v>624.24384397277095</v>
      </c>
      <c r="O758" s="6">
        <f t="shared" si="44"/>
        <v>216</v>
      </c>
      <c r="P758" s="11">
        <f t="shared" si="45"/>
        <v>16854.583787264815</v>
      </c>
      <c r="Q758" s="6">
        <f t="shared" si="46"/>
        <v>520</v>
      </c>
      <c r="R758" s="11">
        <f t="shared" si="47"/>
        <v>40575.849858230111</v>
      </c>
      <c r="S758" s="8" t="str">
        <f>Raw!N758</f>
        <v>UpstreamCompactFluorescent27</v>
      </c>
      <c r="T758" s="8" t="str">
        <f>Raw!O758</f>
        <v>CFL27Up</v>
      </c>
      <c r="U758" s="8">
        <f>Raw!P758*A758</f>
        <v>1</v>
      </c>
      <c r="V758" s="8" t="str">
        <f>Raw!Q758</f>
        <v>Incan</v>
      </c>
    </row>
    <row r="759" spans="1:22">
      <c r="A759" s="8">
        <f>IF(Raw!C759="CF",0,1)</f>
        <v>1</v>
      </c>
      <c r="B759" s="8" t="str">
        <f>Raw!A759</f>
        <v>PGE_8051512005</v>
      </c>
      <c r="C759" s="8" t="str">
        <f>Raw!B759</f>
        <v>Upstream Compact Fluorescent</v>
      </c>
      <c r="D759" s="8" t="str">
        <f>Raw!C759</f>
        <v>I</v>
      </c>
      <c r="E759" s="8">
        <f>Raw!D759*A759</f>
        <v>1</v>
      </c>
      <c r="F759" s="8" t="str">
        <f>Raw!E759</f>
        <v>PGE</v>
      </c>
      <c r="G759" s="8" t="str">
        <f>Raw!F759</f>
        <v>UPCFL</v>
      </c>
      <c r="H759" s="8" t="str">
        <f>Raw!G759</f>
        <v>NO_LOGGER_10</v>
      </c>
      <c r="I759" s="8" t="str">
        <f>Raw!H759</f>
        <v>PGEUp</v>
      </c>
      <c r="J759" s="8" t="str">
        <f>Raw!I759</f>
        <v>Assembly</v>
      </c>
      <c r="K759" s="8" t="str">
        <f>Raw!J759</f>
        <v>OtherMisc</v>
      </c>
      <c r="L759" s="8">
        <f>Raw!K759*A759</f>
        <v>9</v>
      </c>
      <c r="M759" s="8">
        <f>Raw!L759*A759</f>
        <v>12</v>
      </c>
      <c r="N759" s="8">
        <f>Raw!M759*A759</f>
        <v>425.52640651926572</v>
      </c>
      <c r="O759" s="6">
        <f t="shared" si="44"/>
        <v>9</v>
      </c>
      <c r="P759" s="11">
        <f t="shared" si="45"/>
        <v>3829.7376586733917</v>
      </c>
      <c r="Q759" s="6">
        <f t="shared" si="46"/>
        <v>12</v>
      </c>
      <c r="R759" s="11">
        <f t="shared" si="47"/>
        <v>5106.3168782311886</v>
      </c>
      <c r="S759" s="8" t="str">
        <f>Raw!N759</f>
        <v>UpstreamCompactFluorescent09</v>
      </c>
      <c r="T759" s="8" t="str">
        <f>Raw!O759</f>
        <v>CFL05to13</v>
      </c>
      <c r="U759" s="8">
        <f>Raw!P759*A759</f>
        <v>1</v>
      </c>
      <c r="V759" s="8" t="str">
        <f>Raw!Q759</f>
        <v>Incan</v>
      </c>
    </row>
    <row r="760" spans="1:22">
      <c r="A760" s="8">
        <f>IF(Raw!C760="CF",0,1)</f>
        <v>1</v>
      </c>
      <c r="B760" s="8" t="str">
        <f>Raw!A760</f>
        <v>PGE_8051512005</v>
      </c>
      <c r="C760" s="8" t="str">
        <f>Raw!B760</f>
        <v>Upstream Compact Fluorescent</v>
      </c>
      <c r="D760" s="8" t="str">
        <f>Raw!C760</f>
        <v>I</v>
      </c>
      <c r="E760" s="8">
        <f>Raw!D760*A760</f>
        <v>12</v>
      </c>
      <c r="F760" s="8" t="str">
        <f>Raw!E760</f>
        <v>PGE</v>
      </c>
      <c r="G760" s="8" t="str">
        <f>Raw!F760</f>
        <v>UPCFL</v>
      </c>
      <c r="H760" s="8" t="str">
        <f>Raw!G760</f>
        <v>LC09040242</v>
      </c>
      <c r="I760" s="8" t="str">
        <f>Raw!H760</f>
        <v>PGEUp</v>
      </c>
      <c r="J760" s="8" t="str">
        <f>Raw!I760</f>
        <v>Assembly</v>
      </c>
      <c r="K760" s="8" t="str">
        <f>Raw!J760</f>
        <v>OtherMisc</v>
      </c>
      <c r="L760" s="8">
        <f>Raw!K760*A760</f>
        <v>4</v>
      </c>
      <c r="M760" s="8">
        <f>Raw!L760*A760</f>
        <v>40</v>
      </c>
      <c r="N760" s="8">
        <f>Raw!M760*A760</f>
        <v>5106.3168782311886</v>
      </c>
      <c r="O760" s="6">
        <f t="shared" si="44"/>
        <v>48</v>
      </c>
      <c r="P760" s="11">
        <f t="shared" si="45"/>
        <v>20425.267512924755</v>
      </c>
      <c r="Q760" s="6">
        <f t="shared" si="46"/>
        <v>480</v>
      </c>
      <c r="R760" s="11">
        <f t="shared" si="47"/>
        <v>204252.67512924754</v>
      </c>
      <c r="S760" s="8" t="str">
        <f>Raw!N760</f>
        <v>UpstreamCompactFluorescent04</v>
      </c>
      <c r="T760" s="8" t="str">
        <f>Raw!O760</f>
        <v>CFL05to13</v>
      </c>
      <c r="U760" s="8">
        <f>Raw!P760*A760</f>
        <v>1</v>
      </c>
      <c r="V760" s="8" t="str">
        <f>Raw!Q760</f>
        <v>Incan</v>
      </c>
    </row>
    <row r="761" spans="1:22">
      <c r="A761" s="8">
        <f>IF(Raw!C761="CF",0,1)</f>
        <v>1</v>
      </c>
      <c r="B761" s="8" t="str">
        <f>Raw!A761</f>
        <v>PGE_8051512005</v>
      </c>
      <c r="C761" s="8" t="str">
        <f>Raw!B761</f>
        <v>Upstream Compact Fluorescent</v>
      </c>
      <c r="D761" s="8" t="str">
        <f>Raw!C761</f>
        <v>I</v>
      </c>
      <c r="E761" s="8">
        <f>Raw!D761*A761</f>
        <v>1</v>
      </c>
      <c r="F761" s="8" t="str">
        <f>Raw!E761</f>
        <v>PGE</v>
      </c>
      <c r="G761" s="8" t="str">
        <f>Raw!F761</f>
        <v>UPCFL</v>
      </c>
      <c r="H761" s="8" t="str">
        <f>Raw!G761</f>
        <v>LC09040243</v>
      </c>
      <c r="I761" s="8" t="str">
        <f>Raw!H761</f>
        <v>PGEUp</v>
      </c>
      <c r="J761" s="8" t="str">
        <f>Raw!I761</f>
        <v>Assembly</v>
      </c>
      <c r="K761" s="8" t="str">
        <f>Raw!J761</f>
        <v>HallwayLobby</v>
      </c>
      <c r="L761" s="8">
        <f>Raw!K761*A761</f>
        <v>13</v>
      </c>
      <c r="M761" s="8">
        <f>Raw!L761*A761</f>
        <v>40</v>
      </c>
      <c r="N761" s="8">
        <f>Raw!M761*A761</f>
        <v>425.52640651926572</v>
      </c>
      <c r="O761" s="6">
        <f t="shared" si="44"/>
        <v>13</v>
      </c>
      <c r="P761" s="11">
        <f t="shared" si="45"/>
        <v>5531.8432847504546</v>
      </c>
      <c r="Q761" s="6">
        <f t="shared" si="46"/>
        <v>40</v>
      </c>
      <c r="R761" s="11">
        <f t="shared" si="47"/>
        <v>17021.056260770631</v>
      </c>
      <c r="S761" s="8" t="str">
        <f>Raw!N761</f>
        <v>UpstreamCompactFluorescent13</v>
      </c>
      <c r="T761" s="8" t="str">
        <f>Raw!O761</f>
        <v>CFL05to13</v>
      </c>
      <c r="U761" s="8">
        <f>Raw!P761*A761</f>
        <v>1</v>
      </c>
      <c r="V761" s="8" t="str">
        <f>Raw!Q761</f>
        <v>Incan</v>
      </c>
    </row>
    <row r="762" spans="1:22">
      <c r="A762" s="8">
        <f>IF(Raw!C762="CF",0,1)</f>
        <v>1</v>
      </c>
      <c r="B762" s="8" t="str">
        <f>Raw!A762</f>
        <v>PGE_8051512005</v>
      </c>
      <c r="C762" s="8" t="str">
        <f>Raw!B762</f>
        <v>Upstream Compact Fluorescent</v>
      </c>
      <c r="D762" s="8" t="str">
        <f>Raw!C762</f>
        <v>I</v>
      </c>
      <c r="E762" s="8">
        <f>Raw!D762*A762</f>
        <v>2</v>
      </c>
      <c r="F762" s="8" t="str">
        <f>Raw!E762</f>
        <v>PGE</v>
      </c>
      <c r="G762" s="8" t="str">
        <f>Raw!F762</f>
        <v>UPCFL</v>
      </c>
      <c r="H762" s="8" t="str">
        <f>Raw!G762</f>
        <v>LC09040050</v>
      </c>
      <c r="I762" s="8" t="str">
        <f>Raw!H762</f>
        <v>PGEUp</v>
      </c>
      <c r="J762" s="8" t="str">
        <f>Raw!I762</f>
        <v>Assembly</v>
      </c>
      <c r="K762" s="8" t="str">
        <f>Raw!J762</f>
        <v>Restrooms</v>
      </c>
      <c r="L762" s="8">
        <f>Raw!K762*A762</f>
        <v>13</v>
      </c>
      <c r="M762" s="8">
        <f>Raw!L762*A762</f>
        <v>60</v>
      </c>
      <c r="N762" s="8">
        <f>Raw!M762*A762</f>
        <v>851.05281303853144</v>
      </c>
      <c r="O762" s="6">
        <f t="shared" si="44"/>
        <v>26</v>
      </c>
      <c r="P762" s="11">
        <f t="shared" si="45"/>
        <v>11063.686569500909</v>
      </c>
      <c r="Q762" s="6">
        <f t="shared" si="46"/>
        <v>120</v>
      </c>
      <c r="R762" s="11">
        <f t="shared" si="47"/>
        <v>51063.168782311885</v>
      </c>
      <c r="S762" s="8" t="str">
        <f>Raw!N762</f>
        <v>UpstreamCompactFluorescent13</v>
      </c>
      <c r="T762" s="8" t="str">
        <f>Raw!O762</f>
        <v>CFL05to13</v>
      </c>
      <c r="U762" s="8">
        <f>Raw!P762*A762</f>
        <v>1</v>
      </c>
      <c r="V762" s="8" t="str">
        <f>Raw!Q762</f>
        <v>Incan</v>
      </c>
    </row>
    <row r="763" spans="1:22">
      <c r="A763" s="8">
        <f>IF(Raw!C763="CF",0,1)</f>
        <v>1</v>
      </c>
      <c r="B763" s="8" t="str">
        <f>Raw!A763</f>
        <v>PGE_8051512005</v>
      </c>
      <c r="C763" s="8" t="str">
        <f>Raw!B763</f>
        <v>Upstream Compact Fluorescent</v>
      </c>
      <c r="D763" s="8" t="str">
        <f>Raw!C763</f>
        <v>I</v>
      </c>
      <c r="E763" s="8">
        <f>Raw!D763*A763</f>
        <v>2</v>
      </c>
      <c r="F763" s="8" t="str">
        <f>Raw!E763</f>
        <v>PGE</v>
      </c>
      <c r="G763" s="8" t="str">
        <f>Raw!F763</f>
        <v>UPCFL</v>
      </c>
      <c r="H763" s="8" t="str">
        <f>Raw!G763</f>
        <v>LC09040128</v>
      </c>
      <c r="I763" s="8" t="str">
        <f>Raw!H763</f>
        <v>PGEUp</v>
      </c>
      <c r="J763" s="8" t="str">
        <f>Raw!I763</f>
        <v>Assembly</v>
      </c>
      <c r="K763" s="8" t="str">
        <f>Raw!J763</f>
        <v>Restrooms</v>
      </c>
      <c r="L763" s="8">
        <f>Raw!K763*A763</f>
        <v>13</v>
      </c>
      <c r="M763" s="8">
        <f>Raw!L763*A763</f>
        <v>60</v>
      </c>
      <c r="N763" s="8">
        <f>Raw!M763*A763</f>
        <v>851.05281303853144</v>
      </c>
      <c r="O763" s="6">
        <f t="shared" si="44"/>
        <v>26</v>
      </c>
      <c r="P763" s="11">
        <f t="shared" si="45"/>
        <v>11063.686569500909</v>
      </c>
      <c r="Q763" s="6">
        <f t="shared" si="46"/>
        <v>120</v>
      </c>
      <c r="R763" s="11">
        <f t="shared" si="47"/>
        <v>51063.168782311885</v>
      </c>
      <c r="S763" s="8" t="str">
        <f>Raw!N763</f>
        <v>UpstreamCompactFluorescent13</v>
      </c>
      <c r="T763" s="8" t="str">
        <f>Raw!O763</f>
        <v>CFL05to13</v>
      </c>
      <c r="U763" s="8">
        <f>Raw!P763*A763</f>
        <v>1</v>
      </c>
      <c r="V763" s="8" t="str">
        <f>Raw!Q763</f>
        <v>Incan</v>
      </c>
    </row>
    <row r="764" spans="1:22">
      <c r="A764" s="8">
        <f>IF(Raw!C764="CF",0,1)</f>
        <v>1</v>
      </c>
      <c r="B764" s="8" t="str">
        <f>Raw!A764</f>
        <v>PGE_8051512005</v>
      </c>
      <c r="C764" s="8" t="str">
        <f>Raw!B764</f>
        <v>Upstream Compact Fluorescent</v>
      </c>
      <c r="D764" s="8" t="str">
        <f>Raw!C764</f>
        <v>I</v>
      </c>
      <c r="E764" s="8">
        <f>Raw!D764*A764</f>
        <v>1</v>
      </c>
      <c r="F764" s="8" t="str">
        <f>Raw!E764</f>
        <v>PGE</v>
      </c>
      <c r="G764" s="8" t="str">
        <f>Raw!F764</f>
        <v>UPCFL</v>
      </c>
      <c r="H764" s="8" t="str">
        <f>Raw!G764</f>
        <v>LC09040168</v>
      </c>
      <c r="I764" s="8" t="str">
        <f>Raw!H764</f>
        <v>PGEUp</v>
      </c>
      <c r="J764" s="8" t="str">
        <f>Raw!I764</f>
        <v>Assembly</v>
      </c>
      <c r="K764" s="8" t="str">
        <f>Raw!J764</f>
        <v>Storage</v>
      </c>
      <c r="L764" s="8">
        <f>Raw!K764*A764</f>
        <v>13</v>
      </c>
      <c r="M764" s="8">
        <f>Raw!L764*A764</f>
        <v>60</v>
      </c>
      <c r="N764" s="8">
        <f>Raw!M764*A764</f>
        <v>425.52640651926572</v>
      </c>
      <c r="O764" s="6">
        <f t="shared" si="44"/>
        <v>13</v>
      </c>
      <c r="P764" s="11">
        <f t="shared" si="45"/>
        <v>5531.8432847504546</v>
      </c>
      <c r="Q764" s="6">
        <f t="shared" si="46"/>
        <v>60</v>
      </c>
      <c r="R764" s="11">
        <f t="shared" si="47"/>
        <v>25531.584391155942</v>
      </c>
      <c r="S764" s="8" t="str">
        <f>Raw!N764</f>
        <v>UpstreamCompactFluorescent13</v>
      </c>
      <c r="T764" s="8" t="str">
        <f>Raw!O764</f>
        <v>CFL05to13</v>
      </c>
      <c r="U764" s="8">
        <f>Raw!P764*A764</f>
        <v>1</v>
      </c>
      <c r="V764" s="8" t="str">
        <f>Raw!Q764</f>
        <v>Incan</v>
      </c>
    </row>
    <row r="765" spans="1:22">
      <c r="A765" s="8">
        <f>IF(Raw!C765="CF",0,1)</f>
        <v>1</v>
      </c>
      <c r="B765" s="8" t="str">
        <f>Raw!A765</f>
        <v>PGE_8051512005</v>
      </c>
      <c r="C765" s="8" t="str">
        <f>Raw!B765</f>
        <v>Upstream Compact Fluorescent</v>
      </c>
      <c r="D765" s="8" t="str">
        <f>Raw!C765</f>
        <v>IR</v>
      </c>
      <c r="E765" s="8">
        <f>Raw!D765*A765</f>
        <v>10</v>
      </c>
      <c r="F765" s="8" t="str">
        <f>Raw!E765</f>
        <v>PGE</v>
      </c>
      <c r="G765" s="8" t="str">
        <f>Raw!F765</f>
        <v>UPCFL</v>
      </c>
      <c r="H765" s="8" t="str">
        <f>Raw!G765</f>
        <v>LC09040044</v>
      </c>
      <c r="I765" s="8" t="str">
        <f>Raw!H765</f>
        <v>PGEUp</v>
      </c>
      <c r="J765" s="8" t="str">
        <f>Raw!I765</f>
        <v>Assembly</v>
      </c>
      <c r="K765" s="8" t="str">
        <f>Raw!J765</f>
        <v>OtherMisc</v>
      </c>
      <c r="L765" s="8">
        <f>Raw!K765*A765</f>
        <v>15</v>
      </c>
      <c r="M765" s="8">
        <f>Raw!L765*A765</f>
        <v>65</v>
      </c>
      <c r="N765" s="8">
        <f>Raw!M765*A765</f>
        <v>4255.2640651926577</v>
      </c>
      <c r="O765" s="6">
        <f t="shared" si="44"/>
        <v>150</v>
      </c>
      <c r="P765" s="11">
        <f t="shared" si="45"/>
        <v>63828.960977889867</v>
      </c>
      <c r="Q765" s="6">
        <f t="shared" si="46"/>
        <v>650</v>
      </c>
      <c r="R765" s="11">
        <f t="shared" si="47"/>
        <v>276592.16423752275</v>
      </c>
      <c r="S765" s="8" t="str">
        <f>Raw!N765</f>
        <v>UpstreamCompactFluorescent15</v>
      </c>
      <c r="T765" s="8" t="str">
        <f>Raw!O765</f>
        <v>CFL14to26</v>
      </c>
      <c r="U765" s="8">
        <f>Raw!P765*A765</f>
        <v>1</v>
      </c>
      <c r="V765" s="8" t="str">
        <f>Raw!Q765</f>
        <v>Incan</v>
      </c>
    </row>
    <row r="766" spans="1:22">
      <c r="A766" s="8">
        <f>IF(Raw!C766="CF",0,1)</f>
        <v>1</v>
      </c>
      <c r="B766" s="8" t="str">
        <f>Raw!A766</f>
        <v>PGE_8051512005</v>
      </c>
      <c r="C766" s="8" t="str">
        <f>Raw!B766</f>
        <v>Upstream Compact Fluorescent</v>
      </c>
      <c r="D766" s="8" t="str">
        <f>Raw!C766</f>
        <v>IR</v>
      </c>
      <c r="E766" s="8">
        <f>Raw!D766*A766</f>
        <v>4</v>
      </c>
      <c r="F766" s="8" t="str">
        <f>Raw!E766</f>
        <v>PGE</v>
      </c>
      <c r="G766" s="8" t="str">
        <f>Raw!F766</f>
        <v>UPCFL</v>
      </c>
      <c r="H766" s="8" t="str">
        <f>Raw!G766</f>
        <v>LC09040147</v>
      </c>
      <c r="I766" s="8" t="str">
        <f>Raw!H766</f>
        <v>PGEUp</v>
      </c>
      <c r="J766" s="8" t="str">
        <f>Raw!I766</f>
        <v>Assembly</v>
      </c>
      <c r="K766" s="8" t="str">
        <f>Raw!J766</f>
        <v>OtherMisc</v>
      </c>
      <c r="L766" s="8">
        <f>Raw!K766*A766</f>
        <v>15</v>
      </c>
      <c r="M766" s="8">
        <f>Raw!L766*A766</f>
        <v>65</v>
      </c>
      <c r="N766" s="8">
        <f>Raw!M766*A766</f>
        <v>1702.1056260770629</v>
      </c>
      <c r="O766" s="6">
        <f t="shared" si="44"/>
        <v>60</v>
      </c>
      <c r="P766" s="11">
        <f t="shared" si="45"/>
        <v>25531.584391155942</v>
      </c>
      <c r="Q766" s="6">
        <f t="shared" si="46"/>
        <v>260</v>
      </c>
      <c r="R766" s="11">
        <f t="shared" si="47"/>
        <v>110636.86569500908</v>
      </c>
      <c r="S766" s="8" t="str">
        <f>Raw!N766</f>
        <v>UpstreamCompactFluorescent15</v>
      </c>
      <c r="T766" s="8" t="str">
        <f>Raw!O766</f>
        <v>CFL14to26</v>
      </c>
      <c r="U766" s="8">
        <f>Raw!P766*A766</f>
        <v>1</v>
      </c>
      <c r="V766" s="8" t="str">
        <f>Raw!Q766</f>
        <v>Incan</v>
      </c>
    </row>
    <row r="767" spans="1:22">
      <c r="A767" s="8">
        <f>IF(Raw!C767="CF",0,1)</f>
        <v>1</v>
      </c>
      <c r="B767" s="8" t="str">
        <f>Raw!A767</f>
        <v>PGE_8051512005</v>
      </c>
      <c r="C767" s="8" t="str">
        <f>Raw!B767</f>
        <v>Upstream Compact Fluorescent</v>
      </c>
      <c r="D767" s="8" t="str">
        <f>Raw!C767</f>
        <v>IR</v>
      </c>
      <c r="E767" s="8">
        <f>Raw!D767*A767</f>
        <v>10</v>
      </c>
      <c r="F767" s="8" t="str">
        <f>Raw!E767</f>
        <v>PGE</v>
      </c>
      <c r="G767" s="8" t="str">
        <f>Raw!F767</f>
        <v>UPCFL</v>
      </c>
      <c r="H767" s="8" t="str">
        <f>Raw!G767</f>
        <v>LL08090381</v>
      </c>
      <c r="I767" s="8" t="str">
        <f>Raw!H767</f>
        <v>PGEUp</v>
      </c>
      <c r="J767" s="8" t="str">
        <f>Raw!I767</f>
        <v>Assembly</v>
      </c>
      <c r="K767" s="8" t="str">
        <f>Raw!J767</f>
        <v>OtherMisc</v>
      </c>
      <c r="L767" s="8">
        <f>Raw!K767*A767</f>
        <v>15</v>
      </c>
      <c r="M767" s="8">
        <f>Raw!L767*A767</f>
        <v>65</v>
      </c>
      <c r="N767" s="8">
        <f>Raw!M767*A767</f>
        <v>4255.2640651926577</v>
      </c>
      <c r="O767" s="6">
        <f t="shared" si="44"/>
        <v>150</v>
      </c>
      <c r="P767" s="11">
        <f t="shared" si="45"/>
        <v>63828.960977889867</v>
      </c>
      <c r="Q767" s="6">
        <f t="shared" si="46"/>
        <v>650</v>
      </c>
      <c r="R767" s="11">
        <f t="shared" si="47"/>
        <v>276592.16423752275</v>
      </c>
      <c r="S767" s="8" t="str">
        <f>Raw!N767</f>
        <v>UpstreamCompactFluorescent15</v>
      </c>
      <c r="T767" s="8" t="str">
        <f>Raw!O767</f>
        <v>CFL14to26</v>
      </c>
      <c r="U767" s="8">
        <f>Raw!P767*A767</f>
        <v>1</v>
      </c>
      <c r="V767" s="8" t="str">
        <f>Raw!Q767</f>
        <v>Incan</v>
      </c>
    </row>
    <row r="768" spans="1:22">
      <c r="A768" s="8">
        <f>IF(Raw!C768="CF",0,1)</f>
        <v>1</v>
      </c>
      <c r="B768" s="8" t="str">
        <f>Raw!A768</f>
        <v>PGE_8051512005</v>
      </c>
      <c r="C768" s="8" t="str">
        <f>Raw!B768</f>
        <v>Upstream Compact Fluorescent</v>
      </c>
      <c r="D768" s="8" t="str">
        <f>Raw!C768</f>
        <v>IR</v>
      </c>
      <c r="E768" s="8">
        <f>Raw!D768*A768</f>
        <v>3</v>
      </c>
      <c r="F768" s="8" t="str">
        <f>Raw!E768</f>
        <v>PGE</v>
      </c>
      <c r="G768" s="8" t="str">
        <f>Raw!F768</f>
        <v>UPCFL</v>
      </c>
      <c r="H768" s="8" t="str">
        <f>Raw!G768</f>
        <v>LL09040016</v>
      </c>
      <c r="I768" s="8" t="str">
        <f>Raw!H768</f>
        <v>PGEUp</v>
      </c>
      <c r="J768" s="8" t="str">
        <f>Raw!I768</f>
        <v>Assembly</v>
      </c>
      <c r="K768" s="8" t="str">
        <f>Raw!J768</f>
        <v>OtherMisc</v>
      </c>
      <c r="L768" s="8">
        <f>Raw!K768*A768</f>
        <v>15</v>
      </c>
      <c r="M768" s="8">
        <f>Raw!L768*A768</f>
        <v>65</v>
      </c>
      <c r="N768" s="8">
        <f>Raw!M768*A768</f>
        <v>1276.5792195577972</v>
      </c>
      <c r="O768" s="6">
        <f t="shared" si="44"/>
        <v>45</v>
      </c>
      <c r="P768" s="11">
        <f t="shared" si="45"/>
        <v>19148.688293366959</v>
      </c>
      <c r="Q768" s="6">
        <f t="shared" si="46"/>
        <v>195</v>
      </c>
      <c r="R768" s="11">
        <f t="shared" si="47"/>
        <v>82977.649271256814</v>
      </c>
      <c r="S768" s="8" t="str">
        <f>Raw!N768</f>
        <v>UpstreamCompactFluorescent15</v>
      </c>
      <c r="T768" s="8" t="str">
        <f>Raw!O768</f>
        <v>CFL14to26</v>
      </c>
      <c r="U768" s="8">
        <f>Raw!P768*A768</f>
        <v>1</v>
      </c>
      <c r="V768" s="8" t="str">
        <f>Raw!Q768</f>
        <v>Incan</v>
      </c>
    </row>
    <row r="769" spans="1:22">
      <c r="A769" s="8">
        <f>IF(Raw!C769="CF",0,1)</f>
        <v>1</v>
      </c>
      <c r="B769" s="8" t="str">
        <f>Raw!A769</f>
        <v>PGE_8160806005</v>
      </c>
      <c r="C769" s="8" t="str">
        <f>Raw!B769</f>
        <v>CFL INT INTEGRAL - 20 WATT - SCREW-IN</v>
      </c>
      <c r="D769" s="8" t="str">
        <f>Raw!C769</f>
        <v>I</v>
      </c>
      <c r="E769" s="8">
        <f>Raw!D769*A769</f>
        <v>1</v>
      </c>
      <c r="F769" s="8" t="str">
        <f>Raw!E769</f>
        <v>PGE</v>
      </c>
      <c r="G769" s="8" t="str">
        <f>Raw!F769</f>
        <v>CFL</v>
      </c>
      <c r="H769" s="8" t="str">
        <f>Raw!G769</f>
        <v>LL08070372</v>
      </c>
      <c r="I769" s="8" t="str">
        <f>Raw!H769</f>
        <v>PGE2017</v>
      </c>
      <c r="J769" s="8" t="str">
        <f>Raw!I769</f>
        <v>Office - Small</v>
      </c>
      <c r="K769" s="8" t="str">
        <f>Raw!J769</f>
        <v>Restrooms</v>
      </c>
      <c r="L769" s="8">
        <f>Raw!K769*A769</f>
        <v>23</v>
      </c>
      <c r="M769" s="8">
        <f>Raw!L769*A769</f>
        <v>60</v>
      </c>
      <c r="N769" s="8">
        <f>Raw!M769*A769</f>
        <v>41.794788273615637</v>
      </c>
      <c r="O769" s="6">
        <f t="shared" si="44"/>
        <v>23</v>
      </c>
      <c r="P769" s="11">
        <f t="shared" si="45"/>
        <v>961.28013029315969</v>
      </c>
      <c r="Q769" s="6">
        <f t="shared" si="46"/>
        <v>60</v>
      </c>
      <c r="R769" s="11">
        <f t="shared" si="47"/>
        <v>2507.6872964169384</v>
      </c>
      <c r="S769" s="8" t="str">
        <f>Raw!N769</f>
        <v>SCREW-IN CFL LAMPS - 20 WATTS</v>
      </c>
      <c r="T769" s="8" t="str">
        <f>Raw!O769</f>
        <v>CFL14to26</v>
      </c>
      <c r="U769" s="8">
        <f>Raw!P769*A769</f>
        <v>1</v>
      </c>
      <c r="V769" s="8" t="str">
        <f>Raw!Q769</f>
        <v>Incan</v>
      </c>
    </row>
    <row r="770" spans="1:22">
      <c r="A770" s="8">
        <f>IF(Raw!C770="CF",0,1)</f>
        <v>1</v>
      </c>
      <c r="B770" s="8" t="str">
        <f>Raw!A770</f>
        <v>PGE_8215827005</v>
      </c>
      <c r="C770" s="8" t="str">
        <f>Raw!B770</f>
        <v>SCREW-IN CF REFLECTOR LAMPS &lt; 22WATTS</v>
      </c>
      <c r="D770" s="8" t="str">
        <f>Raw!C770</f>
        <v>IP</v>
      </c>
      <c r="E770" s="8">
        <f>Raw!D770*A770</f>
        <v>6</v>
      </c>
      <c r="F770" s="8" t="str">
        <f>Raw!E770</f>
        <v>PGE</v>
      </c>
      <c r="G770" s="8" t="str">
        <f>Raw!F770</f>
        <v>CFL</v>
      </c>
      <c r="H770" s="8" t="str">
        <f>Raw!G770</f>
        <v>LC09040025</v>
      </c>
      <c r="I770" s="8" t="str">
        <f>Raw!H770</f>
        <v>PGE2080</v>
      </c>
      <c r="J770" s="8" t="str">
        <f>Raw!I770</f>
        <v>Health/Medical - Clinic</v>
      </c>
      <c r="K770" s="8" t="str">
        <f>Raw!J770</f>
        <v>HallwayLobby</v>
      </c>
      <c r="L770" s="8">
        <f>Raw!K770*A770</f>
        <v>8</v>
      </c>
      <c r="M770" s="8">
        <f>Raw!L770*A770</f>
        <v>44</v>
      </c>
      <c r="N770" s="8">
        <f>Raw!M770*A770</f>
        <v>59.44852941176471</v>
      </c>
      <c r="O770" s="6">
        <f t="shared" si="44"/>
        <v>48</v>
      </c>
      <c r="P770" s="11">
        <f t="shared" si="45"/>
        <v>475.58823529411768</v>
      </c>
      <c r="Q770" s="6">
        <f t="shared" si="46"/>
        <v>264</v>
      </c>
      <c r="R770" s="11">
        <f t="shared" si="47"/>
        <v>2615.7352941176473</v>
      </c>
      <c r="S770" s="8" t="str">
        <f>Raw!N770</f>
        <v>SCREW-IN CFL LAMPS - &lt; 22WATTS - Reflector</v>
      </c>
      <c r="T770" s="8" t="str">
        <f>Raw!O770</f>
        <v>CFL14to26</v>
      </c>
      <c r="U770" s="8">
        <f>Raw!P770*A770</f>
        <v>1</v>
      </c>
      <c r="V770" s="8" t="str">
        <f>Raw!Q770</f>
        <v>Incan</v>
      </c>
    </row>
    <row r="771" spans="1:22">
      <c r="A771" s="8">
        <f>IF(Raw!C771="CF",0,1)</f>
        <v>1</v>
      </c>
      <c r="B771" s="8" t="str">
        <f>Raw!A771</f>
        <v>PGE_8215827005</v>
      </c>
      <c r="C771" s="8" t="str">
        <f>Raw!B771</f>
        <v>SCREW-IN CF REFLECTOR LAMPS &lt; 22WATTS</v>
      </c>
      <c r="D771" s="8" t="str">
        <f>Raw!C771</f>
        <v>IP</v>
      </c>
      <c r="E771" s="8">
        <f>Raw!D771*A771</f>
        <v>12</v>
      </c>
      <c r="F771" s="8" t="str">
        <f>Raw!E771</f>
        <v>PGE</v>
      </c>
      <c r="G771" s="8" t="str">
        <f>Raw!F771</f>
        <v>CFL</v>
      </c>
      <c r="H771" s="8" t="str">
        <f>Raw!G771</f>
        <v>LC09040087</v>
      </c>
      <c r="I771" s="8" t="str">
        <f>Raw!H771</f>
        <v>PGE2080</v>
      </c>
      <c r="J771" s="8" t="str">
        <f>Raw!I771</f>
        <v>Health/Medical - Clinic</v>
      </c>
      <c r="K771" s="8" t="str">
        <f>Raw!J771</f>
        <v>HallwayLobby</v>
      </c>
      <c r="L771" s="8">
        <f>Raw!K771*A771</f>
        <v>8</v>
      </c>
      <c r="M771" s="8">
        <f>Raw!L771*A771</f>
        <v>44</v>
      </c>
      <c r="N771" s="8">
        <f>Raw!M771*A771</f>
        <v>118.89705882352942</v>
      </c>
      <c r="O771" s="6">
        <f t="shared" ref="O771:O834" si="48">L771*E771</f>
        <v>96</v>
      </c>
      <c r="P771" s="11">
        <f t="shared" ref="P771:P834" si="49">N771*L771</f>
        <v>951.17647058823536</v>
      </c>
      <c r="Q771" s="6">
        <f t="shared" ref="Q771:Q834" si="50">M771*E771</f>
        <v>528</v>
      </c>
      <c r="R771" s="11">
        <f t="shared" ref="R771:R834" si="51">N771*M771</f>
        <v>5231.4705882352946</v>
      </c>
      <c r="S771" s="8" t="str">
        <f>Raw!N771</f>
        <v>SCREW-IN CFL LAMPS - &lt; 22WATTS - Reflector</v>
      </c>
      <c r="T771" s="8" t="str">
        <f>Raw!O771</f>
        <v>CFL14to26</v>
      </c>
      <c r="U771" s="8">
        <f>Raw!P771*A771</f>
        <v>1</v>
      </c>
      <c r="V771" s="8" t="str">
        <f>Raw!Q771</f>
        <v>Incan</v>
      </c>
    </row>
    <row r="772" spans="1:22">
      <c r="A772" s="8">
        <f>IF(Raw!C772="CF",0,1)</f>
        <v>1</v>
      </c>
      <c r="B772" s="8" t="str">
        <f>Raw!A772</f>
        <v>PGE_8215827005</v>
      </c>
      <c r="C772" s="8" t="str">
        <f>Raw!B772</f>
        <v>SCREW-IN CF REFLECTOR LAMPS &lt; 22WATTS</v>
      </c>
      <c r="D772" s="8" t="str">
        <f>Raw!C772</f>
        <v>IP</v>
      </c>
      <c r="E772" s="8">
        <f>Raw!D772*A772</f>
        <v>3</v>
      </c>
      <c r="F772" s="8" t="str">
        <f>Raw!E772</f>
        <v>PGE</v>
      </c>
      <c r="G772" s="8" t="str">
        <f>Raw!F772</f>
        <v>CFL</v>
      </c>
      <c r="H772" s="8" t="str">
        <f>Raw!G772</f>
        <v>LC09040089</v>
      </c>
      <c r="I772" s="8" t="str">
        <f>Raw!H772</f>
        <v>PGE2080</v>
      </c>
      <c r="J772" s="8" t="str">
        <f>Raw!I772</f>
        <v>Health/Medical - Clinic</v>
      </c>
      <c r="K772" s="8" t="str">
        <f>Raw!J772</f>
        <v>HallwayLobby</v>
      </c>
      <c r="L772" s="8">
        <f>Raw!K772*A772</f>
        <v>8</v>
      </c>
      <c r="M772" s="8">
        <f>Raw!L772*A772</f>
        <v>44</v>
      </c>
      <c r="N772" s="8">
        <f>Raw!M772*A772</f>
        <v>29.724264705882355</v>
      </c>
      <c r="O772" s="6">
        <f t="shared" si="48"/>
        <v>24</v>
      </c>
      <c r="P772" s="11">
        <f t="shared" si="49"/>
        <v>237.79411764705884</v>
      </c>
      <c r="Q772" s="6">
        <f t="shared" si="50"/>
        <v>132</v>
      </c>
      <c r="R772" s="11">
        <f t="shared" si="51"/>
        <v>1307.8676470588236</v>
      </c>
      <c r="S772" s="8" t="str">
        <f>Raw!N772</f>
        <v>SCREW-IN CFL LAMPS - &lt; 22WATTS - Reflector</v>
      </c>
      <c r="T772" s="8" t="str">
        <f>Raw!O772</f>
        <v>CFL14to26</v>
      </c>
      <c r="U772" s="8">
        <f>Raw!P772*A772</f>
        <v>1</v>
      </c>
      <c r="V772" s="8" t="str">
        <f>Raw!Q772</f>
        <v>Incan</v>
      </c>
    </row>
    <row r="773" spans="1:22">
      <c r="A773" s="8">
        <f>IF(Raw!C773="CF",0,1)</f>
        <v>1</v>
      </c>
      <c r="B773" s="8" t="str">
        <f>Raw!A773</f>
        <v>PGE_8215827005</v>
      </c>
      <c r="C773" s="8" t="str">
        <f>Raw!B773</f>
        <v>SCREW-IN CF REFLECTOR LAMPS &lt; 22WATTS</v>
      </c>
      <c r="D773" s="8" t="str">
        <f>Raw!C773</f>
        <v>IP</v>
      </c>
      <c r="E773" s="8">
        <f>Raw!D773*A773</f>
        <v>21</v>
      </c>
      <c r="F773" s="8" t="str">
        <f>Raw!E773</f>
        <v>PGE</v>
      </c>
      <c r="G773" s="8" t="str">
        <f>Raw!F773</f>
        <v>CFL</v>
      </c>
      <c r="H773" s="8" t="str">
        <f>Raw!G773</f>
        <v>LC09040101</v>
      </c>
      <c r="I773" s="8" t="str">
        <f>Raw!H773</f>
        <v>PGE2080</v>
      </c>
      <c r="J773" s="8" t="str">
        <f>Raw!I773</f>
        <v>Health/Medical - Clinic</v>
      </c>
      <c r="K773" s="8" t="str">
        <f>Raw!J773</f>
        <v>HallwayLobby</v>
      </c>
      <c r="L773" s="8">
        <f>Raw!K773*A773</f>
        <v>8</v>
      </c>
      <c r="M773" s="8">
        <f>Raw!L773*A773</f>
        <v>44</v>
      </c>
      <c r="N773" s="8">
        <f>Raw!M773*A773</f>
        <v>208.06985294117646</v>
      </c>
      <c r="O773" s="6">
        <f t="shared" si="48"/>
        <v>168</v>
      </c>
      <c r="P773" s="11">
        <f t="shared" si="49"/>
        <v>1664.5588235294117</v>
      </c>
      <c r="Q773" s="6">
        <f t="shared" si="50"/>
        <v>924</v>
      </c>
      <c r="R773" s="11">
        <f t="shared" si="51"/>
        <v>9155.073529411764</v>
      </c>
      <c r="S773" s="8" t="str">
        <f>Raw!N773</f>
        <v>SCREW-IN CFL LAMPS - &lt; 22WATTS - Reflector</v>
      </c>
      <c r="T773" s="8" t="str">
        <f>Raw!O773</f>
        <v>CFL14to26</v>
      </c>
      <c r="U773" s="8">
        <f>Raw!P773*A773</f>
        <v>1</v>
      </c>
      <c r="V773" s="8" t="str">
        <f>Raw!Q773</f>
        <v>Incan</v>
      </c>
    </row>
    <row r="774" spans="1:22">
      <c r="A774" s="8">
        <f>IF(Raw!C774="CF",0,1)</f>
        <v>1</v>
      </c>
      <c r="B774" s="8" t="str">
        <f>Raw!A774</f>
        <v>PGE_8215827005</v>
      </c>
      <c r="C774" s="8" t="str">
        <f>Raw!B774</f>
        <v>SCREW-IN CF REFLECTOR LAMPS &lt; 22WATTS</v>
      </c>
      <c r="D774" s="8" t="str">
        <f>Raw!C774</f>
        <v>IP</v>
      </c>
      <c r="E774" s="8">
        <f>Raw!D774*A774</f>
        <v>18</v>
      </c>
      <c r="F774" s="8" t="str">
        <f>Raw!E774</f>
        <v>PGE</v>
      </c>
      <c r="G774" s="8" t="str">
        <f>Raw!F774</f>
        <v>CFL</v>
      </c>
      <c r="H774" s="8" t="str">
        <f>Raw!G774</f>
        <v>LL09040596</v>
      </c>
      <c r="I774" s="8" t="str">
        <f>Raw!H774</f>
        <v>PGE2080</v>
      </c>
      <c r="J774" s="8" t="str">
        <f>Raw!I774</f>
        <v>Health/Medical - Clinic</v>
      </c>
      <c r="K774" s="8" t="str">
        <f>Raw!J774</f>
        <v>HallwayLobby</v>
      </c>
      <c r="L774" s="8">
        <f>Raw!K774*A774</f>
        <v>8</v>
      </c>
      <c r="M774" s="8">
        <f>Raw!L774*A774</f>
        <v>44</v>
      </c>
      <c r="N774" s="8">
        <f>Raw!M774*A774</f>
        <v>178.34558823529412</v>
      </c>
      <c r="O774" s="6">
        <f t="shared" si="48"/>
        <v>144</v>
      </c>
      <c r="P774" s="11">
        <f t="shared" si="49"/>
        <v>1426.7647058823529</v>
      </c>
      <c r="Q774" s="6">
        <f t="shared" si="50"/>
        <v>792</v>
      </c>
      <c r="R774" s="11">
        <f t="shared" si="51"/>
        <v>7847.2058823529414</v>
      </c>
      <c r="S774" s="8" t="str">
        <f>Raw!N774</f>
        <v>SCREW-IN CFL LAMPS - &lt; 22WATTS - Reflector</v>
      </c>
      <c r="T774" s="8" t="str">
        <f>Raw!O774</f>
        <v>CFL14to26</v>
      </c>
      <c r="U774" s="8">
        <f>Raw!P774*A774</f>
        <v>1</v>
      </c>
      <c r="V774" s="8" t="str">
        <f>Raw!Q774</f>
        <v>Incan</v>
      </c>
    </row>
    <row r="775" spans="1:22">
      <c r="A775" s="8">
        <f>IF(Raw!C775="CF",0,1)</f>
        <v>1</v>
      </c>
      <c r="B775" s="8" t="str">
        <f>Raw!A775</f>
        <v>PGE_8282697005</v>
      </c>
      <c r="C775" s="8" t="str">
        <f>Raw!B775</f>
        <v>Upstream Compact Fluorescent</v>
      </c>
      <c r="D775" s="8" t="str">
        <f>Raw!C775</f>
        <v>I</v>
      </c>
      <c r="E775" s="8">
        <f>Raw!D775*A775</f>
        <v>1</v>
      </c>
      <c r="F775" s="8" t="str">
        <f>Raw!E775</f>
        <v>PGE</v>
      </c>
      <c r="G775" s="8" t="str">
        <f>Raw!F775</f>
        <v>UPCFL</v>
      </c>
      <c r="H775" s="8" t="str">
        <f>Raw!G775</f>
        <v>LL08070731</v>
      </c>
      <c r="I775" s="8" t="str">
        <f>Raw!H775</f>
        <v>PGEUp</v>
      </c>
      <c r="J775" s="8" t="str">
        <f>Raw!I775</f>
        <v>Other</v>
      </c>
      <c r="K775" s="8" t="str">
        <f>Raw!J775</f>
        <v>Restrooms</v>
      </c>
      <c r="L775" s="8">
        <f>Raw!K775*A775</f>
        <v>14</v>
      </c>
      <c r="M775" s="8">
        <f>Raw!L775*A775</f>
        <v>60</v>
      </c>
      <c r="N775" s="8">
        <f>Raw!M775*A775</f>
        <v>1181.6283828953024</v>
      </c>
      <c r="O775" s="6">
        <f t="shared" si="48"/>
        <v>14</v>
      </c>
      <c r="P775" s="11">
        <f t="shared" si="49"/>
        <v>16542.797360534234</v>
      </c>
      <c r="Q775" s="6">
        <f t="shared" si="50"/>
        <v>60</v>
      </c>
      <c r="R775" s="11">
        <f t="shared" si="51"/>
        <v>70897.702973718144</v>
      </c>
      <c r="S775" s="8" t="str">
        <f>Raw!N775</f>
        <v>UpstreamCompactFluorescent14</v>
      </c>
      <c r="T775" s="8" t="str">
        <f>Raw!O775</f>
        <v>CFL14to26</v>
      </c>
      <c r="U775" s="8">
        <f>Raw!P775*A775</f>
        <v>1</v>
      </c>
      <c r="V775" s="8" t="str">
        <f>Raw!Q775</f>
        <v>Incan</v>
      </c>
    </row>
    <row r="776" spans="1:22">
      <c r="A776" s="8">
        <f>IF(Raw!C776="CF",0,1)</f>
        <v>1</v>
      </c>
      <c r="B776" s="8" t="str">
        <f>Raw!A776</f>
        <v>PGE_8282697005</v>
      </c>
      <c r="C776" s="8" t="str">
        <f>Raw!B776</f>
        <v>Upstream Compact Fluorescent</v>
      </c>
      <c r="D776" s="8" t="str">
        <f>Raw!C776</f>
        <v>I</v>
      </c>
      <c r="E776" s="8">
        <f>Raw!D776*A776</f>
        <v>2</v>
      </c>
      <c r="F776" s="8" t="str">
        <f>Raw!E776</f>
        <v>PGE</v>
      </c>
      <c r="G776" s="8" t="str">
        <f>Raw!F776</f>
        <v>UPCFL</v>
      </c>
      <c r="H776" s="8" t="str">
        <f>Raw!G776</f>
        <v>LL08090303</v>
      </c>
      <c r="I776" s="8" t="str">
        <f>Raw!H776</f>
        <v>PGEUp</v>
      </c>
      <c r="J776" s="8" t="str">
        <f>Raw!I776</f>
        <v>Other</v>
      </c>
      <c r="K776" s="8" t="str">
        <f>Raw!J776</f>
        <v>Storage</v>
      </c>
      <c r="L776" s="8">
        <f>Raw!K776*A776</f>
        <v>13</v>
      </c>
      <c r="M776" s="8">
        <f>Raw!L776*A776</f>
        <v>60</v>
      </c>
      <c r="N776" s="8">
        <f>Raw!M776*A776</f>
        <v>2363.2567657906047</v>
      </c>
      <c r="O776" s="6">
        <f t="shared" si="48"/>
        <v>26</v>
      </c>
      <c r="P776" s="11">
        <f t="shared" si="49"/>
        <v>30722.337955277861</v>
      </c>
      <c r="Q776" s="6">
        <f t="shared" si="50"/>
        <v>120</v>
      </c>
      <c r="R776" s="11">
        <f t="shared" si="51"/>
        <v>141795.40594743629</v>
      </c>
      <c r="S776" s="8" t="str">
        <f>Raw!N776</f>
        <v>UpstreamCompactFluorescent13</v>
      </c>
      <c r="T776" s="8" t="str">
        <f>Raw!O776</f>
        <v>CFL05to13</v>
      </c>
      <c r="U776" s="8">
        <f>Raw!P776*A776</f>
        <v>1</v>
      </c>
      <c r="V776" s="8" t="str">
        <f>Raw!Q776</f>
        <v>Incan</v>
      </c>
    </row>
    <row r="777" spans="1:22">
      <c r="A777" s="8">
        <f>IF(Raw!C777="CF",0,1)</f>
        <v>1</v>
      </c>
      <c r="B777" s="8" t="str">
        <f>Raw!A777</f>
        <v>PGE_8282697005</v>
      </c>
      <c r="C777" s="8" t="str">
        <f>Raw!B777</f>
        <v>Upstream Compact Fluorescent</v>
      </c>
      <c r="D777" s="8" t="str">
        <f>Raw!C777</f>
        <v>IP</v>
      </c>
      <c r="E777" s="8">
        <f>Raw!D777*A777</f>
        <v>1</v>
      </c>
      <c r="F777" s="8" t="str">
        <f>Raw!E777</f>
        <v>PGE</v>
      </c>
      <c r="G777" s="8" t="str">
        <f>Raw!F777</f>
        <v>UPCFL</v>
      </c>
      <c r="H777" s="8" t="str">
        <f>Raw!G777</f>
        <v>LL08060142</v>
      </c>
      <c r="I777" s="8" t="str">
        <f>Raw!H777</f>
        <v>PGEUp</v>
      </c>
      <c r="J777" s="8" t="str">
        <f>Raw!I777</f>
        <v>Other</v>
      </c>
      <c r="K777" s="8" t="str">
        <f>Raw!J777</f>
        <v>HallwayLobby</v>
      </c>
      <c r="L777" s="8">
        <f>Raw!K777*A777</f>
        <v>13</v>
      </c>
      <c r="M777" s="8">
        <f>Raw!L777*A777</f>
        <v>75</v>
      </c>
      <c r="N777" s="8">
        <f>Raw!M777*A777</f>
        <v>1181.6283828953024</v>
      </c>
      <c r="O777" s="6">
        <f t="shared" si="48"/>
        <v>13</v>
      </c>
      <c r="P777" s="11">
        <f t="shared" si="49"/>
        <v>15361.16897763893</v>
      </c>
      <c r="Q777" s="6">
        <f t="shared" si="50"/>
        <v>75</v>
      </c>
      <c r="R777" s="11">
        <f t="shared" si="51"/>
        <v>88622.128717147672</v>
      </c>
      <c r="S777" s="8" t="str">
        <f>Raw!N777</f>
        <v>UpstreamCompactFluorescent13</v>
      </c>
      <c r="T777" s="8" t="str">
        <f>Raw!O777</f>
        <v>CFL05to13</v>
      </c>
      <c r="U777" s="8">
        <f>Raw!P777*A777</f>
        <v>1</v>
      </c>
      <c r="V777" s="8" t="str">
        <f>Raw!Q777</f>
        <v>Incan</v>
      </c>
    </row>
    <row r="778" spans="1:22">
      <c r="A778" s="8">
        <f>IF(Raw!C778="CF",0,1)</f>
        <v>1</v>
      </c>
      <c r="B778" s="8" t="str">
        <f>Raw!A778</f>
        <v>PGE_8282697005</v>
      </c>
      <c r="C778" s="8" t="str">
        <f>Raw!B778</f>
        <v>Upstream Compact Fluorescent</v>
      </c>
      <c r="D778" s="8" t="str">
        <f>Raw!C778</f>
        <v>I</v>
      </c>
      <c r="E778" s="8">
        <f>Raw!D778*A778</f>
        <v>1</v>
      </c>
      <c r="F778" s="8" t="str">
        <f>Raw!E778</f>
        <v>PGE</v>
      </c>
      <c r="G778" s="8" t="str">
        <f>Raw!F778</f>
        <v>UPCFL</v>
      </c>
      <c r="H778" s="8" t="str">
        <f>Raw!G778</f>
        <v>LL09030555</v>
      </c>
      <c r="I778" s="8" t="str">
        <f>Raw!H778</f>
        <v>PGEUp</v>
      </c>
      <c r="J778" s="8" t="str">
        <f>Raw!I778</f>
        <v>Other</v>
      </c>
      <c r="K778" s="8" t="str">
        <f>Raw!J778</f>
        <v>OtherMisc</v>
      </c>
      <c r="L778" s="8">
        <f>Raw!K778*A778</f>
        <v>14</v>
      </c>
      <c r="M778" s="8">
        <f>Raw!L778*A778</f>
        <v>75</v>
      </c>
      <c r="N778" s="8">
        <f>Raw!M778*A778</f>
        <v>1181.6283828953024</v>
      </c>
      <c r="O778" s="6">
        <f t="shared" si="48"/>
        <v>14</v>
      </c>
      <c r="P778" s="11">
        <f t="shared" si="49"/>
        <v>16542.797360534234</v>
      </c>
      <c r="Q778" s="6">
        <f t="shared" si="50"/>
        <v>75</v>
      </c>
      <c r="R778" s="11">
        <f t="shared" si="51"/>
        <v>88622.128717147672</v>
      </c>
      <c r="S778" s="8" t="str">
        <f>Raw!N778</f>
        <v>UpstreamCompactFluorescent14</v>
      </c>
      <c r="T778" s="8" t="str">
        <f>Raw!O778</f>
        <v>CFL14to26</v>
      </c>
      <c r="U778" s="8">
        <f>Raw!P778*A778</f>
        <v>1</v>
      </c>
      <c r="V778" s="8" t="str">
        <f>Raw!Q778</f>
        <v>Incan</v>
      </c>
    </row>
    <row r="779" spans="1:22">
      <c r="A779" s="8">
        <f>IF(Raw!C779="CF",0,1)</f>
        <v>1</v>
      </c>
      <c r="B779" s="8" t="str">
        <f>Raw!A779</f>
        <v>PGE_8282697005</v>
      </c>
      <c r="C779" s="8" t="str">
        <f>Raw!B779</f>
        <v>Upstream Compact Fluorescent</v>
      </c>
      <c r="D779" s="8" t="str">
        <f>Raw!C779</f>
        <v>I</v>
      </c>
      <c r="E779" s="8">
        <f>Raw!D779*A779</f>
        <v>1</v>
      </c>
      <c r="F779" s="8" t="str">
        <f>Raw!E779</f>
        <v>PGE</v>
      </c>
      <c r="G779" s="8" t="str">
        <f>Raw!F779</f>
        <v>UPCFL</v>
      </c>
      <c r="H779" s="8" t="str">
        <f>Raw!G779</f>
        <v>LL08070741</v>
      </c>
      <c r="I779" s="8" t="str">
        <f>Raw!H779</f>
        <v>PGEUp</v>
      </c>
      <c r="J779" s="8" t="str">
        <f>Raw!I779</f>
        <v>Other</v>
      </c>
      <c r="K779" s="8" t="str">
        <f>Raw!J779</f>
        <v>OtherMisc</v>
      </c>
      <c r="L779" s="8">
        <f>Raw!K779*A779</f>
        <v>23</v>
      </c>
      <c r="M779" s="8">
        <f>Raw!L779*A779</f>
        <v>100</v>
      </c>
      <c r="N779" s="8">
        <f>Raw!M779*A779</f>
        <v>1181.6283828953024</v>
      </c>
      <c r="O779" s="6">
        <f t="shared" si="48"/>
        <v>23</v>
      </c>
      <c r="P779" s="11">
        <f t="shared" si="49"/>
        <v>27177.452806591955</v>
      </c>
      <c r="Q779" s="6">
        <f t="shared" si="50"/>
        <v>100</v>
      </c>
      <c r="R779" s="11">
        <f t="shared" si="51"/>
        <v>118162.83828953023</v>
      </c>
      <c r="S779" s="8" t="str">
        <f>Raw!N779</f>
        <v>UpstreamCompactFluorescent23</v>
      </c>
      <c r="T779" s="8" t="str">
        <f>Raw!O779</f>
        <v>CFL14to26</v>
      </c>
      <c r="U779" s="8">
        <f>Raw!P779*A779</f>
        <v>1</v>
      </c>
      <c r="V779" s="8" t="str">
        <f>Raw!Q779</f>
        <v>Incan</v>
      </c>
    </row>
    <row r="780" spans="1:22">
      <c r="A780" s="8">
        <f>IF(Raw!C780="CF",0,1)</f>
        <v>1</v>
      </c>
      <c r="B780" s="8" t="str">
        <f>Raw!A780</f>
        <v>PGE_8341595005</v>
      </c>
      <c r="C780" s="8" t="str">
        <f>Raw!B780</f>
        <v>Upstream Compact Fluorescent</v>
      </c>
      <c r="D780" s="8" t="str">
        <f>Raw!C780</f>
        <v>I</v>
      </c>
      <c r="E780" s="8">
        <f>Raw!D780*A780</f>
        <v>1</v>
      </c>
      <c r="F780" s="8" t="str">
        <f>Raw!E780</f>
        <v>PGE</v>
      </c>
      <c r="G780" s="8" t="str">
        <f>Raw!F780</f>
        <v>UPCFL</v>
      </c>
      <c r="H780" s="8" t="str">
        <f>Raw!G780</f>
        <v>LC09040062</v>
      </c>
      <c r="I780" s="8" t="str">
        <f>Raw!H780</f>
        <v>PGEUp</v>
      </c>
      <c r="J780" s="8" t="str">
        <f>Raw!I780</f>
        <v>Retail - Small</v>
      </c>
      <c r="K780" s="8" t="str">
        <f>Raw!J780</f>
        <v>OtherMisc</v>
      </c>
      <c r="L780" s="8">
        <f>Raw!K780*A780</f>
        <v>13</v>
      </c>
      <c r="M780" s="8">
        <f>Raw!L780*A780</f>
        <v>60</v>
      </c>
      <c r="N780" s="8">
        <f>Raw!M780*A780</f>
        <v>743.09017536265469</v>
      </c>
      <c r="O780" s="6">
        <f t="shared" si="48"/>
        <v>13</v>
      </c>
      <c r="P780" s="11">
        <f t="shared" si="49"/>
        <v>9660.1722797145103</v>
      </c>
      <c r="Q780" s="6">
        <f t="shared" si="50"/>
        <v>60</v>
      </c>
      <c r="R780" s="11">
        <f t="shared" si="51"/>
        <v>44585.410521759281</v>
      </c>
      <c r="S780" s="8" t="str">
        <f>Raw!N780</f>
        <v>UpstreamCompactFluorescent13</v>
      </c>
      <c r="T780" s="8" t="str">
        <f>Raw!O780</f>
        <v>CFL05to13</v>
      </c>
      <c r="U780" s="8">
        <f>Raw!P780*A780</f>
        <v>1</v>
      </c>
      <c r="V780" s="8" t="str">
        <f>Raw!Q780</f>
        <v>Incan</v>
      </c>
    </row>
    <row r="781" spans="1:22">
      <c r="A781" s="8">
        <f>IF(Raw!C781="CF",0,1)</f>
        <v>1</v>
      </c>
      <c r="B781" s="8" t="str">
        <f>Raw!A781</f>
        <v>PGE_8341595005</v>
      </c>
      <c r="C781" s="8" t="str">
        <f>Raw!B781</f>
        <v>Upstream Compact Fluorescent</v>
      </c>
      <c r="D781" s="8" t="str">
        <f>Raw!C781</f>
        <v>I</v>
      </c>
      <c r="E781" s="8">
        <f>Raw!D781*A781</f>
        <v>6</v>
      </c>
      <c r="F781" s="8" t="str">
        <f>Raw!E781</f>
        <v>PGE</v>
      </c>
      <c r="G781" s="8" t="str">
        <f>Raw!F781</f>
        <v>UPCFL</v>
      </c>
      <c r="H781" s="8" t="str">
        <f>Raw!G781</f>
        <v>LC09040331</v>
      </c>
      <c r="I781" s="8" t="str">
        <f>Raw!H781</f>
        <v>PGEUp</v>
      </c>
      <c r="J781" s="8" t="str">
        <f>Raw!I781</f>
        <v>Retail - Small</v>
      </c>
      <c r="K781" s="8" t="str">
        <f>Raw!J781</f>
        <v>RetailSales</v>
      </c>
      <c r="L781" s="8">
        <f>Raw!K781*A781</f>
        <v>14</v>
      </c>
      <c r="M781" s="8">
        <f>Raw!L781*A781</f>
        <v>60</v>
      </c>
      <c r="N781" s="8">
        <f>Raw!M781*A781</f>
        <v>4458.5410521759277</v>
      </c>
      <c r="O781" s="6">
        <f t="shared" si="48"/>
        <v>84</v>
      </c>
      <c r="P781" s="11">
        <f t="shared" si="49"/>
        <v>62419.574730462991</v>
      </c>
      <c r="Q781" s="6">
        <f t="shared" si="50"/>
        <v>360</v>
      </c>
      <c r="R781" s="11">
        <f t="shared" si="51"/>
        <v>267512.46313055564</v>
      </c>
      <c r="S781" s="8" t="str">
        <f>Raw!N781</f>
        <v>UpstreamCompactFluorescent14</v>
      </c>
      <c r="T781" s="8" t="str">
        <f>Raw!O781</f>
        <v>CFL14to26</v>
      </c>
      <c r="U781" s="8">
        <f>Raw!P781*A781</f>
        <v>1</v>
      </c>
      <c r="V781" s="8" t="str">
        <f>Raw!Q781</f>
        <v>Incan</v>
      </c>
    </row>
    <row r="782" spans="1:22">
      <c r="A782" s="8">
        <f>IF(Raw!C782="CF",0,1)</f>
        <v>1</v>
      </c>
      <c r="B782" s="8" t="str">
        <f>Raw!A782</f>
        <v>PGE_8341595005</v>
      </c>
      <c r="C782" s="8" t="str">
        <f>Raw!B782</f>
        <v>Upstream Compact Fluorescent</v>
      </c>
      <c r="D782" s="8" t="str">
        <f>Raw!C782</f>
        <v>I</v>
      </c>
      <c r="E782" s="8">
        <f>Raw!D782*A782</f>
        <v>1</v>
      </c>
      <c r="F782" s="8" t="str">
        <f>Raw!E782</f>
        <v>PGE</v>
      </c>
      <c r="G782" s="8" t="str">
        <f>Raw!F782</f>
        <v>UPCFL</v>
      </c>
      <c r="H782" s="8" t="str">
        <f>Raw!G782</f>
        <v>LL09030193</v>
      </c>
      <c r="I782" s="8" t="str">
        <f>Raw!H782</f>
        <v>PGEUp</v>
      </c>
      <c r="J782" s="8" t="str">
        <f>Raw!I782</f>
        <v>Retail - Small</v>
      </c>
      <c r="K782" s="8" t="str">
        <f>Raw!J782</f>
        <v>Storage</v>
      </c>
      <c r="L782" s="8">
        <f>Raw!K782*A782</f>
        <v>9</v>
      </c>
      <c r="M782" s="8">
        <f>Raw!L782*A782</f>
        <v>60</v>
      </c>
      <c r="N782" s="8">
        <f>Raw!M782*A782</f>
        <v>743.09017536265469</v>
      </c>
      <c r="O782" s="6">
        <f t="shared" si="48"/>
        <v>9</v>
      </c>
      <c r="P782" s="11">
        <f t="shared" si="49"/>
        <v>6687.8115782638924</v>
      </c>
      <c r="Q782" s="6">
        <f t="shared" si="50"/>
        <v>60</v>
      </c>
      <c r="R782" s="11">
        <f t="shared" si="51"/>
        <v>44585.410521759281</v>
      </c>
      <c r="S782" s="8" t="str">
        <f>Raw!N782</f>
        <v>UpstreamCompactFluorescent09</v>
      </c>
      <c r="T782" s="8" t="str">
        <f>Raw!O782</f>
        <v>CFL05to13</v>
      </c>
      <c r="U782" s="8">
        <f>Raw!P782*A782</f>
        <v>1</v>
      </c>
      <c r="V782" s="8" t="str">
        <f>Raw!Q782</f>
        <v>Incan</v>
      </c>
    </row>
    <row r="783" spans="1:22">
      <c r="A783" s="8">
        <f>IF(Raw!C783="CF",0,1)</f>
        <v>1</v>
      </c>
      <c r="B783" s="8" t="str">
        <f>Raw!A783</f>
        <v>PGE_8382250005</v>
      </c>
      <c r="C783" s="8" t="str">
        <f>Raw!B783</f>
        <v>CFL INT INTEGRAL - 16 WATT - SCREW-IN</v>
      </c>
      <c r="D783" s="8" t="str">
        <f>Raw!C783</f>
        <v>I</v>
      </c>
      <c r="E783" s="8">
        <f>Raw!D783*A783</f>
        <v>2</v>
      </c>
      <c r="F783" s="8" t="str">
        <f>Raw!E783</f>
        <v>PGE</v>
      </c>
      <c r="G783" s="8" t="str">
        <f>Raw!F783</f>
        <v>CFL</v>
      </c>
      <c r="H783" s="8" t="str">
        <f>Raw!G783</f>
        <v>LL08090144</v>
      </c>
      <c r="I783" s="8" t="str">
        <f>Raw!H783</f>
        <v>PGE2054</v>
      </c>
      <c r="J783" s="8" t="str">
        <f>Raw!I783</f>
        <v>Other</v>
      </c>
      <c r="K783" s="8" t="str">
        <f>Raw!J783</f>
        <v>OtherMisc</v>
      </c>
      <c r="L783" s="8">
        <f>Raw!K783*A783</f>
        <v>16</v>
      </c>
      <c r="M783" s="8">
        <f>Raw!L783*A783</f>
        <v>60</v>
      </c>
      <c r="N783" s="8">
        <f>Raw!M783*A783</f>
        <v>114.36842105263158</v>
      </c>
      <c r="O783" s="6">
        <f t="shared" si="48"/>
        <v>32</v>
      </c>
      <c r="P783" s="11">
        <f t="shared" si="49"/>
        <v>1829.8947368421052</v>
      </c>
      <c r="Q783" s="6">
        <f t="shared" si="50"/>
        <v>120</v>
      </c>
      <c r="R783" s="11">
        <f t="shared" si="51"/>
        <v>6862.1052631578941</v>
      </c>
      <c r="S783" s="8" t="str">
        <f>Raw!N783</f>
        <v>SCREW-IN CFL LAMPS - 16 WATTS</v>
      </c>
      <c r="T783" s="8" t="str">
        <f>Raw!O783</f>
        <v>CFL14to26</v>
      </c>
      <c r="U783" s="8">
        <f>Raw!P783*A783</f>
        <v>1</v>
      </c>
      <c r="V783" s="8" t="str">
        <f>Raw!Q783</f>
        <v>Incan</v>
      </c>
    </row>
    <row r="784" spans="1:22">
      <c r="A784" s="8">
        <f>IF(Raw!C784="CF",0,1)</f>
        <v>1</v>
      </c>
      <c r="B784" s="8" t="str">
        <f>Raw!A784</f>
        <v>PGE_8382250005</v>
      </c>
      <c r="C784" s="8" t="str">
        <f>Raw!B784</f>
        <v>CFL INT INTEGRAL - 16 WATT - SCREW-IN</v>
      </c>
      <c r="D784" s="8" t="str">
        <f>Raw!C784</f>
        <v>I</v>
      </c>
      <c r="E784" s="8">
        <f>Raw!D784*A784</f>
        <v>2</v>
      </c>
      <c r="F784" s="8" t="str">
        <f>Raw!E784</f>
        <v>PGE</v>
      </c>
      <c r="G784" s="8" t="str">
        <f>Raw!F784</f>
        <v>CFL</v>
      </c>
      <c r="H784" s="8" t="str">
        <f>Raw!G784</f>
        <v>NO_LOGGER_6L42L746</v>
      </c>
      <c r="I784" s="8" t="str">
        <f>Raw!H784</f>
        <v>PGE2054</v>
      </c>
      <c r="J784" s="8" t="str">
        <f>Raw!I784</f>
        <v>Other</v>
      </c>
      <c r="K784" s="8" t="str">
        <f>Raw!J784</f>
        <v>Outdoor</v>
      </c>
      <c r="L784" s="8">
        <f>Raw!K784*A784</f>
        <v>16</v>
      </c>
      <c r="M784" s="8">
        <f>Raw!L784*A784</f>
        <v>60</v>
      </c>
      <c r="N784" s="8">
        <f>Raw!M784*A784</f>
        <v>114.36842105263158</v>
      </c>
      <c r="O784" s="6">
        <f t="shared" si="48"/>
        <v>32</v>
      </c>
      <c r="P784" s="11">
        <f t="shared" si="49"/>
        <v>1829.8947368421052</v>
      </c>
      <c r="Q784" s="6">
        <f t="shared" si="50"/>
        <v>120</v>
      </c>
      <c r="R784" s="11">
        <f t="shared" si="51"/>
        <v>6862.1052631578941</v>
      </c>
      <c r="S784" s="8" t="str">
        <f>Raw!N784</f>
        <v>SCREW-IN CFL LAMPS - 16 WATTS</v>
      </c>
      <c r="T784" s="8" t="str">
        <f>Raw!O784</f>
        <v>CFL14to26</v>
      </c>
      <c r="U784" s="8">
        <f>Raw!P784*A784</f>
        <v>1</v>
      </c>
      <c r="V784" s="8" t="str">
        <f>Raw!Q784</f>
        <v>Incan</v>
      </c>
    </row>
    <row r="785" spans="1:22">
      <c r="A785" s="8">
        <f>IF(Raw!C785="CF",0,1)</f>
        <v>1</v>
      </c>
      <c r="B785" s="8" t="str">
        <f>Raw!A785</f>
        <v>PGE_8382250005</v>
      </c>
      <c r="C785" s="8" t="str">
        <f>Raw!B785</f>
        <v>27W CFL Screw in</v>
      </c>
      <c r="D785" s="8" t="str">
        <f>Raw!C785</f>
        <v>I</v>
      </c>
      <c r="E785" s="8">
        <f>Raw!D785*A785</f>
        <v>2</v>
      </c>
      <c r="F785" s="8" t="str">
        <f>Raw!E785</f>
        <v>PGE</v>
      </c>
      <c r="G785" s="8" t="str">
        <f>Raw!F785</f>
        <v>CFL</v>
      </c>
      <c r="H785" s="8" t="str">
        <f>Raw!G785</f>
        <v>LL08090223</v>
      </c>
      <c r="I785" s="8" t="str">
        <f>Raw!H785</f>
        <v>PGE2054</v>
      </c>
      <c r="J785" s="8" t="str">
        <f>Raw!I785</f>
        <v>Other</v>
      </c>
      <c r="K785" s="8" t="str">
        <f>Raw!J785</f>
        <v>OtherMisc</v>
      </c>
      <c r="L785" s="8">
        <f>Raw!K785*A785</f>
        <v>27</v>
      </c>
      <c r="M785" s="8">
        <f>Raw!L785*A785</f>
        <v>75</v>
      </c>
      <c r="N785" s="8">
        <f>Raw!M785*A785</f>
        <v>114.36842105263158</v>
      </c>
      <c r="O785" s="6">
        <f t="shared" si="48"/>
        <v>54</v>
      </c>
      <c r="P785" s="11">
        <f t="shared" si="49"/>
        <v>3087.9473684210525</v>
      </c>
      <c r="Q785" s="6">
        <f t="shared" si="50"/>
        <v>150</v>
      </c>
      <c r="R785" s="11">
        <f t="shared" si="51"/>
        <v>8577.6315789473683</v>
      </c>
      <c r="S785" s="8" t="str">
        <f>Raw!N785</f>
        <v>SCREW-IN CFL LAMPS - 27 WATTS</v>
      </c>
      <c r="T785" s="8" t="str">
        <f>Raw!O785</f>
        <v>CFL27Up</v>
      </c>
      <c r="U785" s="8">
        <f>Raw!P785*A785</f>
        <v>1</v>
      </c>
      <c r="V785" s="8" t="str">
        <f>Raw!Q785</f>
        <v>Incan</v>
      </c>
    </row>
    <row r="786" spans="1:22">
      <c r="A786" s="8">
        <f>IF(Raw!C786="CF",0,1)</f>
        <v>1</v>
      </c>
      <c r="B786" s="8" t="str">
        <f>Raw!A786</f>
        <v>PGE_8382250005</v>
      </c>
      <c r="C786" s="8" t="str">
        <f>Raw!B786</f>
        <v>CFL INT INTEGRAL - 14 WATT - SCREW-IN</v>
      </c>
      <c r="D786" s="8" t="str">
        <f>Raw!C786</f>
        <v>I</v>
      </c>
      <c r="E786" s="8">
        <f>Raw!D786*A786</f>
        <v>1</v>
      </c>
      <c r="F786" s="8" t="str">
        <f>Raw!E786</f>
        <v>PGE</v>
      </c>
      <c r="G786" s="8" t="str">
        <f>Raw!F786</f>
        <v>CFL</v>
      </c>
      <c r="H786" s="8" t="str">
        <f>Raw!G786</f>
        <v>LL08090226</v>
      </c>
      <c r="I786" s="8" t="str">
        <f>Raw!H786</f>
        <v>PGE2054</v>
      </c>
      <c r="J786" s="8" t="str">
        <f>Raw!I786</f>
        <v>Other</v>
      </c>
      <c r="K786" s="8" t="str">
        <f>Raw!J786</f>
        <v>OtherMisc</v>
      </c>
      <c r="L786" s="8">
        <f>Raw!K786*A786</f>
        <v>14</v>
      </c>
      <c r="M786" s="8">
        <f>Raw!L786*A786</f>
        <v>75</v>
      </c>
      <c r="N786" s="8">
        <f>Raw!M786*A786</f>
        <v>57.184210526315788</v>
      </c>
      <c r="O786" s="6">
        <f t="shared" si="48"/>
        <v>14</v>
      </c>
      <c r="P786" s="11">
        <f t="shared" si="49"/>
        <v>800.57894736842104</v>
      </c>
      <c r="Q786" s="6">
        <f t="shared" si="50"/>
        <v>75</v>
      </c>
      <c r="R786" s="11">
        <f t="shared" si="51"/>
        <v>4288.8157894736842</v>
      </c>
      <c r="S786" s="8" t="str">
        <f>Raw!N786</f>
        <v>SCREW-IN CFL LAMPS - 14 WATTS</v>
      </c>
      <c r="T786" s="8" t="str">
        <f>Raw!O786</f>
        <v>CFL14to26</v>
      </c>
      <c r="U786" s="8">
        <f>Raw!P786*A786</f>
        <v>1</v>
      </c>
      <c r="V786" s="8" t="str">
        <f>Raw!Q786</f>
        <v>Incan</v>
      </c>
    </row>
    <row r="787" spans="1:22">
      <c r="A787" s="8">
        <f>IF(Raw!C787="CF",0,1)</f>
        <v>1</v>
      </c>
      <c r="B787" s="8" t="str">
        <f>Raw!A787</f>
        <v>PGE_8398967005</v>
      </c>
      <c r="C787" s="8" t="str">
        <f>Raw!B787</f>
        <v>Upstream Compact Fluorescent</v>
      </c>
      <c r="D787" s="8" t="str">
        <f>Raw!C787</f>
        <v>I</v>
      </c>
      <c r="E787" s="8">
        <f>Raw!D787*A787</f>
        <v>1</v>
      </c>
      <c r="F787" s="8" t="str">
        <f>Raw!E787</f>
        <v>PGE</v>
      </c>
      <c r="G787" s="8" t="str">
        <f>Raw!F787</f>
        <v>UPCFL</v>
      </c>
      <c r="H787" s="8" t="str">
        <f>Raw!G787</f>
        <v>LL08060256</v>
      </c>
      <c r="I787" s="8" t="str">
        <f>Raw!H787</f>
        <v>PGEUp</v>
      </c>
      <c r="J787" s="8" t="str">
        <f>Raw!I787</f>
        <v>Restaurant</v>
      </c>
      <c r="K787" s="8" t="str">
        <f>Raw!J787</f>
        <v>Dining</v>
      </c>
      <c r="L787" s="8">
        <f>Raw!K787*A787</f>
        <v>13</v>
      </c>
      <c r="M787" s="8">
        <f>Raw!L787*A787</f>
        <v>60</v>
      </c>
      <c r="N787" s="8">
        <f>Raw!M787*A787</f>
        <v>747.03305537465428</v>
      </c>
      <c r="O787" s="6">
        <f t="shared" si="48"/>
        <v>13</v>
      </c>
      <c r="P787" s="11">
        <f t="shared" si="49"/>
        <v>9711.4297198705062</v>
      </c>
      <c r="Q787" s="6">
        <f t="shared" si="50"/>
        <v>60</v>
      </c>
      <c r="R787" s="11">
        <f t="shared" si="51"/>
        <v>44821.98332247926</v>
      </c>
      <c r="S787" s="8" t="str">
        <f>Raw!N787</f>
        <v>UpstreamCompactFluorescent13</v>
      </c>
      <c r="T787" s="8" t="str">
        <f>Raw!O787</f>
        <v>CFL05to13</v>
      </c>
      <c r="U787" s="8">
        <f>Raw!P787*A787</f>
        <v>1</v>
      </c>
      <c r="V787" s="8" t="str">
        <f>Raw!Q787</f>
        <v>Incan</v>
      </c>
    </row>
    <row r="788" spans="1:22">
      <c r="A788" s="8">
        <f>IF(Raw!C788="CF",0,1)</f>
        <v>1</v>
      </c>
      <c r="B788" s="8" t="str">
        <f>Raw!A788</f>
        <v>PGE_8398967005</v>
      </c>
      <c r="C788" s="8" t="str">
        <f>Raw!B788</f>
        <v>Upstream Compact Fluorescent</v>
      </c>
      <c r="D788" s="8" t="str">
        <f>Raw!C788</f>
        <v>I</v>
      </c>
      <c r="E788" s="8">
        <f>Raw!D788*A788</f>
        <v>1</v>
      </c>
      <c r="F788" s="8" t="str">
        <f>Raw!E788</f>
        <v>PGE</v>
      </c>
      <c r="G788" s="8" t="str">
        <f>Raw!F788</f>
        <v>UPCFL</v>
      </c>
      <c r="H788" s="8" t="str">
        <f>Raw!G788</f>
        <v>LL08070035</v>
      </c>
      <c r="I788" s="8" t="str">
        <f>Raw!H788</f>
        <v>PGEUp</v>
      </c>
      <c r="J788" s="8" t="str">
        <f>Raw!I788</f>
        <v>Restaurant</v>
      </c>
      <c r="K788" s="8" t="str">
        <f>Raw!J788</f>
        <v>Restrooms</v>
      </c>
      <c r="L788" s="8">
        <f>Raw!K788*A788</f>
        <v>13</v>
      </c>
      <c r="M788" s="8">
        <f>Raw!L788*A788</f>
        <v>60</v>
      </c>
      <c r="N788" s="8">
        <f>Raw!M788*A788</f>
        <v>747.03305537465428</v>
      </c>
      <c r="O788" s="6">
        <f t="shared" si="48"/>
        <v>13</v>
      </c>
      <c r="P788" s="11">
        <f t="shared" si="49"/>
        <v>9711.4297198705062</v>
      </c>
      <c r="Q788" s="6">
        <f t="shared" si="50"/>
        <v>60</v>
      </c>
      <c r="R788" s="11">
        <f t="shared" si="51"/>
        <v>44821.98332247926</v>
      </c>
      <c r="S788" s="8" t="str">
        <f>Raw!N788</f>
        <v>UpstreamCompactFluorescent13</v>
      </c>
      <c r="T788" s="8" t="str">
        <f>Raw!O788</f>
        <v>CFL05to13</v>
      </c>
      <c r="U788" s="8">
        <f>Raw!P788*A788</f>
        <v>1</v>
      </c>
      <c r="V788" s="8" t="str">
        <f>Raw!Q788</f>
        <v>Incan</v>
      </c>
    </row>
    <row r="789" spans="1:22">
      <c r="A789" s="8">
        <f>IF(Raw!C789="CF",0,1)</f>
        <v>1</v>
      </c>
      <c r="B789" s="8" t="str">
        <f>Raw!A789</f>
        <v>PGE_8398967005</v>
      </c>
      <c r="C789" s="8" t="str">
        <f>Raw!B789</f>
        <v>Upstream Compact Fluorescent</v>
      </c>
      <c r="D789" s="8" t="str">
        <f>Raw!C789</f>
        <v>I</v>
      </c>
      <c r="E789" s="8">
        <f>Raw!D789*A789</f>
        <v>1</v>
      </c>
      <c r="F789" s="8" t="str">
        <f>Raw!E789</f>
        <v>PGE</v>
      </c>
      <c r="G789" s="8" t="str">
        <f>Raw!F789</f>
        <v>UPCFL</v>
      </c>
      <c r="H789" s="8" t="str">
        <f>Raw!G789</f>
        <v>LL08090147</v>
      </c>
      <c r="I789" s="8" t="str">
        <f>Raw!H789</f>
        <v>PGEUp</v>
      </c>
      <c r="J789" s="8" t="str">
        <f>Raw!I789</f>
        <v>Restaurant</v>
      </c>
      <c r="K789" s="8" t="str">
        <f>Raw!J789</f>
        <v>Storage</v>
      </c>
      <c r="L789" s="8">
        <f>Raw!K789*A789</f>
        <v>13</v>
      </c>
      <c r="M789" s="8">
        <f>Raw!L789*A789</f>
        <v>60</v>
      </c>
      <c r="N789" s="8">
        <f>Raw!M789*A789</f>
        <v>747.03305537465428</v>
      </c>
      <c r="O789" s="6">
        <f t="shared" si="48"/>
        <v>13</v>
      </c>
      <c r="P789" s="11">
        <f t="shared" si="49"/>
        <v>9711.4297198705062</v>
      </c>
      <c r="Q789" s="6">
        <f t="shared" si="50"/>
        <v>60</v>
      </c>
      <c r="R789" s="11">
        <f t="shared" si="51"/>
        <v>44821.98332247926</v>
      </c>
      <c r="S789" s="8" t="str">
        <f>Raw!N789</f>
        <v>UpstreamCompactFluorescent13</v>
      </c>
      <c r="T789" s="8" t="str">
        <f>Raw!O789</f>
        <v>CFL05to13</v>
      </c>
      <c r="U789" s="8">
        <f>Raw!P789*A789</f>
        <v>1</v>
      </c>
      <c r="V789" s="8" t="str">
        <f>Raw!Q789</f>
        <v>Incan</v>
      </c>
    </row>
    <row r="790" spans="1:22">
      <c r="A790" s="8">
        <f>IF(Raw!C790="CF",0,1)</f>
        <v>1</v>
      </c>
      <c r="B790" s="8" t="str">
        <f>Raw!A790</f>
        <v>PGE_8491322020</v>
      </c>
      <c r="C790" s="8" t="str">
        <f>Raw!B790</f>
        <v>Upstream Compact Fluorescent</v>
      </c>
      <c r="D790" s="8" t="str">
        <f>Raw!C790</f>
        <v>I</v>
      </c>
      <c r="E790" s="8">
        <f>Raw!D790*A790</f>
        <v>20</v>
      </c>
      <c r="F790" s="8" t="str">
        <f>Raw!E790</f>
        <v>PGE</v>
      </c>
      <c r="G790" s="8" t="str">
        <f>Raw!F790</f>
        <v>UPCFL</v>
      </c>
      <c r="H790" s="8" t="str">
        <f>Raw!G790</f>
        <v>LL08060310</v>
      </c>
      <c r="I790" s="8" t="str">
        <f>Raw!H790</f>
        <v>PGEUp</v>
      </c>
      <c r="J790" s="8" t="str">
        <f>Raw!I790</f>
        <v>Lodging</v>
      </c>
      <c r="K790" s="8" t="str">
        <f>Raw!J790</f>
        <v>Guest Rooms</v>
      </c>
      <c r="L790" s="8">
        <f>Raw!K790*A790</f>
        <v>20</v>
      </c>
      <c r="M790" s="8">
        <f>Raw!L790*A790</f>
        <v>60</v>
      </c>
      <c r="N790" s="8">
        <f>Raw!M790*A790</f>
        <v>1560.6096099319275</v>
      </c>
      <c r="O790" s="6">
        <f t="shared" si="48"/>
        <v>400</v>
      </c>
      <c r="P790" s="11">
        <f t="shared" si="49"/>
        <v>31212.19219863855</v>
      </c>
      <c r="Q790" s="6">
        <f t="shared" si="50"/>
        <v>1200</v>
      </c>
      <c r="R790" s="11">
        <f t="shared" si="51"/>
        <v>93636.576595915656</v>
      </c>
      <c r="S790" s="8" t="str">
        <f>Raw!N790</f>
        <v>UpstreamCompactFluorescent20</v>
      </c>
      <c r="T790" s="8" t="str">
        <f>Raw!O790</f>
        <v>CFL14to26</v>
      </c>
      <c r="U790" s="8">
        <f>Raw!P790*A790</f>
        <v>1</v>
      </c>
      <c r="V790" s="8" t="str">
        <f>Raw!Q790</f>
        <v>Incan</v>
      </c>
    </row>
    <row r="791" spans="1:22">
      <c r="A791" s="8">
        <f>IF(Raw!C791="CF",0,1)</f>
        <v>1</v>
      </c>
      <c r="B791" s="8" t="str">
        <f>Raw!A791</f>
        <v>PGE_8491322020</v>
      </c>
      <c r="C791" s="8" t="str">
        <f>Raw!B791</f>
        <v>Upstream Compact Fluorescent</v>
      </c>
      <c r="D791" s="8" t="str">
        <f>Raw!C791</f>
        <v>I</v>
      </c>
      <c r="E791" s="8">
        <f>Raw!D791*A791</f>
        <v>27</v>
      </c>
      <c r="F791" s="8" t="str">
        <f>Raw!E791</f>
        <v>PGE</v>
      </c>
      <c r="G791" s="8" t="str">
        <f>Raw!F791</f>
        <v>UPCFL</v>
      </c>
      <c r="H791" s="8" t="str">
        <f>Raw!G791</f>
        <v>LL08060420</v>
      </c>
      <c r="I791" s="8" t="str">
        <f>Raw!H791</f>
        <v>PGEUp</v>
      </c>
      <c r="J791" s="8" t="str">
        <f>Raw!I791</f>
        <v>Lodging</v>
      </c>
      <c r="K791" s="8" t="str">
        <f>Raw!J791</f>
        <v>Guest Rooms</v>
      </c>
      <c r="L791" s="8">
        <f>Raw!K791*A791</f>
        <v>23</v>
      </c>
      <c r="M791" s="8">
        <f>Raw!L791*A791</f>
        <v>60</v>
      </c>
      <c r="N791" s="8">
        <f>Raw!M791*A791</f>
        <v>2106.8229734081019</v>
      </c>
      <c r="O791" s="6">
        <f t="shared" si="48"/>
        <v>621</v>
      </c>
      <c r="P791" s="11">
        <f t="shared" si="49"/>
        <v>48456.928388386346</v>
      </c>
      <c r="Q791" s="6">
        <f t="shared" si="50"/>
        <v>1620</v>
      </c>
      <c r="R791" s="11">
        <f t="shared" si="51"/>
        <v>126409.37840448611</v>
      </c>
      <c r="S791" s="8" t="str">
        <f>Raw!N791</f>
        <v>UpstreamCompactFluorescent23</v>
      </c>
      <c r="T791" s="8" t="str">
        <f>Raw!O791</f>
        <v>CFL14to26</v>
      </c>
      <c r="U791" s="8">
        <f>Raw!P791*A791</f>
        <v>1</v>
      </c>
      <c r="V791" s="8" t="str">
        <f>Raw!Q791</f>
        <v>Incan</v>
      </c>
    </row>
    <row r="792" spans="1:22">
      <c r="A792" s="8">
        <f>IF(Raw!C792="CF",0,1)</f>
        <v>1</v>
      </c>
      <c r="B792" s="8" t="str">
        <f>Raw!A792</f>
        <v>PGE_8491322020</v>
      </c>
      <c r="C792" s="8" t="str">
        <f>Raw!B792</f>
        <v>Upstream Compact Fluorescent</v>
      </c>
      <c r="D792" s="8" t="str">
        <f>Raw!C792</f>
        <v>I</v>
      </c>
      <c r="E792" s="8">
        <f>Raw!D792*A792</f>
        <v>27</v>
      </c>
      <c r="F792" s="8" t="str">
        <f>Raw!E792</f>
        <v>PGE</v>
      </c>
      <c r="G792" s="8" t="str">
        <f>Raw!F792</f>
        <v>UPCFL</v>
      </c>
      <c r="H792" s="8" t="str">
        <f>Raw!G792</f>
        <v>LL08060422</v>
      </c>
      <c r="I792" s="8" t="str">
        <f>Raw!H792</f>
        <v>PGEUp</v>
      </c>
      <c r="J792" s="8" t="str">
        <f>Raw!I792</f>
        <v>Lodging</v>
      </c>
      <c r="K792" s="8" t="str">
        <f>Raw!J792</f>
        <v>Guest Rooms</v>
      </c>
      <c r="L792" s="8">
        <f>Raw!K792*A792</f>
        <v>23</v>
      </c>
      <c r="M792" s="8">
        <f>Raw!L792*A792</f>
        <v>60</v>
      </c>
      <c r="N792" s="8">
        <f>Raw!M792*A792</f>
        <v>2106.8229734081019</v>
      </c>
      <c r="O792" s="6">
        <f t="shared" si="48"/>
        <v>621</v>
      </c>
      <c r="P792" s="11">
        <f t="shared" si="49"/>
        <v>48456.928388386346</v>
      </c>
      <c r="Q792" s="6">
        <f t="shared" si="50"/>
        <v>1620</v>
      </c>
      <c r="R792" s="11">
        <f t="shared" si="51"/>
        <v>126409.37840448611</v>
      </c>
      <c r="S792" s="8" t="str">
        <f>Raw!N792</f>
        <v>UpstreamCompactFluorescent23</v>
      </c>
      <c r="T792" s="8" t="str">
        <f>Raw!O792</f>
        <v>CFL14to26</v>
      </c>
      <c r="U792" s="8">
        <f>Raw!P792*A792</f>
        <v>1</v>
      </c>
      <c r="V792" s="8" t="str">
        <f>Raw!Q792</f>
        <v>Incan</v>
      </c>
    </row>
    <row r="793" spans="1:22">
      <c r="A793" s="8">
        <f>IF(Raw!C793="CF",0,1)</f>
        <v>1</v>
      </c>
      <c r="B793" s="8" t="str">
        <f>Raw!A793</f>
        <v>PGE_8491322020</v>
      </c>
      <c r="C793" s="8" t="str">
        <f>Raw!B793</f>
        <v>Upstream Compact Fluorescent</v>
      </c>
      <c r="D793" s="8" t="str">
        <f>Raw!C793</f>
        <v>I</v>
      </c>
      <c r="E793" s="8">
        <f>Raw!D793*A793</f>
        <v>81</v>
      </c>
      <c r="F793" s="8" t="str">
        <f>Raw!E793</f>
        <v>PGE</v>
      </c>
      <c r="G793" s="8" t="str">
        <f>Raw!F793</f>
        <v>UPCFL</v>
      </c>
      <c r="H793" s="8" t="str">
        <f>Raw!G793</f>
        <v>LL08060425</v>
      </c>
      <c r="I793" s="8" t="str">
        <f>Raw!H793</f>
        <v>PGEUp</v>
      </c>
      <c r="J793" s="8" t="str">
        <f>Raw!I793</f>
        <v>Lodging</v>
      </c>
      <c r="K793" s="8" t="str">
        <f>Raw!J793</f>
        <v>Restrooms</v>
      </c>
      <c r="L793" s="8">
        <f>Raw!K793*A793</f>
        <v>20</v>
      </c>
      <c r="M793" s="8">
        <f>Raw!L793*A793</f>
        <v>60</v>
      </c>
      <c r="N793" s="8">
        <f>Raw!M793*A793</f>
        <v>6320.4689202243062</v>
      </c>
      <c r="O793" s="6">
        <f t="shared" si="48"/>
        <v>1620</v>
      </c>
      <c r="P793" s="11">
        <f t="shared" si="49"/>
        <v>126409.37840448612</v>
      </c>
      <c r="Q793" s="6">
        <f t="shared" si="50"/>
        <v>4860</v>
      </c>
      <c r="R793" s="11">
        <f t="shared" si="51"/>
        <v>379228.13521345839</v>
      </c>
      <c r="S793" s="8" t="str">
        <f>Raw!N793</f>
        <v>UpstreamCompactFluorescent20</v>
      </c>
      <c r="T793" s="8" t="str">
        <f>Raw!O793</f>
        <v>CFL14to26</v>
      </c>
      <c r="U793" s="8">
        <f>Raw!P793*A793</f>
        <v>1</v>
      </c>
      <c r="V793" s="8" t="str">
        <f>Raw!Q793</f>
        <v>Incan</v>
      </c>
    </row>
    <row r="794" spans="1:22">
      <c r="A794" s="8">
        <f>IF(Raw!C794="CF",0,1)</f>
        <v>1</v>
      </c>
      <c r="B794" s="8" t="str">
        <f>Raw!A794</f>
        <v>PGE_8491322020</v>
      </c>
      <c r="C794" s="8" t="str">
        <f>Raw!B794</f>
        <v>Upstream Compact Fluorescent</v>
      </c>
      <c r="D794" s="8" t="str">
        <f>Raw!C794</f>
        <v>I</v>
      </c>
      <c r="E794" s="8">
        <f>Raw!D794*A794</f>
        <v>27</v>
      </c>
      <c r="F794" s="8" t="str">
        <f>Raw!E794</f>
        <v>PGE</v>
      </c>
      <c r="G794" s="8" t="str">
        <f>Raw!F794</f>
        <v>UPCFL</v>
      </c>
      <c r="H794" s="8" t="str">
        <f>Raw!G794</f>
        <v>LL08060441</v>
      </c>
      <c r="I794" s="8" t="str">
        <f>Raw!H794</f>
        <v>PGEUp</v>
      </c>
      <c r="J794" s="8" t="str">
        <f>Raw!I794</f>
        <v>Lodging</v>
      </c>
      <c r="K794" s="8" t="str">
        <f>Raw!J794</f>
        <v>Guest Rooms</v>
      </c>
      <c r="L794" s="8">
        <f>Raw!K794*A794</f>
        <v>23</v>
      </c>
      <c r="M794" s="8">
        <f>Raw!L794*A794</f>
        <v>60</v>
      </c>
      <c r="N794" s="8">
        <f>Raw!M794*A794</f>
        <v>2106.8229734081019</v>
      </c>
      <c r="O794" s="6">
        <f t="shared" si="48"/>
        <v>621</v>
      </c>
      <c r="P794" s="11">
        <f t="shared" si="49"/>
        <v>48456.928388386346</v>
      </c>
      <c r="Q794" s="6">
        <f t="shared" si="50"/>
        <v>1620</v>
      </c>
      <c r="R794" s="11">
        <f t="shared" si="51"/>
        <v>126409.37840448611</v>
      </c>
      <c r="S794" s="8" t="str">
        <f>Raw!N794</f>
        <v>UpstreamCompactFluorescent23</v>
      </c>
      <c r="T794" s="8" t="str">
        <f>Raw!O794</f>
        <v>CFL14to26</v>
      </c>
      <c r="U794" s="8">
        <f>Raw!P794*A794</f>
        <v>1</v>
      </c>
      <c r="V794" s="8" t="str">
        <f>Raw!Q794</f>
        <v>Incan</v>
      </c>
    </row>
    <row r="795" spans="1:22">
      <c r="A795" s="8">
        <f>IF(Raw!C795="CF",0,1)</f>
        <v>1</v>
      </c>
      <c r="B795" s="8" t="str">
        <f>Raw!A795</f>
        <v>PGE_8491322020</v>
      </c>
      <c r="C795" s="8" t="str">
        <f>Raw!B795</f>
        <v>Upstream Compact Fluorescent</v>
      </c>
      <c r="D795" s="8" t="str">
        <f>Raw!C795</f>
        <v>I</v>
      </c>
      <c r="E795" s="8">
        <f>Raw!D795*A795</f>
        <v>27</v>
      </c>
      <c r="F795" s="8" t="str">
        <f>Raw!E795</f>
        <v>PGE</v>
      </c>
      <c r="G795" s="8" t="str">
        <f>Raw!F795</f>
        <v>UPCFL</v>
      </c>
      <c r="H795" s="8" t="str">
        <f>Raw!G795</f>
        <v>LL08060445</v>
      </c>
      <c r="I795" s="8" t="str">
        <f>Raw!H795</f>
        <v>PGEUp</v>
      </c>
      <c r="J795" s="8" t="str">
        <f>Raw!I795</f>
        <v>Lodging</v>
      </c>
      <c r="K795" s="8" t="str">
        <f>Raw!J795</f>
        <v>Guest Rooms</v>
      </c>
      <c r="L795" s="8">
        <f>Raw!K795*A795</f>
        <v>23</v>
      </c>
      <c r="M795" s="8">
        <f>Raw!L795*A795</f>
        <v>60</v>
      </c>
      <c r="N795" s="8">
        <f>Raw!M795*A795</f>
        <v>2106.8229734081019</v>
      </c>
      <c r="O795" s="6">
        <f t="shared" si="48"/>
        <v>621</v>
      </c>
      <c r="P795" s="11">
        <f t="shared" si="49"/>
        <v>48456.928388386346</v>
      </c>
      <c r="Q795" s="6">
        <f t="shared" si="50"/>
        <v>1620</v>
      </c>
      <c r="R795" s="11">
        <f t="shared" si="51"/>
        <v>126409.37840448611</v>
      </c>
      <c r="S795" s="8" t="str">
        <f>Raw!N795</f>
        <v>UpstreamCompactFluorescent23</v>
      </c>
      <c r="T795" s="8" t="str">
        <f>Raw!O795</f>
        <v>CFL14to26</v>
      </c>
      <c r="U795" s="8">
        <f>Raw!P795*A795</f>
        <v>1</v>
      </c>
      <c r="V795" s="8" t="str">
        <f>Raw!Q795</f>
        <v>Incan</v>
      </c>
    </row>
    <row r="796" spans="1:22">
      <c r="A796" s="8">
        <f>IF(Raw!C796="CF",0,1)</f>
        <v>1</v>
      </c>
      <c r="B796" s="8" t="str">
        <f>Raw!A796</f>
        <v>PGE_8491322020</v>
      </c>
      <c r="C796" s="8" t="str">
        <f>Raw!B796</f>
        <v>Upstream Compact Fluorescent</v>
      </c>
      <c r="D796" s="8" t="str">
        <f>Raw!C796</f>
        <v>I</v>
      </c>
      <c r="E796" s="8">
        <f>Raw!D796*A796</f>
        <v>27</v>
      </c>
      <c r="F796" s="8" t="str">
        <f>Raw!E796</f>
        <v>PGE</v>
      </c>
      <c r="G796" s="8" t="str">
        <f>Raw!F796</f>
        <v>UPCFL</v>
      </c>
      <c r="H796" s="8" t="str">
        <f>Raw!G796</f>
        <v>LL08070043</v>
      </c>
      <c r="I796" s="8" t="str">
        <f>Raw!H796</f>
        <v>PGEUp</v>
      </c>
      <c r="J796" s="8" t="str">
        <f>Raw!I796</f>
        <v>Lodging</v>
      </c>
      <c r="K796" s="8" t="str">
        <f>Raw!J796</f>
        <v>Guest Rooms</v>
      </c>
      <c r="L796" s="8">
        <f>Raw!K796*A796</f>
        <v>23</v>
      </c>
      <c r="M796" s="8">
        <f>Raw!L796*A796</f>
        <v>60</v>
      </c>
      <c r="N796" s="8">
        <f>Raw!M796*A796</f>
        <v>2106.8229734081019</v>
      </c>
      <c r="O796" s="6">
        <f t="shared" si="48"/>
        <v>621</v>
      </c>
      <c r="P796" s="11">
        <f t="shared" si="49"/>
        <v>48456.928388386346</v>
      </c>
      <c r="Q796" s="6">
        <f t="shared" si="50"/>
        <v>1620</v>
      </c>
      <c r="R796" s="11">
        <f t="shared" si="51"/>
        <v>126409.37840448611</v>
      </c>
      <c r="S796" s="8" t="str">
        <f>Raw!N796</f>
        <v>UpstreamCompactFluorescent23</v>
      </c>
      <c r="T796" s="8" t="str">
        <f>Raw!O796</f>
        <v>CFL14to26</v>
      </c>
      <c r="U796" s="8">
        <f>Raw!P796*A796</f>
        <v>1</v>
      </c>
      <c r="V796" s="8" t="str">
        <f>Raw!Q796</f>
        <v>Incan</v>
      </c>
    </row>
    <row r="797" spans="1:22">
      <c r="A797" s="8">
        <f>IF(Raw!C797="CF",0,1)</f>
        <v>1</v>
      </c>
      <c r="B797" s="8" t="str">
        <f>Raw!A797</f>
        <v>PGE_8491322020</v>
      </c>
      <c r="C797" s="8" t="str">
        <f>Raw!B797</f>
        <v>Upstream Compact Fluorescent</v>
      </c>
      <c r="D797" s="8" t="str">
        <f>Raw!C797</f>
        <v>I</v>
      </c>
      <c r="E797" s="8">
        <f>Raw!D797*A797</f>
        <v>27</v>
      </c>
      <c r="F797" s="8" t="str">
        <f>Raw!E797</f>
        <v>PGE</v>
      </c>
      <c r="G797" s="8" t="str">
        <f>Raw!F797</f>
        <v>UPCFL</v>
      </c>
      <c r="H797" s="8" t="str">
        <f>Raw!G797</f>
        <v>LL08070054</v>
      </c>
      <c r="I797" s="8" t="str">
        <f>Raw!H797</f>
        <v>PGEUp</v>
      </c>
      <c r="J797" s="8" t="str">
        <f>Raw!I797</f>
        <v>Lodging</v>
      </c>
      <c r="K797" s="8" t="str">
        <f>Raw!J797</f>
        <v>Guest Rooms</v>
      </c>
      <c r="L797" s="8">
        <f>Raw!K797*A797</f>
        <v>23</v>
      </c>
      <c r="M797" s="8">
        <f>Raw!L797*A797</f>
        <v>60</v>
      </c>
      <c r="N797" s="8">
        <f>Raw!M797*A797</f>
        <v>2106.8229734081019</v>
      </c>
      <c r="O797" s="6">
        <f t="shared" si="48"/>
        <v>621</v>
      </c>
      <c r="P797" s="11">
        <f t="shared" si="49"/>
        <v>48456.928388386346</v>
      </c>
      <c r="Q797" s="6">
        <f t="shared" si="50"/>
        <v>1620</v>
      </c>
      <c r="R797" s="11">
        <f t="shared" si="51"/>
        <v>126409.37840448611</v>
      </c>
      <c r="S797" s="8" t="str">
        <f>Raw!N797</f>
        <v>UpstreamCompactFluorescent23</v>
      </c>
      <c r="T797" s="8" t="str">
        <f>Raw!O797</f>
        <v>CFL14to26</v>
      </c>
      <c r="U797" s="8">
        <f>Raw!P797*A797</f>
        <v>1</v>
      </c>
      <c r="V797" s="8" t="str">
        <f>Raw!Q797</f>
        <v>Incan</v>
      </c>
    </row>
    <row r="798" spans="1:22">
      <c r="A798" s="8">
        <f>IF(Raw!C798="CF",0,1)</f>
        <v>1</v>
      </c>
      <c r="B798" s="8" t="str">
        <f>Raw!A798</f>
        <v>PGE_8491322020</v>
      </c>
      <c r="C798" s="8" t="str">
        <f>Raw!B798</f>
        <v>Upstream Compact Fluorescent</v>
      </c>
      <c r="D798" s="8" t="str">
        <f>Raw!C798</f>
        <v>I</v>
      </c>
      <c r="E798" s="8">
        <f>Raw!D798*A798</f>
        <v>27</v>
      </c>
      <c r="F798" s="8" t="str">
        <f>Raw!E798</f>
        <v>PGE</v>
      </c>
      <c r="G798" s="8" t="str">
        <f>Raw!F798</f>
        <v>UPCFL</v>
      </c>
      <c r="H798" s="8" t="str">
        <f>Raw!G798</f>
        <v>LL08070071</v>
      </c>
      <c r="I798" s="8" t="str">
        <f>Raw!H798</f>
        <v>PGEUp</v>
      </c>
      <c r="J798" s="8" t="str">
        <f>Raw!I798</f>
        <v>Lodging</v>
      </c>
      <c r="K798" s="8" t="str">
        <f>Raw!J798</f>
        <v>Guest Rooms</v>
      </c>
      <c r="L798" s="8">
        <f>Raw!K798*A798</f>
        <v>23</v>
      </c>
      <c r="M798" s="8">
        <f>Raw!L798*A798</f>
        <v>60</v>
      </c>
      <c r="N798" s="8">
        <f>Raw!M798*A798</f>
        <v>2106.8229734081019</v>
      </c>
      <c r="O798" s="6">
        <f t="shared" si="48"/>
        <v>621</v>
      </c>
      <c r="P798" s="11">
        <f t="shared" si="49"/>
        <v>48456.928388386346</v>
      </c>
      <c r="Q798" s="6">
        <f t="shared" si="50"/>
        <v>1620</v>
      </c>
      <c r="R798" s="11">
        <f t="shared" si="51"/>
        <v>126409.37840448611</v>
      </c>
      <c r="S798" s="8" t="str">
        <f>Raw!N798</f>
        <v>UpstreamCompactFluorescent23</v>
      </c>
      <c r="T798" s="8" t="str">
        <f>Raw!O798</f>
        <v>CFL14to26</v>
      </c>
      <c r="U798" s="8">
        <f>Raw!P798*A798</f>
        <v>1</v>
      </c>
      <c r="V798" s="8" t="str">
        <f>Raw!Q798</f>
        <v>Incan</v>
      </c>
    </row>
    <row r="799" spans="1:22">
      <c r="A799" s="8">
        <f>IF(Raw!C799="CF",0,1)</f>
        <v>1</v>
      </c>
      <c r="B799" s="8" t="str">
        <f>Raw!A799</f>
        <v>PGE_8491322020</v>
      </c>
      <c r="C799" s="8" t="str">
        <f>Raw!B799</f>
        <v>Upstream Compact Fluorescent</v>
      </c>
      <c r="D799" s="8" t="str">
        <f>Raw!C799</f>
        <v>I</v>
      </c>
      <c r="E799" s="8">
        <f>Raw!D799*A799</f>
        <v>87</v>
      </c>
      <c r="F799" s="8" t="str">
        <f>Raw!E799</f>
        <v>PGE</v>
      </c>
      <c r="G799" s="8" t="str">
        <f>Raw!F799</f>
        <v>UPCFL</v>
      </c>
      <c r="H799" s="8" t="str">
        <f>Raw!G799</f>
        <v>NO_LOGGER_3</v>
      </c>
      <c r="I799" s="8" t="str">
        <f>Raw!H799</f>
        <v>PGEUp</v>
      </c>
      <c r="J799" s="8" t="str">
        <f>Raw!I799</f>
        <v>Lodging</v>
      </c>
      <c r="K799" s="8" t="str">
        <f>Raw!J799</f>
        <v>Guest Rooms</v>
      </c>
      <c r="L799" s="8">
        <f>Raw!K799*A799</f>
        <v>14</v>
      </c>
      <c r="M799" s="8">
        <f>Raw!L799*A799</f>
        <v>60</v>
      </c>
      <c r="N799" s="8">
        <f>Raw!M799*A799</f>
        <v>6788.6518032038839</v>
      </c>
      <c r="O799" s="6">
        <f t="shared" si="48"/>
        <v>1218</v>
      </c>
      <c r="P799" s="11">
        <f t="shared" si="49"/>
        <v>95041.125244854367</v>
      </c>
      <c r="Q799" s="6">
        <f t="shared" si="50"/>
        <v>5220</v>
      </c>
      <c r="R799" s="11">
        <f t="shared" si="51"/>
        <v>407319.10819223302</v>
      </c>
      <c r="S799" s="8" t="str">
        <f>Raw!N799</f>
        <v>UpstreamCompactFluorescent14</v>
      </c>
      <c r="T799" s="8" t="str">
        <f>Raw!O799</f>
        <v>CFL14to26</v>
      </c>
      <c r="U799" s="8">
        <f>Raw!P799*A799</f>
        <v>1</v>
      </c>
      <c r="V799" s="8" t="str">
        <f>Raw!Q799</f>
        <v>Incan</v>
      </c>
    </row>
    <row r="800" spans="1:22">
      <c r="A800" s="8">
        <f>IF(Raw!C800="CF",0,1)</f>
        <v>1</v>
      </c>
      <c r="B800" s="8" t="str">
        <f>Raw!A800</f>
        <v>PGE_8491322020</v>
      </c>
      <c r="C800" s="8" t="str">
        <f>Raw!B800</f>
        <v>Upstream Compact Fluorescent</v>
      </c>
      <c r="D800" s="8" t="str">
        <f>Raw!C800</f>
        <v>I</v>
      </c>
      <c r="E800" s="8">
        <f>Raw!D800*A800</f>
        <v>8</v>
      </c>
      <c r="F800" s="8" t="str">
        <f>Raw!E800</f>
        <v>PGE</v>
      </c>
      <c r="G800" s="8" t="str">
        <f>Raw!F800</f>
        <v>UPCFL</v>
      </c>
      <c r="H800" s="8" t="str">
        <f>Raw!G800</f>
        <v>LL08060311</v>
      </c>
      <c r="I800" s="8" t="str">
        <f>Raw!H800</f>
        <v>PGEUp</v>
      </c>
      <c r="J800" s="8" t="str">
        <f>Raw!I800</f>
        <v>Lodging</v>
      </c>
      <c r="K800" s="8" t="str">
        <f>Raw!J800</f>
        <v>Storage</v>
      </c>
      <c r="L800" s="8">
        <f>Raw!K800*A800</f>
        <v>23</v>
      </c>
      <c r="M800" s="8">
        <f>Raw!L800*A800</f>
        <v>100</v>
      </c>
      <c r="N800" s="8">
        <f>Raw!M800*A800</f>
        <v>624.24384397277095</v>
      </c>
      <c r="O800" s="6">
        <f t="shared" si="48"/>
        <v>184</v>
      </c>
      <c r="P800" s="11">
        <f t="shared" si="49"/>
        <v>14357.608411373732</v>
      </c>
      <c r="Q800" s="6">
        <f t="shared" si="50"/>
        <v>800</v>
      </c>
      <c r="R800" s="11">
        <f t="shared" si="51"/>
        <v>62424.384397277092</v>
      </c>
      <c r="S800" s="8" t="str">
        <f>Raw!N800</f>
        <v>UpstreamCompactFluorescent23</v>
      </c>
      <c r="T800" s="8" t="str">
        <f>Raw!O800</f>
        <v>CFL14to26</v>
      </c>
      <c r="U800" s="8">
        <f>Raw!P800*A800</f>
        <v>1</v>
      </c>
      <c r="V800" s="8" t="str">
        <f>Raw!Q800</f>
        <v>Incan</v>
      </c>
    </row>
    <row r="801" spans="1:22">
      <c r="A801" s="8">
        <f>IF(Raw!C801="CF",0,1)</f>
        <v>1</v>
      </c>
      <c r="B801" s="8" t="str">
        <f>Raw!A801</f>
        <v>PGE_8491322020</v>
      </c>
      <c r="C801" s="8" t="str">
        <f>Raw!B801</f>
        <v>Upstream Compact Fluorescent</v>
      </c>
      <c r="D801" s="8" t="str">
        <f>Raw!C801</f>
        <v>I</v>
      </c>
      <c r="E801" s="8">
        <f>Raw!D801*A801</f>
        <v>4</v>
      </c>
      <c r="F801" s="8" t="str">
        <f>Raw!E801</f>
        <v>PGE</v>
      </c>
      <c r="G801" s="8" t="str">
        <f>Raw!F801</f>
        <v>UPCFL</v>
      </c>
      <c r="H801" s="8" t="str">
        <f>Raw!G801</f>
        <v>LL08060384</v>
      </c>
      <c r="I801" s="8" t="str">
        <f>Raw!H801</f>
        <v>PGEUp</v>
      </c>
      <c r="J801" s="8" t="str">
        <f>Raw!I801</f>
        <v>Lodging</v>
      </c>
      <c r="K801" s="8" t="str">
        <f>Raw!J801</f>
        <v>Restrooms</v>
      </c>
      <c r="L801" s="8">
        <f>Raw!K801*A801</f>
        <v>23</v>
      </c>
      <c r="M801" s="8">
        <f>Raw!L801*A801</f>
        <v>100</v>
      </c>
      <c r="N801" s="8">
        <f>Raw!M801*A801</f>
        <v>312.12192198638547</v>
      </c>
      <c r="O801" s="6">
        <f t="shared" si="48"/>
        <v>92</v>
      </c>
      <c r="P801" s="11">
        <f t="shared" si="49"/>
        <v>7178.8042056868662</v>
      </c>
      <c r="Q801" s="6">
        <f t="shared" si="50"/>
        <v>400</v>
      </c>
      <c r="R801" s="11">
        <f t="shared" si="51"/>
        <v>31212.192198638546</v>
      </c>
      <c r="S801" s="8" t="str">
        <f>Raw!N801</f>
        <v>UpstreamCompactFluorescent23</v>
      </c>
      <c r="T801" s="8" t="str">
        <f>Raw!O801</f>
        <v>CFL14to26</v>
      </c>
      <c r="U801" s="8">
        <f>Raw!P801*A801</f>
        <v>1</v>
      </c>
      <c r="V801" s="8" t="str">
        <f>Raw!Q801</f>
        <v>Incan</v>
      </c>
    </row>
    <row r="802" spans="1:22">
      <c r="A802" s="8">
        <f>IF(Raw!C802="CF",0,1)</f>
        <v>1</v>
      </c>
      <c r="B802" s="8" t="str">
        <f>Raw!A802</f>
        <v>PGE_8505254005</v>
      </c>
      <c r="C802" s="8" t="str">
        <f>Raw!B802</f>
        <v>Upstream Compact Fluorescent</v>
      </c>
      <c r="D802" s="8" t="str">
        <f>Raw!C802</f>
        <v>I</v>
      </c>
      <c r="E802" s="8">
        <f>Raw!D802*A802</f>
        <v>2</v>
      </c>
      <c r="F802" s="8" t="str">
        <f>Raw!E802</f>
        <v>PGE</v>
      </c>
      <c r="G802" s="8" t="str">
        <f>Raw!F802</f>
        <v>UPCFL</v>
      </c>
      <c r="H802" s="8" t="str">
        <f>Raw!G802</f>
        <v>LL08070020</v>
      </c>
      <c r="I802" s="8" t="str">
        <f>Raw!H802</f>
        <v>PGEUp</v>
      </c>
      <c r="J802" s="8" t="str">
        <f>Raw!I802</f>
        <v>Lodging</v>
      </c>
      <c r="K802" s="8" t="str">
        <f>Raw!J802</f>
        <v>Guest Rooms</v>
      </c>
      <c r="L802" s="8">
        <f>Raw!K802*A802</f>
        <v>14</v>
      </c>
      <c r="M802" s="8">
        <f>Raw!L802*A802</f>
        <v>60</v>
      </c>
      <c r="N802" s="8">
        <f>Raw!M802*A802</f>
        <v>156.06096099319274</v>
      </c>
      <c r="O802" s="6">
        <f t="shared" si="48"/>
        <v>28</v>
      </c>
      <c r="P802" s="11">
        <f t="shared" si="49"/>
        <v>2184.8534539046982</v>
      </c>
      <c r="Q802" s="6">
        <f t="shared" si="50"/>
        <v>120</v>
      </c>
      <c r="R802" s="11">
        <f t="shared" si="51"/>
        <v>9363.6576595915649</v>
      </c>
      <c r="S802" s="8" t="str">
        <f>Raw!N802</f>
        <v>UpstreamCompactFluorescent14</v>
      </c>
      <c r="T802" s="8" t="str">
        <f>Raw!O802</f>
        <v>CFL14to26</v>
      </c>
      <c r="U802" s="8">
        <f>Raw!P802*A802</f>
        <v>1</v>
      </c>
      <c r="V802" s="8" t="str">
        <f>Raw!Q802</f>
        <v>Incan</v>
      </c>
    </row>
    <row r="803" spans="1:22">
      <c r="A803" s="8">
        <f>IF(Raw!C803="CF",0,1)</f>
        <v>1</v>
      </c>
      <c r="B803" s="8" t="str">
        <f>Raw!A803</f>
        <v>PGE_8505254005</v>
      </c>
      <c r="C803" s="8" t="str">
        <f>Raw!B803</f>
        <v>Upstream Compact Fluorescent</v>
      </c>
      <c r="D803" s="8" t="str">
        <f>Raw!C803</f>
        <v>I</v>
      </c>
      <c r="E803" s="8">
        <f>Raw!D803*A803</f>
        <v>2</v>
      </c>
      <c r="F803" s="8" t="str">
        <f>Raw!E803</f>
        <v>PGE</v>
      </c>
      <c r="G803" s="8" t="str">
        <f>Raw!F803</f>
        <v>UPCFL</v>
      </c>
      <c r="H803" s="8" t="str">
        <f>Raw!G803</f>
        <v>LL08070041</v>
      </c>
      <c r="I803" s="8" t="str">
        <f>Raw!H803</f>
        <v>PGEUp</v>
      </c>
      <c r="J803" s="8" t="str">
        <f>Raw!I803</f>
        <v>Lodging</v>
      </c>
      <c r="K803" s="8" t="str">
        <f>Raw!J803</f>
        <v>Guest Rooms</v>
      </c>
      <c r="L803" s="8">
        <f>Raw!K803*A803</f>
        <v>26</v>
      </c>
      <c r="M803" s="8">
        <f>Raw!L803*A803</f>
        <v>60</v>
      </c>
      <c r="N803" s="8">
        <f>Raw!M803*A803</f>
        <v>156.06096099319274</v>
      </c>
      <c r="O803" s="6">
        <f t="shared" si="48"/>
        <v>52</v>
      </c>
      <c r="P803" s="11">
        <f t="shared" si="49"/>
        <v>4057.5849858230113</v>
      </c>
      <c r="Q803" s="6">
        <f t="shared" si="50"/>
        <v>120</v>
      </c>
      <c r="R803" s="11">
        <f t="shared" si="51"/>
        <v>9363.6576595915649</v>
      </c>
      <c r="S803" s="8" t="str">
        <f>Raw!N803</f>
        <v>UpstreamCompactFluorescent26</v>
      </c>
      <c r="T803" s="8" t="str">
        <f>Raw!O803</f>
        <v>CFL14to26</v>
      </c>
      <c r="U803" s="8">
        <f>Raw!P803*A803</f>
        <v>1</v>
      </c>
      <c r="V803" s="8" t="str">
        <f>Raw!Q803</f>
        <v>Incan</v>
      </c>
    </row>
    <row r="804" spans="1:22">
      <c r="A804" s="8">
        <f>IF(Raw!C804="CF",0,1)</f>
        <v>1</v>
      </c>
      <c r="B804" s="8" t="str">
        <f>Raw!A804</f>
        <v>PGE_8505254005</v>
      </c>
      <c r="C804" s="8" t="str">
        <f>Raw!B804</f>
        <v>Upstream Compact Fluorescent</v>
      </c>
      <c r="D804" s="8" t="str">
        <f>Raw!C804</f>
        <v>I</v>
      </c>
      <c r="E804" s="8">
        <f>Raw!D804*A804</f>
        <v>2</v>
      </c>
      <c r="F804" s="8" t="str">
        <f>Raw!E804</f>
        <v>PGE</v>
      </c>
      <c r="G804" s="8" t="str">
        <f>Raw!F804</f>
        <v>UPCFL</v>
      </c>
      <c r="H804" s="8" t="str">
        <f>Raw!G804</f>
        <v>NO_LOGGER_2</v>
      </c>
      <c r="I804" s="8" t="str">
        <f>Raw!H804</f>
        <v>PGEUp</v>
      </c>
      <c r="J804" s="8" t="str">
        <f>Raw!I804</f>
        <v>Lodging</v>
      </c>
      <c r="K804" s="8" t="str">
        <f>Raw!J804</f>
        <v>Guest Rooms</v>
      </c>
      <c r="L804" s="8">
        <f>Raw!K804*A804</f>
        <v>23</v>
      </c>
      <c r="M804" s="8">
        <f>Raw!L804*A804</f>
        <v>75</v>
      </c>
      <c r="N804" s="8">
        <f>Raw!M804*A804</f>
        <v>156.06096099319274</v>
      </c>
      <c r="O804" s="6">
        <f t="shared" si="48"/>
        <v>46</v>
      </c>
      <c r="P804" s="11">
        <f t="shared" si="49"/>
        <v>3589.4021028434331</v>
      </c>
      <c r="Q804" s="6">
        <f t="shared" si="50"/>
        <v>150</v>
      </c>
      <c r="R804" s="11">
        <f t="shared" si="51"/>
        <v>11704.572074489455</v>
      </c>
      <c r="S804" s="8" t="str">
        <f>Raw!N804</f>
        <v>UpstreamCompactFluorescent23</v>
      </c>
      <c r="T804" s="8" t="str">
        <f>Raw!O804</f>
        <v>CFL14to26</v>
      </c>
      <c r="U804" s="8">
        <f>Raw!P804*A804</f>
        <v>1</v>
      </c>
      <c r="V804" s="8" t="str">
        <f>Raw!Q804</f>
        <v>Incan</v>
      </c>
    </row>
    <row r="805" spans="1:22">
      <c r="A805" s="8">
        <f>IF(Raw!C805="CF",0,1)</f>
        <v>1</v>
      </c>
      <c r="B805" s="8" t="str">
        <f>Raw!A805</f>
        <v>PGE_8505254005</v>
      </c>
      <c r="C805" s="8" t="str">
        <f>Raw!B805</f>
        <v>Upstream Compact Fluorescent</v>
      </c>
      <c r="D805" s="8" t="str">
        <f>Raw!C805</f>
        <v>I</v>
      </c>
      <c r="E805" s="8">
        <f>Raw!D805*A805</f>
        <v>1</v>
      </c>
      <c r="F805" s="8" t="str">
        <f>Raw!E805</f>
        <v>PGE</v>
      </c>
      <c r="G805" s="8" t="str">
        <f>Raw!F805</f>
        <v>UPCFL</v>
      </c>
      <c r="H805" s="8" t="str">
        <f>Raw!G805</f>
        <v>NO_LOGGER_3</v>
      </c>
      <c r="I805" s="8" t="str">
        <f>Raw!H805</f>
        <v>PGEUp</v>
      </c>
      <c r="J805" s="8" t="str">
        <f>Raw!I805</f>
        <v>Lodging</v>
      </c>
      <c r="K805" s="8" t="str">
        <f>Raw!J805</f>
        <v>Guest Rooms</v>
      </c>
      <c r="L805" s="8">
        <f>Raw!K805*A805</f>
        <v>23</v>
      </c>
      <c r="M805" s="8">
        <f>Raw!L805*A805</f>
        <v>75</v>
      </c>
      <c r="N805" s="8">
        <f>Raw!M805*A805</f>
        <v>78.030480496596368</v>
      </c>
      <c r="O805" s="6">
        <f t="shared" si="48"/>
        <v>23</v>
      </c>
      <c r="P805" s="11">
        <f t="shared" si="49"/>
        <v>1794.7010514217166</v>
      </c>
      <c r="Q805" s="6">
        <f t="shared" si="50"/>
        <v>75</v>
      </c>
      <c r="R805" s="11">
        <f t="shared" si="51"/>
        <v>5852.2860372447276</v>
      </c>
      <c r="S805" s="8" t="str">
        <f>Raw!N805</f>
        <v>UpstreamCompactFluorescent23</v>
      </c>
      <c r="T805" s="8" t="str">
        <f>Raw!O805</f>
        <v>CFL14to26</v>
      </c>
      <c r="U805" s="8">
        <f>Raw!P805*A805</f>
        <v>1</v>
      </c>
      <c r="V805" s="8" t="str">
        <f>Raw!Q805</f>
        <v>Incan</v>
      </c>
    </row>
    <row r="806" spans="1:22">
      <c r="A806" s="8">
        <f>IF(Raw!C806="CF",0,1)</f>
        <v>1</v>
      </c>
      <c r="B806" s="8" t="str">
        <f>Raw!A806</f>
        <v>PGE_8505254005</v>
      </c>
      <c r="C806" s="8" t="str">
        <f>Raw!B806</f>
        <v>Upstream Compact Fluorescent</v>
      </c>
      <c r="D806" s="8" t="str">
        <f>Raw!C806</f>
        <v>I</v>
      </c>
      <c r="E806" s="8">
        <f>Raw!D806*A806</f>
        <v>1</v>
      </c>
      <c r="F806" s="8" t="str">
        <f>Raw!E806</f>
        <v>PGE</v>
      </c>
      <c r="G806" s="8" t="str">
        <f>Raw!F806</f>
        <v>UPCFL</v>
      </c>
      <c r="H806" s="8" t="str">
        <f>Raw!G806</f>
        <v>NO_LOGGER_5</v>
      </c>
      <c r="I806" s="8" t="str">
        <f>Raw!H806</f>
        <v>PGEUp</v>
      </c>
      <c r="J806" s="8" t="str">
        <f>Raw!I806</f>
        <v>Lodging</v>
      </c>
      <c r="K806" s="8" t="str">
        <f>Raw!J806</f>
        <v>Guest Rooms</v>
      </c>
      <c r="L806" s="8">
        <f>Raw!K806*A806</f>
        <v>18</v>
      </c>
      <c r="M806" s="8">
        <f>Raw!L806*A806</f>
        <v>75</v>
      </c>
      <c r="N806" s="8">
        <f>Raw!M806*A806</f>
        <v>78.030480496596368</v>
      </c>
      <c r="O806" s="6">
        <f t="shared" si="48"/>
        <v>18</v>
      </c>
      <c r="P806" s="11">
        <f t="shared" si="49"/>
        <v>1404.5486489387347</v>
      </c>
      <c r="Q806" s="6">
        <f t="shared" si="50"/>
        <v>75</v>
      </c>
      <c r="R806" s="11">
        <f t="shared" si="51"/>
        <v>5852.2860372447276</v>
      </c>
      <c r="S806" s="8" t="str">
        <f>Raw!N806</f>
        <v>UpstreamCompactFluorescent18</v>
      </c>
      <c r="T806" s="8" t="str">
        <f>Raw!O806</f>
        <v>CFL14to26</v>
      </c>
      <c r="U806" s="8">
        <f>Raw!P806*A806</f>
        <v>1</v>
      </c>
      <c r="V806" s="8" t="str">
        <f>Raw!Q806</f>
        <v>Incan</v>
      </c>
    </row>
    <row r="807" spans="1:22">
      <c r="A807" s="8">
        <f>IF(Raw!C807="CF",0,1)</f>
        <v>1</v>
      </c>
      <c r="B807" s="8" t="str">
        <f>Raw!A807</f>
        <v>PGE_8505254005</v>
      </c>
      <c r="C807" s="8" t="str">
        <f>Raw!B807</f>
        <v>Upstream Compact Fluorescent</v>
      </c>
      <c r="D807" s="8" t="str">
        <f>Raw!C807</f>
        <v>I</v>
      </c>
      <c r="E807" s="8">
        <f>Raw!D807*A807</f>
        <v>1</v>
      </c>
      <c r="F807" s="8" t="str">
        <f>Raw!E807</f>
        <v>PGE</v>
      </c>
      <c r="G807" s="8" t="str">
        <f>Raw!F807</f>
        <v>UPCFL</v>
      </c>
      <c r="H807" s="8" t="str">
        <f>Raw!G807</f>
        <v>NO_LOGGER_6</v>
      </c>
      <c r="I807" s="8" t="str">
        <f>Raw!H807</f>
        <v>PGEUp</v>
      </c>
      <c r="J807" s="8" t="str">
        <f>Raw!I807</f>
        <v>Lodging</v>
      </c>
      <c r="K807" s="8" t="str">
        <f>Raw!J807</f>
        <v>Guest Rooms</v>
      </c>
      <c r="L807" s="8">
        <f>Raw!K807*A807</f>
        <v>26</v>
      </c>
      <c r="M807" s="8">
        <f>Raw!L807*A807</f>
        <v>100</v>
      </c>
      <c r="N807" s="8">
        <f>Raw!M807*A807</f>
        <v>78.030480496596368</v>
      </c>
      <c r="O807" s="6">
        <f t="shared" si="48"/>
        <v>26</v>
      </c>
      <c r="P807" s="11">
        <f t="shared" si="49"/>
        <v>2028.7924929115056</v>
      </c>
      <c r="Q807" s="6">
        <f t="shared" si="50"/>
        <v>100</v>
      </c>
      <c r="R807" s="11">
        <f t="shared" si="51"/>
        <v>7803.0480496596365</v>
      </c>
      <c r="S807" s="8" t="str">
        <f>Raw!N807</f>
        <v>UpstreamCompactFluorescent26</v>
      </c>
      <c r="T807" s="8" t="str">
        <f>Raw!O807</f>
        <v>CFL14to26</v>
      </c>
      <c r="U807" s="8">
        <f>Raw!P807*A807</f>
        <v>1</v>
      </c>
      <c r="V807" s="8" t="str">
        <f>Raw!Q807</f>
        <v>Incan</v>
      </c>
    </row>
    <row r="808" spans="1:22">
      <c r="A808" s="8">
        <f>IF(Raw!C808="CF",0,1)</f>
        <v>1</v>
      </c>
      <c r="B808" s="8" t="str">
        <f>Raw!A808</f>
        <v>PGE_8506551010</v>
      </c>
      <c r="C808" s="8" t="str">
        <f>Raw!B808</f>
        <v>Upstream Compact Fluorescent</v>
      </c>
      <c r="D808" s="8" t="str">
        <f>Raw!C808</f>
        <v>I</v>
      </c>
      <c r="E808" s="8">
        <f>Raw!D808*A808</f>
        <v>4</v>
      </c>
      <c r="F808" s="8" t="str">
        <f>Raw!E808</f>
        <v>PGE</v>
      </c>
      <c r="G808" s="8" t="str">
        <f>Raw!F808</f>
        <v>UPCFL</v>
      </c>
      <c r="H808" s="8" t="str">
        <f>Raw!G808</f>
        <v>LC09040090</v>
      </c>
      <c r="I808" s="8" t="str">
        <f>Raw!H808</f>
        <v>PGEUp</v>
      </c>
      <c r="J808" s="8" t="str">
        <f>Raw!I808</f>
        <v>Assembly</v>
      </c>
      <c r="K808" s="8" t="str">
        <f>Raw!J808</f>
        <v>OtherMisc</v>
      </c>
      <c r="L808" s="8">
        <f>Raw!K808*A808</f>
        <v>23</v>
      </c>
      <c r="M808" s="8">
        <f>Raw!L808*A808</f>
        <v>60</v>
      </c>
      <c r="N808" s="8">
        <f>Raw!M808*A808</f>
        <v>1702.1056260770629</v>
      </c>
      <c r="O808" s="6">
        <f t="shared" si="48"/>
        <v>92</v>
      </c>
      <c r="P808" s="11">
        <f t="shared" si="49"/>
        <v>39148.429399772445</v>
      </c>
      <c r="Q808" s="6">
        <f t="shared" si="50"/>
        <v>240</v>
      </c>
      <c r="R808" s="11">
        <f t="shared" si="51"/>
        <v>102126.33756462377</v>
      </c>
      <c r="S808" s="8" t="str">
        <f>Raw!N808</f>
        <v>UpstreamCompactFluorescent23</v>
      </c>
      <c r="T808" s="8" t="str">
        <f>Raw!O808</f>
        <v>CFL14to26</v>
      </c>
      <c r="U808" s="8">
        <f>Raw!P808*A808</f>
        <v>1</v>
      </c>
      <c r="V808" s="8" t="str">
        <f>Raw!Q808</f>
        <v>Incan</v>
      </c>
    </row>
    <row r="809" spans="1:22">
      <c r="A809" s="8">
        <f>IF(Raw!C809="CF",0,1)</f>
        <v>1</v>
      </c>
      <c r="B809" s="8" t="str">
        <f>Raw!A809</f>
        <v>PGE_8506551010</v>
      </c>
      <c r="C809" s="8" t="str">
        <f>Raw!B809</f>
        <v>Upstream Compact Fluorescent</v>
      </c>
      <c r="D809" s="8" t="str">
        <f>Raw!C809</f>
        <v>I</v>
      </c>
      <c r="E809" s="8">
        <f>Raw!D809*A809</f>
        <v>1</v>
      </c>
      <c r="F809" s="8" t="str">
        <f>Raw!E809</f>
        <v>PGE</v>
      </c>
      <c r="G809" s="8" t="str">
        <f>Raw!F809</f>
        <v>UPCFL</v>
      </c>
      <c r="H809" s="8" t="str">
        <f>Raw!G809</f>
        <v>NO_LOGGER_2</v>
      </c>
      <c r="I809" s="8" t="str">
        <f>Raw!H809</f>
        <v>PGEUp</v>
      </c>
      <c r="J809" s="8" t="str">
        <f>Raw!I809</f>
        <v>Assembly</v>
      </c>
      <c r="K809" s="8" t="str">
        <f>Raw!J809</f>
        <v>HallwayLobby</v>
      </c>
      <c r="L809" s="8">
        <f>Raw!K809*A809</f>
        <v>23</v>
      </c>
      <c r="M809" s="8">
        <f>Raw!L809*A809</f>
        <v>60</v>
      </c>
      <c r="N809" s="8">
        <f>Raw!M809*A809</f>
        <v>425.52640651926572</v>
      </c>
      <c r="O809" s="6">
        <f t="shared" si="48"/>
        <v>23</v>
      </c>
      <c r="P809" s="11">
        <f t="shared" si="49"/>
        <v>9787.1073499431113</v>
      </c>
      <c r="Q809" s="6">
        <f t="shared" si="50"/>
        <v>60</v>
      </c>
      <c r="R809" s="11">
        <f t="shared" si="51"/>
        <v>25531.584391155942</v>
      </c>
      <c r="S809" s="8" t="str">
        <f>Raw!N809</f>
        <v>UpstreamCompactFluorescent23</v>
      </c>
      <c r="T809" s="8" t="str">
        <f>Raw!O809</f>
        <v>CFL14to26</v>
      </c>
      <c r="U809" s="8">
        <f>Raw!P809*A809</f>
        <v>1</v>
      </c>
      <c r="V809" s="8" t="str">
        <f>Raw!Q809</f>
        <v>Incan</v>
      </c>
    </row>
    <row r="810" spans="1:22">
      <c r="A810" s="8">
        <f>IF(Raw!C810="CF",0,1)</f>
        <v>1</v>
      </c>
      <c r="B810" s="8" t="str">
        <f>Raw!A810</f>
        <v>PGE_8560951005</v>
      </c>
      <c r="C810" s="8" t="str">
        <f>Raw!B810</f>
        <v>Upstream Compact Fluorescent</v>
      </c>
      <c r="D810" s="8" t="str">
        <f>Raw!C810</f>
        <v>I</v>
      </c>
      <c r="E810" s="8">
        <f>Raw!D810*A810</f>
        <v>1</v>
      </c>
      <c r="F810" s="8" t="str">
        <f>Raw!E810</f>
        <v>PGE</v>
      </c>
      <c r="G810" s="8" t="str">
        <f>Raw!F810</f>
        <v>UPCFL</v>
      </c>
      <c r="H810" s="8" t="str">
        <f>Raw!G810</f>
        <v>LL08090119</v>
      </c>
      <c r="I810" s="8" t="str">
        <f>Raw!H810</f>
        <v>PGEUp</v>
      </c>
      <c r="J810" s="8" t="str">
        <f>Raw!I810</f>
        <v>Office - Small</v>
      </c>
      <c r="K810" s="8" t="str">
        <f>Raw!J810</f>
        <v>Storage</v>
      </c>
      <c r="L810" s="8">
        <f>Raw!K810*A810</f>
        <v>18</v>
      </c>
      <c r="M810" s="8">
        <f>Raw!L810*A810</f>
        <v>100</v>
      </c>
      <c r="N810" s="8">
        <f>Raw!M810*A810</f>
        <v>735.32517706030944</v>
      </c>
      <c r="O810" s="6">
        <f t="shared" si="48"/>
        <v>18</v>
      </c>
      <c r="P810" s="11">
        <f t="shared" si="49"/>
        <v>13235.85318708557</v>
      </c>
      <c r="Q810" s="6">
        <f t="shared" si="50"/>
        <v>100</v>
      </c>
      <c r="R810" s="11">
        <f t="shared" si="51"/>
        <v>73532.517706030951</v>
      </c>
      <c r="S810" s="8" t="str">
        <f>Raw!N810</f>
        <v>UpstreamCompactFluorescent18</v>
      </c>
      <c r="T810" s="8" t="str">
        <f>Raw!O810</f>
        <v>CFL14to26</v>
      </c>
      <c r="U810" s="8">
        <f>Raw!P810*A810</f>
        <v>1</v>
      </c>
      <c r="V810" s="8" t="str">
        <f>Raw!Q810</f>
        <v>Incan</v>
      </c>
    </row>
    <row r="811" spans="1:22">
      <c r="A811" s="8">
        <f>IF(Raw!C811="CF",0,1)</f>
        <v>1</v>
      </c>
      <c r="B811" s="8" t="str">
        <f>Raw!A811</f>
        <v>PGE_8560951005</v>
      </c>
      <c r="C811" s="8" t="str">
        <f>Raw!B811</f>
        <v>Upstream Compact Fluorescent</v>
      </c>
      <c r="D811" s="8" t="str">
        <f>Raw!C811</f>
        <v>I</v>
      </c>
      <c r="E811" s="8">
        <f>Raw!D811*A811</f>
        <v>1</v>
      </c>
      <c r="F811" s="8" t="str">
        <f>Raw!E811</f>
        <v>PGE</v>
      </c>
      <c r="G811" s="8" t="str">
        <f>Raw!F811</f>
        <v>UPCFL</v>
      </c>
      <c r="H811" s="8" t="str">
        <f>Raw!G811</f>
        <v>LL08090215</v>
      </c>
      <c r="I811" s="8" t="str">
        <f>Raw!H811</f>
        <v>PGEUp</v>
      </c>
      <c r="J811" s="8" t="str">
        <f>Raw!I811</f>
        <v>Office - Small</v>
      </c>
      <c r="K811" s="8" t="str">
        <f>Raw!J811</f>
        <v>Storage</v>
      </c>
      <c r="L811" s="8">
        <f>Raw!K811*A811</f>
        <v>40</v>
      </c>
      <c r="M811" s="8">
        <f>Raw!L811*A811</f>
        <v>100</v>
      </c>
      <c r="N811" s="8">
        <f>Raw!M811*A811</f>
        <v>735.32517706030944</v>
      </c>
      <c r="O811" s="6">
        <f t="shared" si="48"/>
        <v>40</v>
      </c>
      <c r="P811" s="11">
        <f t="shared" si="49"/>
        <v>29413.007082412376</v>
      </c>
      <c r="Q811" s="6">
        <f t="shared" si="50"/>
        <v>100</v>
      </c>
      <c r="R811" s="11">
        <f t="shared" si="51"/>
        <v>73532.517706030951</v>
      </c>
      <c r="S811" s="8" t="str">
        <f>Raw!N811</f>
        <v>UpstreamCompactFluorescent40</v>
      </c>
      <c r="T811" s="8" t="str">
        <f>Raw!O811</f>
        <v>CFL27Up</v>
      </c>
      <c r="U811" s="8">
        <f>Raw!P811*A811</f>
        <v>1</v>
      </c>
      <c r="V811" s="8" t="str">
        <f>Raw!Q811</f>
        <v>Incan</v>
      </c>
    </row>
    <row r="812" spans="1:22">
      <c r="A812" s="8">
        <f>IF(Raw!C812="CF",0,1)</f>
        <v>1</v>
      </c>
      <c r="B812" s="8" t="str">
        <f>Raw!A812</f>
        <v>PGE_8603410487</v>
      </c>
      <c r="C812" s="8" t="str">
        <f>Raw!B812</f>
        <v>Upstream Compact Fluorescent</v>
      </c>
      <c r="D812" s="8" t="str">
        <f>Raw!C812</f>
        <v>I</v>
      </c>
      <c r="E812" s="8">
        <f>Raw!D812*A812</f>
        <v>1</v>
      </c>
      <c r="F812" s="8" t="str">
        <f>Raw!E812</f>
        <v>PGE</v>
      </c>
      <c r="G812" s="8" t="str">
        <f>Raw!F812</f>
        <v>UPCFL</v>
      </c>
      <c r="H812" s="8" t="str">
        <f>Raw!G812</f>
        <v>LL08060263</v>
      </c>
      <c r="I812" s="8" t="str">
        <f>Raw!H812</f>
        <v>PGEUp</v>
      </c>
      <c r="J812" s="8" t="str">
        <f>Raw!I812</f>
        <v>Office - Small</v>
      </c>
      <c r="K812" s="8" t="str">
        <f>Raw!J812</f>
        <v>HallwayLobby</v>
      </c>
      <c r="L812" s="8">
        <f>Raw!K812*A812</f>
        <v>14</v>
      </c>
      <c r="M812" s="8">
        <f>Raw!L812*A812</f>
        <v>60</v>
      </c>
      <c r="N812" s="8">
        <f>Raw!M812*A812</f>
        <v>735.32517706030944</v>
      </c>
      <c r="O812" s="6">
        <f t="shared" si="48"/>
        <v>14</v>
      </c>
      <c r="P812" s="11">
        <f t="shared" si="49"/>
        <v>10294.552478844333</v>
      </c>
      <c r="Q812" s="6">
        <f t="shared" si="50"/>
        <v>60</v>
      </c>
      <c r="R812" s="11">
        <f t="shared" si="51"/>
        <v>44119.510623618567</v>
      </c>
      <c r="S812" s="8" t="str">
        <f>Raw!N812</f>
        <v>UpstreamCompactFluorescent14</v>
      </c>
      <c r="T812" s="8" t="str">
        <f>Raw!O812</f>
        <v>CFL14to26</v>
      </c>
      <c r="U812" s="8">
        <f>Raw!P812*A812</f>
        <v>1</v>
      </c>
      <c r="V812" s="8" t="str">
        <f>Raw!Q812</f>
        <v>Incan</v>
      </c>
    </row>
    <row r="813" spans="1:22">
      <c r="A813" s="8">
        <f>IF(Raw!C813="CF",0,1)</f>
        <v>1</v>
      </c>
      <c r="B813" s="8" t="str">
        <f>Raw!A813</f>
        <v>PGE_8603410487</v>
      </c>
      <c r="C813" s="8" t="str">
        <f>Raw!B813</f>
        <v>Upstream Compact Fluorescent</v>
      </c>
      <c r="D813" s="8" t="str">
        <f>Raw!C813</f>
        <v>I</v>
      </c>
      <c r="E813" s="8">
        <f>Raw!D813*A813</f>
        <v>1</v>
      </c>
      <c r="F813" s="8" t="str">
        <f>Raw!E813</f>
        <v>PGE</v>
      </c>
      <c r="G813" s="8" t="str">
        <f>Raw!F813</f>
        <v>UPCFL</v>
      </c>
      <c r="H813" s="8" t="str">
        <f>Raw!G813</f>
        <v>LL08070034</v>
      </c>
      <c r="I813" s="8" t="str">
        <f>Raw!H813</f>
        <v>PGEUp</v>
      </c>
      <c r="J813" s="8" t="str">
        <f>Raw!I813</f>
        <v>Office - Small</v>
      </c>
      <c r="K813" s="8" t="str">
        <f>Raw!J813</f>
        <v>Restrooms</v>
      </c>
      <c r="L813" s="8">
        <f>Raw!K813*A813</f>
        <v>20</v>
      </c>
      <c r="M813" s="8">
        <f>Raw!L813*A813</f>
        <v>75</v>
      </c>
      <c r="N813" s="8">
        <f>Raw!M813*A813</f>
        <v>735.32517706030944</v>
      </c>
      <c r="O813" s="6">
        <f t="shared" si="48"/>
        <v>20</v>
      </c>
      <c r="P813" s="11">
        <f t="shared" si="49"/>
        <v>14706.503541206188</v>
      </c>
      <c r="Q813" s="6">
        <f t="shared" si="50"/>
        <v>75</v>
      </c>
      <c r="R813" s="11">
        <f t="shared" si="51"/>
        <v>55149.388279523206</v>
      </c>
      <c r="S813" s="8" t="str">
        <f>Raw!N813</f>
        <v>UpstreamCompactFluorescent20</v>
      </c>
      <c r="T813" s="8" t="str">
        <f>Raw!O813</f>
        <v>CFL14to26</v>
      </c>
      <c r="U813" s="8">
        <f>Raw!P813*A813</f>
        <v>1</v>
      </c>
      <c r="V813" s="8" t="str">
        <f>Raw!Q813</f>
        <v>Incan</v>
      </c>
    </row>
    <row r="814" spans="1:22">
      <c r="A814" s="8">
        <f>IF(Raw!C814="CF",0,1)</f>
        <v>1</v>
      </c>
      <c r="B814" s="8" t="str">
        <f>Raw!A814</f>
        <v>PGE_8603410487</v>
      </c>
      <c r="C814" s="8" t="str">
        <f>Raw!B814</f>
        <v>Upstream Compact Fluorescent</v>
      </c>
      <c r="D814" s="8" t="str">
        <f>Raw!C814</f>
        <v>I</v>
      </c>
      <c r="E814" s="8">
        <f>Raw!D814*A814</f>
        <v>1</v>
      </c>
      <c r="F814" s="8" t="str">
        <f>Raw!E814</f>
        <v>PGE</v>
      </c>
      <c r="G814" s="8" t="str">
        <f>Raw!F814</f>
        <v>UPCFL</v>
      </c>
      <c r="H814" s="8" t="str">
        <f>Raw!G814</f>
        <v>LL08070171</v>
      </c>
      <c r="I814" s="8" t="str">
        <f>Raw!H814</f>
        <v>PGEUp</v>
      </c>
      <c r="J814" s="8" t="str">
        <f>Raw!I814</f>
        <v>Office - Small</v>
      </c>
      <c r="K814" s="8" t="str">
        <f>Raw!J814</f>
        <v>Storage</v>
      </c>
      <c r="L814" s="8">
        <f>Raw!K814*A814</f>
        <v>14</v>
      </c>
      <c r="M814" s="8">
        <f>Raw!L814*A814</f>
        <v>75</v>
      </c>
      <c r="N814" s="8">
        <f>Raw!M814*A814</f>
        <v>735.32517706030944</v>
      </c>
      <c r="O814" s="6">
        <f t="shared" si="48"/>
        <v>14</v>
      </c>
      <c r="P814" s="11">
        <f t="shared" si="49"/>
        <v>10294.552478844333</v>
      </c>
      <c r="Q814" s="6">
        <f t="shared" si="50"/>
        <v>75</v>
      </c>
      <c r="R814" s="11">
        <f t="shared" si="51"/>
        <v>55149.388279523206</v>
      </c>
      <c r="S814" s="8" t="str">
        <f>Raw!N814</f>
        <v>UpstreamCompactFluorescent14</v>
      </c>
      <c r="T814" s="8" t="str">
        <f>Raw!O814</f>
        <v>CFL14to26</v>
      </c>
      <c r="U814" s="8">
        <f>Raw!P814*A814</f>
        <v>1</v>
      </c>
      <c r="V814" s="8" t="str">
        <f>Raw!Q814</f>
        <v>Incan</v>
      </c>
    </row>
    <row r="815" spans="1:22">
      <c r="A815" s="8">
        <f>IF(Raw!C815="CF",0,1)</f>
        <v>1</v>
      </c>
      <c r="B815" s="8" t="str">
        <f>Raw!A815</f>
        <v>PGE_8698569549</v>
      </c>
      <c r="C815" s="8" t="str">
        <f>Raw!B815</f>
        <v>Upstream Compact Fluorescent</v>
      </c>
      <c r="D815" s="8" t="str">
        <f>Raw!C815</f>
        <v>I</v>
      </c>
      <c r="E815" s="8">
        <f>Raw!D815*A815</f>
        <v>1</v>
      </c>
      <c r="F815" s="8" t="str">
        <f>Raw!E815</f>
        <v>PGE</v>
      </c>
      <c r="G815" s="8" t="str">
        <f>Raw!F815</f>
        <v>UPCFL</v>
      </c>
      <c r="H815" s="8" t="str">
        <f>Raw!G815</f>
        <v>LL08070089</v>
      </c>
      <c r="I815" s="8" t="str">
        <f>Raw!H815</f>
        <v>PGEUp</v>
      </c>
      <c r="J815" s="8" t="str">
        <f>Raw!I815</f>
        <v>Office - Small</v>
      </c>
      <c r="K815" s="8" t="str">
        <f>Raw!J815</f>
        <v>Office</v>
      </c>
      <c r="L815" s="8">
        <f>Raw!K815*A815</f>
        <v>13</v>
      </c>
      <c r="M815" s="8">
        <f>Raw!L815*A815</f>
        <v>13</v>
      </c>
      <c r="N815" s="8">
        <f>Raw!M815*A815</f>
        <v>735.32517706030944</v>
      </c>
      <c r="O815" s="6">
        <f t="shared" si="48"/>
        <v>13</v>
      </c>
      <c r="P815" s="11">
        <f t="shared" si="49"/>
        <v>9559.2273017840234</v>
      </c>
      <c r="Q815" s="6">
        <f t="shared" si="50"/>
        <v>13</v>
      </c>
      <c r="R815" s="11">
        <f t="shared" si="51"/>
        <v>9559.2273017840234</v>
      </c>
      <c r="S815" s="8" t="str">
        <f>Raw!N815</f>
        <v>UpstreamCompactFluorescent13</v>
      </c>
      <c r="T815" s="8" t="str">
        <f>Raw!O815</f>
        <v>CFL05to13</v>
      </c>
      <c r="U815" s="8">
        <f>Raw!P815*A815</f>
        <v>1</v>
      </c>
      <c r="V815" s="8" t="str">
        <f>Raw!Q815</f>
        <v>Incan</v>
      </c>
    </row>
    <row r="816" spans="1:22">
      <c r="A816" s="8">
        <f>IF(Raw!C816="CF",0,1)</f>
        <v>1</v>
      </c>
      <c r="B816" s="8" t="str">
        <f>Raw!A816</f>
        <v>PGE_8698569549</v>
      </c>
      <c r="C816" s="8" t="str">
        <f>Raw!B816</f>
        <v>Upstream Compact Fluorescent</v>
      </c>
      <c r="D816" s="8" t="str">
        <f>Raw!C816</f>
        <v>I</v>
      </c>
      <c r="E816" s="8">
        <f>Raw!D816*A816</f>
        <v>3</v>
      </c>
      <c r="F816" s="8" t="str">
        <f>Raw!E816</f>
        <v>PGE</v>
      </c>
      <c r="G816" s="8" t="str">
        <f>Raw!F816</f>
        <v>UPCFL</v>
      </c>
      <c r="H816" s="8" t="str">
        <f>Raw!G816</f>
        <v>LL09040382</v>
      </c>
      <c r="I816" s="8" t="str">
        <f>Raw!H816</f>
        <v>PGEUp</v>
      </c>
      <c r="J816" s="8" t="str">
        <f>Raw!I816</f>
        <v>Office - Small</v>
      </c>
      <c r="K816" s="8" t="str">
        <f>Raw!J816</f>
        <v>HallwayLobby</v>
      </c>
      <c r="L816" s="8">
        <f>Raw!K816*A816</f>
        <v>7</v>
      </c>
      <c r="M816" s="8">
        <f>Raw!L816*A816</f>
        <v>40</v>
      </c>
      <c r="N816" s="8">
        <f>Raw!M816*A816</f>
        <v>2205.9755311809286</v>
      </c>
      <c r="O816" s="6">
        <f t="shared" si="48"/>
        <v>21</v>
      </c>
      <c r="P816" s="11">
        <f t="shared" si="49"/>
        <v>15441.828718266501</v>
      </c>
      <c r="Q816" s="6">
        <f t="shared" si="50"/>
        <v>120</v>
      </c>
      <c r="R816" s="11">
        <f t="shared" si="51"/>
        <v>88239.021247237135</v>
      </c>
      <c r="S816" s="8" t="str">
        <f>Raw!N816</f>
        <v>UpstreamCompactFluorescent07</v>
      </c>
      <c r="T816" s="8" t="str">
        <f>Raw!O816</f>
        <v>CFL05to13</v>
      </c>
      <c r="U816" s="8">
        <f>Raw!P816*A816</f>
        <v>1</v>
      </c>
      <c r="V816" s="8" t="str">
        <f>Raw!Q816</f>
        <v>Incan</v>
      </c>
    </row>
    <row r="817" spans="1:22">
      <c r="A817" s="8">
        <f>IF(Raw!C817="CF",0,1)</f>
        <v>1</v>
      </c>
      <c r="B817" s="8" t="str">
        <f>Raw!A817</f>
        <v>PGE_8698569549</v>
      </c>
      <c r="C817" s="8" t="str">
        <f>Raw!B817</f>
        <v>Upstream Compact Fluorescent</v>
      </c>
      <c r="D817" s="8" t="str">
        <f>Raw!C817</f>
        <v>I</v>
      </c>
      <c r="E817" s="8">
        <f>Raw!D817*A817</f>
        <v>1</v>
      </c>
      <c r="F817" s="8" t="str">
        <f>Raw!E817</f>
        <v>PGE</v>
      </c>
      <c r="G817" s="8" t="str">
        <f>Raw!F817</f>
        <v>UPCFL</v>
      </c>
      <c r="H817" s="8" t="str">
        <f>Raw!G817</f>
        <v>LC09040163</v>
      </c>
      <c r="I817" s="8" t="str">
        <f>Raw!H817</f>
        <v>PGEUp</v>
      </c>
      <c r="J817" s="8" t="str">
        <f>Raw!I817</f>
        <v>Office - Small</v>
      </c>
      <c r="K817" s="8" t="str">
        <f>Raw!J817</f>
        <v>HallwayLobby</v>
      </c>
      <c r="L817" s="8">
        <f>Raw!K817*A817</f>
        <v>13</v>
      </c>
      <c r="M817" s="8">
        <f>Raw!L817*A817</f>
        <v>60</v>
      </c>
      <c r="N817" s="8">
        <f>Raw!M817*A817</f>
        <v>735.32517706030944</v>
      </c>
      <c r="O817" s="6">
        <f t="shared" si="48"/>
        <v>13</v>
      </c>
      <c r="P817" s="11">
        <f t="shared" si="49"/>
        <v>9559.2273017840234</v>
      </c>
      <c r="Q817" s="6">
        <f t="shared" si="50"/>
        <v>60</v>
      </c>
      <c r="R817" s="11">
        <f t="shared" si="51"/>
        <v>44119.510623618567</v>
      </c>
      <c r="S817" s="8" t="str">
        <f>Raw!N817</f>
        <v>UpstreamCompactFluorescent13</v>
      </c>
      <c r="T817" s="8" t="str">
        <f>Raw!O817</f>
        <v>CFL05to13</v>
      </c>
      <c r="U817" s="8">
        <f>Raw!P817*A817</f>
        <v>1</v>
      </c>
      <c r="V817" s="8" t="str">
        <f>Raw!Q817</f>
        <v>Incan</v>
      </c>
    </row>
    <row r="818" spans="1:22">
      <c r="A818" s="8">
        <f>IF(Raw!C818="CF",0,1)</f>
        <v>1</v>
      </c>
      <c r="B818" s="8" t="str">
        <f>Raw!A818</f>
        <v>PGE_8698569549</v>
      </c>
      <c r="C818" s="8" t="str">
        <f>Raw!B818</f>
        <v>Upstream Compact Fluorescent</v>
      </c>
      <c r="D818" s="8" t="str">
        <f>Raw!C818</f>
        <v>I</v>
      </c>
      <c r="E818" s="8">
        <f>Raw!D818*A818</f>
        <v>3</v>
      </c>
      <c r="F818" s="8" t="str">
        <f>Raw!E818</f>
        <v>PGE</v>
      </c>
      <c r="G818" s="8" t="str">
        <f>Raw!F818</f>
        <v>UPCFL</v>
      </c>
      <c r="H818" s="8" t="str">
        <f>Raw!G818</f>
        <v>LC09040182</v>
      </c>
      <c r="I818" s="8" t="str">
        <f>Raw!H818</f>
        <v>PGEUp</v>
      </c>
      <c r="J818" s="8" t="str">
        <f>Raw!I818</f>
        <v>Office - Small</v>
      </c>
      <c r="K818" s="8" t="str">
        <f>Raw!J818</f>
        <v>Office</v>
      </c>
      <c r="L818" s="8">
        <f>Raw!K818*A818</f>
        <v>13</v>
      </c>
      <c r="M818" s="8">
        <f>Raw!L818*A818</f>
        <v>60</v>
      </c>
      <c r="N818" s="8">
        <f>Raw!M818*A818</f>
        <v>2205.9755311809286</v>
      </c>
      <c r="O818" s="6">
        <f t="shared" si="48"/>
        <v>39</v>
      </c>
      <c r="P818" s="11">
        <f t="shared" si="49"/>
        <v>28677.68190535207</v>
      </c>
      <c r="Q818" s="6">
        <f t="shared" si="50"/>
        <v>180</v>
      </c>
      <c r="R818" s="11">
        <f t="shared" si="51"/>
        <v>132358.53187085572</v>
      </c>
      <c r="S818" s="8" t="str">
        <f>Raw!N818</f>
        <v>UpstreamCompactFluorescent13</v>
      </c>
      <c r="T818" s="8" t="str">
        <f>Raw!O818</f>
        <v>CFL05to13</v>
      </c>
      <c r="U818" s="8">
        <f>Raw!P818*A818</f>
        <v>1</v>
      </c>
      <c r="V818" s="8" t="str">
        <f>Raw!Q818</f>
        <v>Incan</v>
      </c>
    </row>
    <row r="819" spans="1:22">
      <c r="A819" s="8">
        <f>IF(Raw!C819="CF",0,1)</f>
        <v>1</v>
      </c>
      <c r="B819" s="8" t="str">
        <f>Raw!A819</f>
        <v>PGE_8698569549</v>
      </c>
      <c r="C819" s="8" t="str">
        <f>Raw!B819</f>
        <v>Upstream Compact Fluorescent</v>
      </c>
      <c r="D819" s="8" t="str">
        <f>Raw!C819</f>
        <v>I</v>
      </c>
      <c r="E819" s="8">
        <f>Raw!D819*A819</f>
        <v>2</v>
      </c>
      <c r="F819" s="8" t="str">
        <f>Raw!E819</f>
        <v>PGE</v>
      </c>
      <c r="G819" s="8" t="str">
        <f>Raw!F819</f>
        <v>UPCFL</v>
      </c>
      <c r="H819" s="8" t="str">
        <f>Raw!G819</f>
        <v>LC09040339</v>
      </c>
      <c r="I819" s="8" t="str">
        <f>Raw!H819</f>
        <v>PGEUp</v>
      </c>
      <c r="J819" s="8" t="str">
        <f>Raw!I819</f>
        <v>Office - Small</v>
      </c>
      <c r="K819" s="8" t="str">
        <f>Raw!J819</f>
        <v>Office</v>
      </c>
      <c r="L819" s="8">
        <f>Raw!K819*A819</f>
        <v>13</v>
      </c>
      <c r="M819" s="8">
        <f>Raw!L819*A819</f>
        <v>60</v>
      </c>
      <c r="N819" s="8">
        <f>Raw!M819*A819</f>
        <v>1470.6503541206189</v>
      </c>
      <c r="O819" s="6">
        <f t="shared" si="48"/>
        <v>26</v>
      </c>
      <c r="P819" s="11">
        <f t="shared" si="49"/>
        <v>19118.454603568047</v>
      </c>
      <c r="Q819" s="6">
        <f t="shared" si="50"/>
        <v>120</v>
      </c>
      <c r="R819" s="11">
        <f t="shared" si="51"/>
        <v>88239.021247237135</v>
      </c>
      <c r="S819" s="8" t="str">
        <f>Raw!N819</f>
        <v>UpstreamCompactFluorescent13</v>
      </c>
      <c r="T819" s="8" t="str">
        <f>Raw!O819</f>
        <v>CFL05to13</v>
      </c>
      <c r="U819" s="8">
        <f>Raw!P819*A819</f>
        <v>1</v>
      </c>
      <c r="V819" s="8" t="str">
        <f>Raw!Q819</f>
        <v>Incan</v>
      </c>
    </row>
    <row r="820" spans="1:22">
      <c r="A820" s="8">
        <f>IF(Raw!C820="CF",0,1)</f>
        <v>1</v>
      </c>
      <c r="B820" s="8" t="str">
        <f>Raw!A820</f>
        <v>PGE_8698569549</v>
      </c>
      <c r="C820" s="8" t="str">
        <f>Raw!B820</f>
        <v>Upstream Compact Fluorescent</v>
      </c>
      <c r="D820" s="8" t="str">
        <f>Raw!C820</f>
        <v>I</v>
      </c>
      <c r="E820" s="8">
        <f>Raw!D820*A820</f>
        <v>3</v>
      </c>
      <c r="F820" s="8" t="str">
        <f>Raw!E820</f>
        <v>PGE</v>
      </c>
      <c r="G820" s="8" t="str">
        <f>Raw!F820</f>
        <v>UPCFL</v>
      </c>
      <c r="H820" s="8" t="str">
        <f>Raw!G820</f>
        <v>LL08070030</v>
      </c>
      <c r="I820" s="8" t="str">
        <f>Raw!H820</f>
        <v>PGEUp</v>
      </c>
      <c r="J820" s="8" t="str">
        <f>Raw!I820</f>
        <v>Office - Small</v>
      </c>
      <c r="K820" s="8" t="str">
        <f>Raw!J820</f>
        <v>Office</v>
      </c>
      <c r="L820" s="8">
        <f>Raw!K820*A820</f>
        <v>13</v>
      </c>
      <c r="M820" s="8">
        <f>Raw!L820*A820</f>
        <v>60</v>
      </c>
      <c r="N820" s="8">
        <f>Raw!M820*A820</f>
        <v>2205.9755311809286</v>
      </c>
      <c r="O820" s="6">
        <f t="shared" si="48"/>
        <v>39</v>
      </c>
      <c r="P820" s="11">
        <f t="shared" si="49"/>
        <v>28677.68190535207</v>
      </c>
      <c r="Q820" s="6">
        <f t="shared" si="50"/>
        <v>180</v>
      </c>
      <c r="R820" s="11">
        <f t="shared" si="51"/>
        <v>132358.53187085572</v>
      </c>
      <c r="S820" s="8" t="str">
        <f>Raw!N820</f>
        <v>UpstreamCompactFluorescent13</v>
      </c>
      <c r="T820" s="8" t="str">
        <f>Raw!O820</f>
        <v>CFL05to13</v>
      </c>
      <c r="U820" s="8">
        <f>Raw!P820*A820</f>
        <v>1</v>
      </c>
      <c r="V820" s="8" t="str">
        <f>Raw!Q820</f>
        <v>Incan</v>
      </c>
    </row>
    <row r="821" spans="1:22">
      <c r="A821" s="8">
        <f>IF(Raw!C821="CF",0,1)</f>
        <v>1</v>
      </c>
      <c r="B821" s="8" t="str">
        <f>Raw!A821</f>
        <v>PGE_8698569549</v>
      </c>
      <c r="C821" s="8" t="str">
        <f>Raw!B821</f>
        <v>Upstream Compact Fluorescent</v>
      </c>
      <c r="D821" s="8" t="str">
        <f>Raw!C821</f>
        <v>I</v>
      </c>
      <c r="E821" s="8">
        <f>Raw!D821*A821</f>
        <v>3</v>
      </c>
      <c r="F821" s="8" t="str">
        <f>Raw!E821</f>
        <v>PGE</v>
      </c>
      <c r="G821" s="8" t="str">
        <f>Raw!F821</f>
        <v>UPCFL</v>
      </c>
      <c r="H821" s="8" t="str">
        <f>Raw!G821</f>
        <v>LL08070170</v>
      </c>
      <c r="I821" s="8" t="str">
        <f>Raw!H821</f>
        <v>PGEUp</v>
      </c>
      <c r="J821" s="8" t="str">
        <f>Raw!I821</f>
        <v>Office - Small</v>
      </c>
      <c r="K821" s="8" t="str">
        <f>Raw!J821</f>
        <v>Office</v>
      </c>
      <c r="L821" s="8">
        <f>Raw!K821*A821</f>
        <v>13</v>
      </c>
      <c r="M821" s="8">
        <f>Raw!L821*A821</f>
        <v>60</v>
      </c>
      <c r="N821" s="8">
        <f>Raw!M821*A821</f>
        <v>2205.9755311809286</v>
      </c>
      <c r="O821" s="6">
        <f t="shared" si="48"/>
        <v>39</v>
      </c>
      <c r="P821" s="11">
        <f t="shared" si="49"/>
        <v>28677.68190535207</v>
      </c>
      <c r="Q821" s="6">
        <f t="shared" si="50"/>
        <v>180</v>
      </c>
      <c r="R821" s="11">
        <f t="shared" si="51"/>
        <v>132358.53187085572</v>
      </c>
      <c r="S821" s="8" t="str">
        <f>Raw!N821</f>
        <v>UpstreamCompactFluorescent13</v>
      </c>
      <c r="T821" s="8" t="str">
        <f>Raw!O821</f>
        <v>CFL05to13</v>
      </c>
      <c r="U821" s="8">
        <f>Raw!P821*A821</f>
        <v>1</v>
      </c>
      <c r="V821" s="8" t="str">
        <f>Raw!Q821</f>
        <v>Incan</v>
      </c>
    </row>
    <row r="822" spans="1:22">
      <c r="A822" s="8">
        <f>IF(Raw!C822="CF",0,1)</f>
        <v>1</v>
      </c>
      <c r="B822" s="8" t="str">
        <f>Raw!A822</f>
        <v>PGE_8698569549</v>
      </c>
      <c r="C822" s="8" t="str">
        <f>Raw!B822</f>
        <v>Upstream Compact Fluorescent</v>
      </c>
      <c r="D822" s="8" t="str">
        <f>Raw!C822</f>
        <v>I</v>
      </c>
      <c r="E822" s="8">
        <f>Raw!D822*A822</f>
        <v>3</v>
      </c>
      <c r="F822" s="8" t="str">
        <f>Raw!E822</f>
        <v>PGE</v>
      </c>
      <c r="G822" s="8" t="str">
        <f>Raw!F822</f>
        <v>UPCFL</v>
      </c>
      <c r="H822" s="8" t="str">
        <f>Raw!G822</f>
        <v>LL08090014</v>
      </c>
      <c r="I822" s="8" t="str">
        <f>Raw!H822</f>
        <v>PGEUp</v>
      </c>
      <c r="J822" s="8" t="str">
        <f>Raw!I822</f>
        <v>Office - Small</v>
      </c>
      <c r="K822" s="8" t="str">
        <f>Raw!J822</f>
        <v>Office</v>
      </c>
      <c r="L822" s="8">
        <f>Raw!K822*A822</f>
        <v>13</v>
      </c>
      <c r="M822" s="8">
        <f>Raw!L822*A822</f>
        <v>60</v>
      </c>
      <c r="N822" s="8">
        <f>Raw!M822*A822</f>
        <v>2205.9755311809286</v>
      </c>
      <c r="O822" s="6">
        <f t="shared" si="48"/>
        <v>39</v>
      </c>
      <c r="P822" s="11">
        <f t="shared" si="49"/>
        <v>28677.68190535207</v>
      </c>
      <c r="Q822" s="6">
        <f t="shared" si="50"/>
        <v>180</v>
      </c>
      <c r="R822" s="11">
        <f t="shared" si="51"/>
        <v>132358.53187085572</v>
      </c>
      <c r="S822" s="8" t="str">
        <f>Raw!N822</f>
        <v>UpstreamCompactFluorescent13</v>
      </c>
      <c r="T822" s="8" t="str">
        <f>Raw!O822</f>
        <v>CFL05to13</v>
      </c>
      <c r="U822" s="8">
        <f>Raw!P822*A822</f>
        <v>1</v>
      </c>
      <c r="V822" s="8" t="str">
        <f>Raw!Q822</f>
        <v>Incan</v>
      </c>
    </row>
    <row r="823" spans="1:22">
      <c r="A823" s="8">
        <f>IF(Raw!C823="CF",0,1)</f>
        <v>1</v>
      </c>
      <c r="B823" s="8" t="str">
        <f>Raw!A823</f>
        <v>PGE_8698569549</v>
      </c>
      <c r="C823" s="8" t="str">
        <f>Raw!B823</f>
        <v>Upstream Compact Fluorescent</v>
      </c>
      <c r="D823" s="8" t="str">
        <f>Raw!C823</f>
        <v>I</v>
      </c>
      <c r="E823" s="8">
        <f>Raw!D823*A823</f>
        <v>3</v>
      </c>
      <c r="F823" s="8" t="str">
        <f>Raw!E823</f>
        <v>PGE</v>
      </c>
      <c r="G823" s="8" t="str">
        <f>Raw!F823</f>
        <v>UPCFL</v>
      </c>
      <c r="H823" s="8" t="str">
        <f>Raw!G823</f>
        <v>LL08090212</v>
      </c>
      <c r="I823" s="8" t="str">
        <f>Raw!H823</f>
        <v>PGEUp</v>
      </c>
      <c r="J823" s="8" t="str">
        <f>Raw!I823</f>
        <v>Office - Small</v>
      </c>
      <c r="K823" s="8" t="str">
        <f>Raw!J823</f>
        <v>Office</v>
      </c>
      <c r="L823" s="8">
        <f>Raw!K823*A823</f>
        <v>13</v>
      </c>
      <c r="M823" s="8">
        <f>Raw!L823*A823</f>
        <v>60</v>
      </c>
      <c r="N823" s="8">
        <f>Raw!M823*A823</f>
        <v>2205.9755311809286</v>
      </c>
      <c r="O823" s="6">
        <f t="shared" si="48"/>
        <v>39</v>
      </c>
      <c r="P823" s="11">
        <f t="shared" si="49"/>
        <v>28677.68190535207</v>
      </c>
      <c r="Q823" s="6">
        <f t="shared" si="50"/>
        <v>180</v>
      </c>
      <c r="R823" s="11">
        <f t="shared" si="51"/>
        <v>132358.53187085572</v>
      </c>
      <c r="S823" s="8" t="str">
        <f>Raw!N823</f>
        <v>UpstreamCompactFluorescent13</v>
      </c>
      <c r="T823" s="8" t="str">
        <f>Raw!O823</f>
        <v>CFL05to13</v>
      </c>
      <c r="U823" s="8">
        <f>Raw!P823*A823</f>
        <v>1</v>
      </c>
      <c r="V823" s="8" t="str">
        <f>Raw!Q823</f>
        <v>Incan</v>
      </c>
    </row>
    <row r="824" spans="1:22">
      <c r="A824" s="8">
        <f>IF(Raw!C824="CF",0,1)</f>
        <v>1</v>
      </c>
      <c r="B824" s="8" t="str">
        <f>Raw!A824</f>
        <v>PGE_8698569549</v>
      </c>
      <c r="C824" s="8" t="str">
        <f>Raw!B824</f>
        <v>Upstream Compact Fluorescent</v>
      </c>
      <c r="D824" s="8" t="str">
        <f>Raw!C824</f>
        <v>I</v>
      </c>
      <c r="E824" s="8">
        <f>Raw!D824*A824</f>
        <v>1</v>
      </c>
      <c r="F824" s="8" t="str">
        <f>Raw!E824</f>
        <v>PGE</v>
      </c>
      <c r="G824" s="8" t="str">
        <f>Raw!F824</f>
        <v>UPCFL</v>
      </c>
      <c r="H824" s="8" t="str">
        <f>Raw!G824</f>
        <v>LL08090422</v>
      </c>
      <c r="I824" s="8" t="str">
        <f>Raw!H824</f>
        <v>PGEUp</v>
      </c>
      <c r="J824" s="8" t="str">
        <f>Raw!I824</f>
        <v>Office - Small</v>
      </c>
      <c r="K824" s="8" t="str">
        <f>Raw!J824</f>
        <v>Office</v>
      </c>
      <c r="L824" s="8">
        <f>Raw!K824*A824</f>
        <v>13</v>
      </c>
      <c r="M824" s="8">
        <f>Raw!L824*A824</f>
        <v>60</v>
      </c>
      <c r="N824" s="8">
        <f>Raw!M824*A824</f>
        <v>735.32517706030944</v>
      </c>
      <c r="O824" s="6">
        <f t="shared" si="48"/>
        <v>13</v>
      </c>
      <c r="P824" s="11">
        <f t="shared" si="49"/>
        <v>9559.2273017840234</v>
      </c>
      <c r="Q824" s="6">
        <f t="shared" si="50"/>
        <v>60</v>
      </c>
      <c r="R824" s="11">
        <f t="shared" si="51"/>
        <v>44119.510623618567</v>
      </c>
      <c r="S824" s="8" t="str">
        <f>Raw!N824</f>
        <v>UpstreamCompactFluorescent13</v>
      </c>
      <c r="T824" s="8" t="str">
        <f>Raw!O824</f>
        <v>CFL05to13</v>
      </c>
      <c r="U824" s="8">
        <f>Raw!P824*A824</f>
        <v>1</v>
      </c>
      <c r="V824" s="8" t="str">
        <f>Raw!Q824</f>
        <v>Incan</v>
      </c>
    </row>
    <row r="825" spans="1:22">
      <c r="A825" s="8">
        <f>IF(Raw!C825="CF",0,1)</f>
        <v>1</v>
      </c>
      <c r="B825" s="8" t="str">
        <f>Raw!A825</f>
        <v>PGE_8698569549</v>
      </c>
      <c r="C825" s="8" t="str">
        <f>Raw!B825</f>
        <v>Upstream Compact Fluorescent</v>
      </c>
      <c r="D825" s="8" t="str">
        <f>Raw!C825</f>
        <v>I</v>
      </c>
      <c r="E825" s="8">
        <f>Raw!D825*A825</f>
        <v>3</v>
      </c>
      <c r="F825" s="8" t="str">
        <f>Raw!E825</f>
        <v>PGE</v>
      </c>
      <c r="G825" s="8" t="str">
        <f>Raw!F825</f>
        <v>UPCFL</v>
      </c>
      <c r="H825" s="8" t="str">
        <f>Raw!G825</f>
        <v>LL09040569</v>
      </c>
      <c r="I825" s="8" t="str">
        <f>Raw!H825</f>
        <v>PGEUp</v>
      </c>
      <c r="J825" s="8" t="str">
        <f>Raw!I825</f>
        <v>Office - Small</v>
      </c>
      <c r="K825" s="8" t="str">
        <f>Raw!J825</f>
        <v>Office</v>
      </c>
      <c r="L825" s="8">
        <f>Raw!K825*A825</f>
        <v>13</v>
      </c>
      <c r="M825" s="8">
        <f>Raw!L825*A825</f>
        <v>60</v>
      </c>
      <c r="N825" s="8">
        <f>Raw!M825*A825</f>
        <v>2205.9755311809286</v>
      </c>
      <c r="O825" s="6">
        <f t="shared" si="48"/>
        <v>39</v>
      </c>
      <c r="P825" s="11">
        <f t="shared" si="49"/>
        <v>28677.68190535207</v>
      </c>
      <c r="Q825" s="6">
        <f t="shared" si="50"/>
        <v>180</v>
      </c>
      <c r="R825" s="11">
        <f t="shared" si="51"/>
        <v>132358.53187085572</v>
      </c>
      <c r="S825" s="8" t="str">
        <f>Raw!N825</f>
        <v>UpstreamCompactFluorescent13</v>
      </c>
      <c r="T825" s="8" t="str">
        <f>Raw!O825</f>
        <v>CFL05to13</v>
      </c>
      <c r="U825" s="8">
        <f>Raw!P825*A825</f>
        <v>1</v>
      </c>
      <c r="V825" s="8" t="str">
        <f>Raw!Q825</f>
        <v>Incan</v>
      </c>
    </row>
    <row r="826" spans="1:22">
      <c r="A826" s="8">
        <f>IF(Raw!C826="CF",0,1)</f>
        <v>1</v>
      </c>
      <c r="B826" s="8" t="str">
        <f>Raw!A826</f>
        <v>PGE_8700680005</v>
      </c>
      <c r="C826" s="8" t="str">
        <f>Raw!B826</f>
        <v>SCREW-IN CFL  LAMPS - 14 - 26 WATTS</v>
      </c>
      <c r="D826" s="8" t="str">
        <f>Raw!C826</f>
        <v>I</v>
      </c>
      <c r="E826" s="8">
        <f>Raw!D826*A826</f>
        <v>4</v>
      </c>
      <c r="F826" s="8" t="str">
        <f>Raw!E826</f>
        <v>PGE</v>
      </c>
      <c r="G826" s="8" t="str">
        <f>Raw!F826</f>
        <v>CFL</v>
      </c>
      <c r="H826" s="8" t="str">
        <f>Raw!G826</f>
        <v>LL08050607</v>
      </c>
      <c r="I826" s="8" t="str">
        <f>Raw!H826</f>
        <v>PGE2021</v>
      </c>
      <c r="J826" s="8" t="str">
        <f>Raw!I826</f>
        <v>Office - Small</v>
      </c>
      <c r="K826" s="8" t="str">
        <f>Raw!J826</f>
        <v>Restrooms</v>
      </c>
      <c r="L826" s="8">
        <f>Raw!K826*A826</f>
        <v>23</v>
      </c>
      <c r="M826" s="8">
        <f>Raw!L826*A826</f>
        <v>60</v>
      </c>
      <c r="N826" s="8">
        <f>Raw!M826*A826</f>
        <v>228.73684210526315</v>
      </c>
      <c r="O826" s="6">
        <f t="shared" si="48"/>
        <v>92</v>
      </c>
      <c r="P826" s="11">
        <f t="shared" si="49"/>
        <v>5260.9473684210525</v>
      </c>
      <c r="Q826" s="6">
        <f t="shared" si="50"/>
        <v>240</v>
      </c>
      <c r="R826" s="11">
        <f t="shared" si="51"/>
        <v>13724.210526315788</v>
      </c>
      <c r="S826" s="8" t="str">
        <f>Raw!N826</f>
        <v>SCREW-IN CFL LAMPS - 14 - 26 WATTS</v>
      </c>
      <c r="T826" s="8" t="str">
        <f>Raw!O826</f>
        <v>CFL14to26</v>
      </c>
      <c r="U826" s="8">
        <f>Raw!P826*A826</f>
        <v>1</v>
      </c>
      <c r="V826" s="8" t="str">
        <f>Raw!Q826</f>
        <v>Incan</v>
      </c>
    </row>
    <row r="827" spans="1:22">
      <c r="A827" s="8">
        <f>IF(Raw!C827="CF",0,1)</f>
        <v>1</v>
      </c>
      <c r="B827" s="8" t="str">
        <f>Raw!A827</f>
        <v>PGE_8700680005</v>
      </c>
      <c r="C827" s="8" t="str">
        <f>Raw!B827</f>
        <v>SCREW-IN CFL  LAMPS - 14 - 26 WATTS</v>
      </c>
      <c r="D827" s="8" t="str">
        <f>Raw!C827</f>
        <v>I</v>
      </c>
      <c r="E827" s="8">
        <f>Raw!D827*A827</f>
        <v>4</v>
      </c>
      <c r="F827" s="8" t="str">
        <f>Raw!E827</f>
        <v>PGE</v>
      </c>
      <c r="G827" s="8" t="str">
        <f>Raw!F827</f>
        <v>CFL</v>
      </c>
      <c r="H827" s="8" t="str">
        <f>Raw!G827</f>
        <v>LL08090654</v>
      </c>
      <c r="I827" s="8" t="str">
        <f>Raw!H827</f>
        <v>PGE2021</v>
      </c>
      <c r="J827" s="8" t="str">
        <f>Raw!I827</f>
        <v>Office - Small</v>
      </c>
      <c r="K827" s="8" t="str">
        <f>Raw!J827</f>
        <v>Restrooms</v>
      </c>
      <c r="L827" s="8">
        <f>Raw!K827*A827</f>
        <v>23</v>
      </c>
      <c r="M827" s="8">
        <f>Raw!L827*A827</f>
        <v>60</v>
      </c>
      <c r="N827" s="8">
        <f>Raw!M827*A827</f>
        <v>228.73684210526315</v>
      </c>
      <c r="O827" s="6">
        <f t="shared" si="48"/>
        <v>92</v>
      </c>
      <c r="P827" s="11">
        <f t="shared" si="49"/>
        <v>5260.9473684210525</v>
      </c>
      <c r="Q827" s="6">
        <f t="shared" si="50"/>
        <v>240</v>
      </c>
      <c r="R827" s="11">
        <f t="shared" si="51"/>
        <v>13724.210526315788</v>
      </c>
      <c r="S827" s="8" t="str">
        <f>Raw!N827</f>
        <v>SCREW-IN CFL LAMPS - 14 - 26 WATTS</v>
      </c>
      <c r="T827" s="8" t="str">
        <f>Raw!O827</f>
        <v>CFL14to26</v>
      </c>
      <c r="U827" s="8">
        <f>Raw!P827*A827</f>
        <v>1</v>
      </c>
      <c r="V827" s="8" t="str">
        <f>Raw!Q827</f>
        <v>Incan</v>
      </c>
    </row>
    <row r="828" spans="1:22">
      <c r="A828" s="8">
        <f>IF(Raw!C828="CF",0,1)</f>
        <v>1</v>
      </c>
      <c r="B828" s="8" t="str">
        <f>Raw!A828</f>
        <v>PGE_8700680005</v>
      </c>
      <c r="C828" s="8" t="str">
        <f>Raw!B828</f>
        <v>SCREW-IN CFL  LAMPS - 14 - 26 WATTS</v>
      </c>
      <c r="D828" s="8" t="str">
        <f>Raw!C828</f>
        <v>I</v>
      </c>
      <c r="E828" s="8">
        <f>Raw!D828*A828</f>
        <v>8</v>
      </c>
      <c r="F828" s="8" t="str">
        <f>Raw!E828</f>
        <v>PGE</v>
      </c>
      <c r="G828" s="8" t="str">
        <f>Raw!F828</f>
        <v>CFL</v>
      </c>
      <c r="H828" s="8" t="str">
        <f>Raw!G828</f>
        <v>LL08100110</v>
      </c>
      <c r="I828" s="8" t="str">
        <f>Raw!H828</f>
        <v>PGE2021</v>
      </c>
      <c r="J828" s="8" t="str">
        <f>Raw!I828</f>
        <v>Office - Small</v>
      </c>
      <c r="K828" s="8" t="str">
        <f>Raw!J828</f>
        <v>OtherMisc</v>
      </c>
      <c r="L828" s="8">
        <f>Raw!K828*A828</f>
        <v>23</v>
      </c>
      <c r="M828" s="8">
        <f>Raw!L828*A828</f>
        <v>60</v>
      </c>
      <c r="N828" s="8">
        <f>Raw!M828*A828</f>
        <v>457.4736842105263</v>
      </c>
      <c r="O828" s="6">
        <f t="shared" si="48"/>
        <v>184</v>
      </c>
      <c r="P828" s="11">
        <f t="shared" si="49"/>
        <v>10521.894736842105</v>
      </c>
      <c r="Q828" s="6">
        <f t="shared" si="50"/>
        <v>480</v>
      </c>
      <c r="R828" s="11">
        <f t="shared" si="51"/>
        <v>27448.421052631576</v>
      </c>
      <c r="S828" s="8" t="str">
        <f>Raw!N828</f>
        <v>SCREW-IN CFL LAMPS - 14 - 26 WATTS</v>
      </c>
      <c r="T828" s="8" t="str">
        <f>Raw!O828</f>
        <v>CFL14to26</v>
      </c>
      <c r="U828" s="8">
        <f>Raw!P828*A828</f>
        <v>1</v>
      </c>
      <c r="V828" s="8" t="str">
        <f>Raw!Q828</f>
        <v>Incan</v>
      </c>
    </row>
    <row r="829" spans="1:22">
      <c r="A829" s="8">
        <f>IF(Raw!C829="CF",0,1)</f>
        <v>1</v>
      </c>
      <c r="B829" s="8" t="str">
        <f>Raw!A829</f>
        <v>PGE_8785230162</v>
      </c>
      <c r="C829" s="8" t="str">
        <f>Raw!B829</f>
        <v>Upstream Compact Fluorescent</v>
      </c>
      <c r="D829" s="8" t="str">
        <f>Raw!C829</f>
        <v>I</v>
      </c>
      <c r="E829" s="8">
        <f>Raw!D829*A829</f>
        <v>4</v>
      </c>
      <c r="F829" s="8" t="str">
        <f>Raw!E829</f>
        <v>PGE</v>
      </c>
      <c r="G829" s="8" t="str">
        <f>Raw!F829</f>
        <v>UPCFL</v>
      </c>
      <c r="H829" s="8" t="str">
        <f>Raw!G829</f>
        <v>LC09040218</v>
      </c>
      <c r="I829" s="8" t="str">
        <f>Raw!H829</f>
        <v>PGEUp</v>
      </c>
      <c r="J829" s="8" t="str">
        <f>Raw!I829</f>
        <v>Retail - Small</v>
      </c>
      <c r="K829" s="8" t="str">
        <f>Raw!J829</f>
        <v>RetailSales</v>
      </c>
      <c r="L829" s="8">
        <f>Raw!K829*A829</f>
        <v>7</v>
      </c>
      <c r="M829" s="8">
        <f>Raw!L829*A829</f>
        <v>40</v>
      </c>
      <c r="N829" s="8">
        <f>Raw!M829*A829</f>
        <v>2972.3607014506188</v>
      </c>
      <c r="O829" s="6">
        <f t="shared" si="48"/>
        <v>28</v>
      </c>
      <c r="P829" s="11">
        <f t="shared" si="49"/>
        <v>20806.52491015433</v>
      </c>
      <c r="Q829" s="6">
        <f t="shared" si="50"/>
        <v>160</v>
      </c>
      <c r="R829" s="11">
        <f t="shared" si="51"/>
        <v>118894.42805802476</v>
      </c>
      <c r="S829" s="8" t="str">
        <f>Raw!N829</f>
        <v>UpstreamCompactFluorescent07</v>
      </c>
      <c r="T829" s="8" t="str">
        <f>Raw!O829</f>
        <v>CFL05to13</v>
      </c>
      <c r="U829" s="8">
        <f>Raw!P829*A829</f>
        <v>1</v>
      </c>
      <c r="V829" s="8" t="str">
        <f>Raw!Q829</f>
        <v>Incan</v>
      </c>
    </row>
    <row r="830" spans="1:22">
      <c r="A830" s="8">
        <f>IF(Raw!C830="CF",0,1)</f>
        <v>1</v>
      </c>
      <c r="B830" s="8" t="str">
        <f>Raw!A830</f>
        <v>PGE_8785230162</v>
      </c>
      <c r="C830" s="8" t="str">
        <f>Raw!B830</f>
        <v>Upstream Compact Fluorescent</v>
      </c>
      <c r="D830" s="8" t="str">
        <f>Raw!C830</f>
        <v>I</v>
      </c>
      <c r="E830" s="8">
        <f>Raw!D830*A830</f>
        <v>1</v>
      </c>
      <c r="F830" s="8" t="str">
        <f>Raw!E830</f>
        <v>PGE</v>
      </c>
      <c r="G830" s="8" t="str">
        <f>Raw!F830</f>
        <v>UPCFL</v>
      </c>
      <c r="H830" s="8" t="str">
        <f>Raw!G830</f>
        <v>LC09040109</v>
      </c>
      <c r="I830" s="8" t="str">
        <f>Raw!H830</f>
        <v>PGEUp</v>
      </c>
      <c r="J830" s="8" t="str">
        <f>Raw!I830</f>
        <v>Retail - Small</v>
      </c>
      <c r="K830" s="8" t="str">
        <f>Raw!J830</f>
        <v>RetailSales</v>
      </c>
      <c r="L830" s="8">
        <f>Raw!K830*A830</f>
        <v>13</v>
      </c>
      <c r="M830" s="8">
        <f>Raw!L830*A830</f>
        <v>60</v>
      </c>
      <c r="N830" s="8">
        <f>Raw!M830*A830</f>
        <v>743.09017536265469</v>
      </c>
      <c r="O830" s="6">
        <f t="shared" si="48"/>
        <v>13</v>
      </c>
      <c r="P830" s="11">
        <f t="shared" si="49"/>
        <v>9660.1722797145103</v>
      </c>
      <c r="Q830" s="6">
        <f t="shared" si="50"/>
        <v>60</v>
      </c>
      <c r="R830" s="11">
        <f t="shared" si="51"/>
        <v>44585.410521759281</v>
      </c>
      <c r="S830" s="8" t="str">
        <f>Raw!N830</f>
        <v>UpstreamCompactFluorescent13</v>
      </c>
      <c r="T830" s="8" t="str">
        <f>Raw!O830</f>
        <v>CFL05to13</v>
      </c>
      <c r="U830" s="8">
        <f>Raw!P830*A830</f>
        <v>1</v>
      </c>
      <c r="V830" s="8" t="str">
        <f>Raw!Q830</f>
        <v>Incan</v>
      </c>
    </row>
    <row r="831" spans="1:22">
      <c r="A831" s="8">
        <f>IF(Raw!C831="CF",0,1)</f>
        <v>1</v>
      </c>
      <c r="B831" s="8" t="str">
        <f>Raw!A831</f>
        <v>PGE_8792149369</v>
      </c>
      <c r="C831" s="8" t="str">
        <f>Raw!B831</f>
        <v>CFL INT INTEGRAL - 14 WATT - SCREW-IN</v>
      </c>
      <c r="D831" s="8" t="str">
        <f>Raw!C831</f>
        <v>I</v>
      </c>
      <c r="E831" s="8">
        <f>Raw!D831*A831</f>
        <v>24</v>
      </c>
      <c r="F831" s="8" t="str">
        <f>Raw!E831</f>
        <v>PGE</v>
      </c>
      <c r="G831" s="8" t="str">
        <f>Raw!F831</f>
        <v>CFL</v>
      </c>
      <c r="H831" s="8" t="str">
        <f>Raw!G831</f>
        <v>LL08060263</v>
      </c>
      <c r="I831" s="8" t="str">
        <f>Raw!H831</f>
        <v>PGE2054</v>
      </c>
      <c r="J831" s="8" t="str">
        <f>Raw!I831</f>
        <v>Lodging</v>
      </c>
      <c r="K831" s="8" t="str">
        <f>Raw!J831</f>
        <v>OtherMisc</v>
      </c>
      <c r="L831" s="8">
        <f>Raw!K831*A831</f>
        <v>14</v>
      </c>
      <c r="M831" s="8">
        <f>Raw!L831*A831</f>
        <v>60</v>
      </c>
      <c r="N831" s="8">
        <f>Raw!M831*A831</f>
        <v>951.25269157694743</v>
      </c>
      <c r="O831" s="6">
        <f t="shared" si="48"/>
        <v>336</v>
      </c>
      <c r="P831" s="11">
        <f t="shared" si="49"/>
        <v>13317.537682077264</v>
      </c>
      <c r="Q831" s="6">
        <f t="shared" si="50"/>
        <v>1440</v>
      </c>
      <c r="R831" s="11">
        <f t="shared" si="51"/>
        <v>57075.161494616848</v>
      </c>
      <c r="S831" s="8" t="str">
        <f>Raw!N831</f>
        <v>SCREW-IN CFL LAMPS - 14 WATTS</v>
      </c>
      <c r="T831" s="8" t="str">
        <f>Raw!O831</f>
        <v>CFL14to26</v>
      </c>
      <c r="U831" s="8">
        <f>Raw!P831*A831</f>
        <v>1</v>
      </c>
      <c r="V831" s="8" t="str">
        <f>Raw!Q831</f>
        <v>Incan</v>
      </c>
    </row>
    <row r="832" spans="1:22">
      <c r="A832" s="8">
        <f>IF(Raw!C832="CF",0,1)</f>
        <v>1</v>
      </c>
      <c r="B832" s="8" t="str">
        <f>Raw!A832</f>
        <v>PGE_8792149369</v>
      </c>
      <c r="C832" s="8" t="str">
        <f>Raw!B832</f>
        <v>CFL INT INTEGRAL - 14 WATT - SCREW-IN</v>
      </c>
      <c r="D832" s="8" t="str">
        <f>Raw!C832</f>
        <v>I</v>
      </c>
      <c r="E832" s="8">
        <f>Raw!D832*A832</f>
        <v>24</v>
      </c>
      <c r="F832" s="8" t="str">
        <f>Raw!E832</f>
        <v>PGE</v>
      </c>
      <c r="G832" s="8" t="str">
        <f>Raw!F832</f>
        <v>CFL</v>
      </c>
      <c r="H832" s="8" t="str">
        <f>Raw!G832</f>
        <v>LL08070144</v>
      </c>
      <c r="I832" s="8" t="str">
        <f>Raw!H832</f>
        <v>PGE2054</v>
      </c>
      <c r="J832" s="8" t="str">
        <f>Raw!I832</f>
        <v>Lodging</v>
      </c>
      <c r="K832" s="8" t="str">
        <f>Raw!J832</f>
        <v>OtherMisc</v>
      </c>
      <c r="L832" s="8">
        <f>Raw!K832*A832</f>
        <v>14</v>
      </c>
      <c r="M832" s="8">
        <f>Raw!L832*A832</f>
        <v>60</v>
      </c>
      <c r="N832" s="8">
        <f>Raw!M832*A832</f>
        <v>951.25269157694743</v>
      </c>
      <c r="O832" s="6">
        <f t="shared" si="48"/>
        <v>336</v>
      </c>
      <c r="P832" s="11">
        <f t="shared" si="49"/>
        <v>13317.537682077264</v>
      </c>
      <c r="Q832" s="6">
        <f t="shared" si="50"/>
        <v>1440</v>
      </c>
      <c r="R832" s="11">
        <f t="shared" si="51"/>
        <v>57075.161494616848</v>
      </c>
      <c r="S832" s="8" t="str">
        <f>Raw!N832</f>
        <v>SCREW-IN CFL LAMPS - 14 WATTS</v>
      </c>
      <c r="T832" s="8" t="str">
        <f>Raw!O832</f>
        <v>CFL14to26</v>
      </c>
      <c r="U832" s="8">
        <f>Raw!P832*A832</f>
        <v>1</v>
      </c>
      <c r="V832" s="8" t="str">
        <f>Raw!Q832</f>
        <v>Incan</v>
      </c>
    </row>
    <row r="833" spans="1:22">
      <c r="A833" s="8">
        <f>IF(Raw!C833="CF",0,1)</f>
        <v>1</v>
      </c>
      <c r="B833" s="8" t="str">
        <f>Raw!A833</f>
        <v>PGE_8792149369</v>
      </c>
      <c r="C833" s="8" t="str">
        <f>Raw!B833</f>
        <v>CFL INT INTEGRAL - 14 WATT - SCREW-IN</v>
      </c>
      <c r="D833" s="8" t="str">
        <f>Raw!C833</f>
        <v>I</v>
      </c>
      <c r="E833" s="8">
        <f>Raw!D833*A833</f>
        <v>96</v>
      </c>
      <c r="F833" s="8" t="str">
        <f>Raw!E833</f>
        <v>PGE</v>
      </c>
      <c r="G833" s="8" t="str">
        <f>Raw!F833</f>
        <v>CFL</v>
      </c>
      <c r="H833" s="8" t="str">
        <f>Raw!G833</f>
        <v>LL08070192</v>
      </c>
      <c r="I833" s="8" t="str">
        <f>Raw!H833</f>
        <v>PGE2054</v>
      </c>
      <c r="J833" s="8" t="str">
        <f>Raw!I833</f>
        <v>Lodging</v>
      </c>
      <c r="K833" s="8" t="str">
        <f>Raw!J833</f>
        <v>OtherMisc</v>
      </c>
      <c r="L833" s="8">
        <f>Raw!K833*A833</f>
        <v>14</v>
      </c>
      <c r="M833" s="8">
        <f>Raw!L833*A833</f>
        <v>60</v>
      </c>
      <c r="N833" s="8">
        <f>Raw!M833*A833</f>
        <v>3805.0107663077897</v>
      </c>
      <c r="O833" s="6">
        <f t="shared" si="48"/>
        <v>1344</v>
      </c>
      <c r="P833" s="11">
        <f t="shared" si="49"/>
        <v>53270.150728309054</v>
      </c>
      <c r="Q833" s="6">
        <f t="shared" si="50"/>
        <v>5760</v>
      </c>
      <c r="R833" s="11">
        <f t="shared" si="51"/>
        <v>228300.64597846739</v>
      </c>
      <c r="S833" s="8" t="str">
        <f>Raw!N833</f>
        <v>SCREW-IN CFL LAMPS - 14 WATTS</v>
      </c>
      <c r="T833" s="8" t="str">
        <f>Raw!O833</f>
        <v>CFL14to26</v>
      </c>
      <c r="U833" s="8">
        <f>Raw!P833*A833</f>
        <v>1</v>
      </c>
      <c r="V833" s="8" t="str">
        <f>Raw!Q833</f>
        <v>Incan</v>
      </c>
    </row>
    <row r="834" spans="1:22">
      <c r="A834" s="8">
        <f>IF(Raw!C834="CF",0,1)</f>
        <v>1</v>
      </c>
      <c r="B834" s="8" t="str">
        <f>Raw!A834</f>
        <v>PGE_8792149369</v>
      </c>
      <c r="C834" s="8" t="str">
        <f>Raw!B834</f>
        <v>CFL INT INTEGRAL - 14 WATT - SCREW-IN</v>
      </c>
      <c r="D834" s="8" t="str">
        <f>Raw!C834</f>
        <v>I</v>
      </c>
      <c r="E834" s="8">
        <f>Raw!D834*A834</f>
        <v>31</v>
      </c>
      <c r="F834" s="8" t="str">
        <f>Raw!E834</f>
        <v>PGE</v>
      </c>
      <c r="G834" s="8" t="str">
        <f>Raw!F834</f>
        <v>CFL</v>
      </c>
      <c r="H834" s="8" t="str">
        <f>Raw!G834</f>
        <v>LL09040428</v>
      </c>
      <c r="I834" s="8" t="str">
        <f>Raw!H834</f>
        <v>PGE2054</v>
      </c>
      <c r="J834" s="8" t="str">
        <f>Raw!I834</f>
        <v>Lodging</v>
      </c>
      <c r="K834" s="8" t="str">
        <f>Raw!J834</f>
        <v>OtherMisc</v>
      </c>
      <c r="L834" s="8">
        <f>Raw!K834*A834</f>
        <v>14</v>
      </c>
      <c r="M834" s="8">
        <f>Raw!L834*A834</f>
        <v>60</v>
      </c>
      <c r="N834" s="8">
        <f>Raw!M834*A834</f>
        <v>1228.7013932868906</v>
      </c>
      <c r="O834" s="6">
        <f t="shared" si="48"/>
        <v>434</v>
      </c>
      <c r="P834" s="11">
        <f t="shared" si="49"/>
        <v>17201.819506016469</v>
      </c>
      <c r="Q834" s="6">
        <f t="shared" si="50"/>
        <v>1860</v>
      </c>
      <c r="R834" s="11">
        <f t="shared" si="51"/>
        <v>73722.083597213437</v>
      </c>
      <c r="S834" s="8" t="str">
        <f>Raw!N834</f>
        <v>SCREW-IN CFL LAMPS - 14 WATTS</v>
      </c>
      <c r="T834" s="8" t="str">
        <f>Raw!O834</f>
        <v>CFL14to26</v>
      </c>
      <c r="U834" s="8">
        <f>Raw!P834*A834</f>
        <v>1</v>
      </c>
      <c r="V834" s="8" t="str">
        <f>Raw!Q834</f>
        <v>Incan</v>
      </c>
    </row>
    <row r="835" spans="1:22">
      <c r="A835" s="8">
        <f>IF(Raw!C835="CF",0,1)</f>
        <v>1</v>
      </c>
      <c r="B835" s="8" t="str">
        <f>Raw!A835</f>
        <v>PGE_8798032005</v>
      </c>
      <c r="C835" s="8" t="str">
        <f>Raw!B835</f>
        <v>Upstream Compact Fluorescent</v>
      </c>
      <c r="D835" s="8" t="str">
        <f>Raw!C835</f>
        <v>I</v>
      </c>
      <c r="E835" s="8">
        <f>Raw!D835*A835</f>
        <v>1</v>
      </c>
      <c r="F835" s="8" t="str">
        <f>Raw!E835</f>
        <v>PGE</v>
      </c>
      <c r="G835" s="8" t="str">
        <f>Raw!F835</f>
        <v>UPCFL</v>
      </c>
      <c r="H835" s="8" t="str">
        <f>Raw!G835</f>
        <v>LL08060394</v>
      </c>
      <c r="I835" s="8" t="str">
        <f>Raw!H835</f>
        <v>PGEUp</v>
      </c>
      <c r="J835" s="8" t="str">
        <f>Raw!I835</f>
        <v>Restaurant</v>
      </c>
      <c r="K835" s="8" t="str">
        <f>Raw!J835</f>
        <v>Restrooms</v>
      </c>
      <c r="L835" s="8">
        <f>Raw!K835*A835</f>
        <v>13</v>
      </c>
      <c r="M835" s="8">
        <f>Raw!L835*A835</f>
        <v>60</v>
      </c>
      <c r="N835" s="8">
        <f>Raw!M835*A835</f>
        <v>747.03305537465428</v>
      </c>
      <c r="O835" s="6">
        <f t="shared" ref="O835:O898" si="52">L835*E835</f>
        <v>13</v>
      </c>
      <c r="P835" s="11">
        <f t="shared" ref="P835:P898" si="53">N835*L835</f>
        <v>9711.4297198705062</v>
      </c>
      <c r="Q835" s="6">
        <f t="shared" ref="Q835:Q898" si="54">M835*E835</f>
        <v>60</v>
      </c>
      <c r="R835" s="11">
        <f t="shared" ref="R835:R898" si="55">N835*M835</f>
        <v>44821.98332247926</v>
      </c>
      <c r="S835" s="8" t="str">
        <f>Raw!N835</f>
        <v>UpstreamCompactFluorescent13</v>
      </c>
      <c r="T835" s="8" t="str">
        <f>Raw!O835</f>
        <v>CFL05to13</v>
      </c>
      <c r="U835" s="8">
        <f>Raw!P835*A835</f>
        <v>1</v>
      </c>
      <c r="V835" s="8" t="str">
        <f>Raw!Q835</f>
        <v>Incan</v>
      </c>
    </row>
    <row r="836" spans="1:22">
      <c r="A836" s="8">
        <f>IF(Raw!C836="CF",0,1)</f>
        <v>1</v>
      </c>
      <c r="B836" s="8" t="str">
        <f>Raw!A836</f>
        <v>PGE_8798032005</v>
      </c>
      <c r="C836" s="8" t="str">
        <f>Raw!B836</f>
        <v>Upstream Compact Fluorescent</v>
      </c>
      <c r="D836" s="8" t="str">
        <f>Raw!C836</f>
        <v>I</v>
      </c>
      <c r="E836" s="8">
        <f>Raw!D836*A836</f>
        <v>1</v>
      </c>
      <c r="F836" s="8" t="str">
        <f>Raw!E836</f>
        <v>PGE</v>
      </c>
      <c r="G836" s="8" t="str">
        <f>Raw!F836</f>
        <v>UPCFL</v>
      </c>
      <c r="H836" s="8" t="str">
        <f>Raw!G836</f>
        <v>LL08060472</v>
      </c>
      <c r="I836" s="8" t="str">
        <f>Raw!H836</f>
        <v>PGEUp</v>
      </c>
      <c r="J836" s="8" t="str">
        <f>Raw!I836</f>
        <v>Restaurant</v>
      </c>
      <c r="K836" s="8" t="str">
        <f>Raw!J836</f>
        <v>Storage</v>
      </c>
      <c r="L836" s="8">
        <f>Raw!K836*A836</f>
        <v>15</v>
      </c>
      <c r="M836" s="8">
        <f>Raw!L836*A836</f>
        <v>60</v>
      </c>
      <c r="N836" s="8">
        <f>Raw!M836*A836</f>
        <v>747.03305537465428</v>
      </c>
      <c r="O836" s="6">
        <f t="shared" si="52"/>
        <v>15</v>
      </c>
      <c r="P836" s="11">
        <f t="shared" si="53"/>
        <v>11205.495830619815</v>
      </c>
      <c r="Q836" s="6">
        <f t="shared" si="54"/>
        <v>60</v>
      </c>
      <c r="R836" s="11">
        <f t="shared" si="55"/>
        <v>44821.98332247926</v>
      </c>
      <c r="S836" s="8" t="str">
        <f>Raw!N836</f>
        <v>UpstreamCompactFluorescent15</v>
      </c>
      <c r="T836" s="8" t="str">
        <f>Raw!O836</f>
        <v>CFL14to26</v>
      </c>
      <c r="U836" s="8">
        <f>Raw!P836*A836</f>
        <v>1</v>
      </c>
      <c r="V836" s="8" t="str">
        <f>Raw!Q836</f>
        <v>Incan</v>
      </c>
    </row>
    <row r="837" spans="1:22">
      <c r="A837" s="8">
        <f>IF(Raw!C837="CF",0,1)</f>
        <v>1</v>
      </c>
      <c r="B837" s="8" t="str">
        <f>Raw!A837</f>
        <v>PGE_8798032005</v>
      </c>
      <c r="C837" s="8" t="str">
        <f>Raw!B837</f>
        <v>Upstream Compact Fluorescent</v>
      </c>
      <c r="D837" s="8" t="str">
        <f>Raw!C837</f>
        <v>I</v>
      </c>
      <c r="E837" s="8">
        <f>Raw!D837*A837</f>
        <v>1</v>
      </c>
      <c r="F837" s="8" t="str">
        <f>Raw!E837</f>
        <v>PGE</v>
      </c>
      <c r="G837" s="8" t="str">
        <f>Raw!F837</f>
        <v>UPCFL</v>
      </c>
      <c r="H837" s="8" t="str">
        <f>Raw!G837</f>
        <v>LL08060542</v>
      </c>
      <c r="I837" s="8" t="str">
        <f>Raw!H837</f>
        <v>PGEUp</v>
      </c>
      <c r="J837" s="8" t="str">
        <f>Raw!I837</f>
        <v>Restaurant</v>
      </c>
      <c r="K837" s="8" t="str">
        <f>Raw!J837</f>
        <v>Office</v>
      </c>
      <c r="L837" s="8">
        <f>Raw!K837*A837</f>
        <v>13</v>
      </c>
      <c r="M837" s="8">
        <f>Raw!L837*A837</f>
        <v>60</v>
      </c>
      <c r="N837" s="8">
        <f>Raw!M837*A837</f>
        <v>747.03305537465428</v>
      </c>
      <c r="O837" s="6">
        <f t="shared" si="52"/>
        <v>13</v>
      </c>
      <c r="P837" s="11">
        <f t="shared" si="53"/>
        <v>9711.4297198705062</v>
      </c>
      <c r="Q837" s="6">
        <f t="shared" si="54"/>
        <v>60</v>
      </c>
      <c r="R837" s="11">
        <f t="shared" si="55"/>
        <v>44821.98332247926</v>
      </c>
      <c r="S837" s="8" t="str">
        <f>Raw!N837</f>
        <v>UpstreamCompactFluorescent13</v>
      </c>
      <c r="T837" s="8" t="str">
        <f>Raw!O837</f>
        <v>CFL05to13</v>
      </c>
      <c r="U837" s="8">
        <f>Raw!P837*A837</f>
        <v>1</v>
      </c>
      <c r="V837" s="8" t="str">
        <f>Raw!Q837</f>
        <v>Incan</v>
      </c>
    </row>
    <row r="838" spans="1:22">
      <c r="A838" s="8">
        <f>IF(Raw!C838="CF",0,1)</f>
        <v>1</v>
      </c>
      <c r="B838" s="8" t="str">
        <f>Raw!A838</f>
        <v>PGE_8798032005</v>
      </c>
      <c r="C838" s="8" t="str">
        <f>Raw!B838</f>
        <v>Upstream Compact Fluorescent</v>
      </c>
      <c r="D838" s="8" t="str">
        <f>Raw!C838</f>
        <v>I</v>
      </c>
      <c r="E838" s="8">
        <f>Raw!D838*A838</f>
        <v>2</v>
      </c>
      <c r="F838" s="8" t="str">
        <f>Raw!E838</f>
        <v>PGE</v>
      </c>
      <c r="G838" s="8" t="str">
        <f>Raw!F838</f>
        <v>UPCFL</v>
      </c>
      <c r="H838" s="8" t="str">
        <f>Raw!G838</f>
        <v>LL08090251</v>
      </c>
      <c r="I838" s="8" t="str">
        <f>Raw!H838</f>
        <v>PGEUp</v>
      </c>
      <c r="J838" s="8" t="str">
        <f>Raw!I838</f>
        <v>Restaurant</v>
      </c>
      <c r="K838" s="8" t="str">
        <f>Raw!J838</f>
        <v>Storage</v>
      </c>
      <c r="L838" s="8">
        <f>Raw!K838*A838</f>
        <v>11</v>
      </c>
      <c r="M838" s="8">
        <f>Raw!L838*A838</f>
        <v>60</v>
      </c>
      <c r="N838" s="8">
        <f>Raw!M838*A838</f>
        <v>1494.0661107493086</v>
      </c>
      <c r="O838" s="6">
        <f t="shared" si="52"/>
        <v>22</v>
      </c>
      <c r="P838" s="11">
        <f t="shared" si="53"/>
        <v>16434.727218242395</v>
      </c>
      <c r="Q838" s="6">
        <f t="shared" si="54"/>
        <v>120</v>
      </c>
      <c r="R838" s="11">
        <f t="shared" si="55"/>
        <v>89643.96664495852</v>
      </c>
      <c r="S838" s="8" t="str">
        <f>Raw!N838</f>
        <v>UpstreamCompactFluorescent11</v>
      </c>
      <c r="T838" s="8" t="str">
        <f>Raw!O838</f>
        <v>CFL05to13</v>
      </c>
      <c r="U838" s="8">
        <f>Raw!P838*A838</f>
        <v>1</v>
      </c>
      <c r="V838" s="8" t="str">
        <f>Raw!Q838</f>
        <v>Incan</v>
      </c>
    </row>
    <row r="839" spans="1:22">
      <c r="A839" s="8">
        <f>IF(Raw!C839="CF",0,1)</f>
        <v>1</v>
      </c>
      <c r="B839" s="8" t="str">
        <f>Raw!A839</f>
        <v>PGE_8798032005</v>
      </c>
      <c r="C839" s="8" t="str">
        <f>Raw!B839</f>
        <v>Upstream Compact Fluorescent</v>
      </c>
      <c r="D839" s="8" t="str">
        <f>Raw!C839</f>
        <v>I</v>
      </c>
      <c r="E839" s="8">
        <f>Raw!D839*A839</f>
        <v>1</v>
      </c>
      <c r="F839" s="8" t="str">
        <f>Raw!E839</f>
        <v>PGE</v>
      </c>
      <c r="G839" s="8" t="str">
        <f>Raw!F839</f>
        <v>UPCFL</v>
      </c>
      <c r="H839" s="8" t="str">
        <f>Raw!G839</f>
        <v>LL08090273</v>
      </c>
      <c r="I839" s="8" t="str">
        <f>Raw!H839</f>
        <v>PGEUp</v>
      </c>
      <c r="J839" s="8" t="str">
        <f>Raw!I839</f>
        <v>Restaurant</v>
      </c>
      <c r="K839" s="8" t="str">
        <f>Raw!J839</f>
        <v>Storage</v>
      </c>
      <c r="L839" s="8">
        <f>Raw!K839*A839</f>
        <v>20</v>
      </c>
      <c r="M839" s="8">
        <f>Raw!L839*A839</f>
        <v>60</v>
      </c>
      <c r="N839" s="8">
        <f>Raw!M839*A839</f>
        <v>747.03305537465428</v>
      </c>
      <c r="O839" s="6">
        <f t="shared" si="52"/>
        <v>20</v>
      </c>
      <c r="P839" s="11">
        <f t="shared" si="53"/>
        <v>14940.661107493086</v>
      </c>
      <c r="Q839" s="6">
        <f t="shared" si="54"/>
        <v>60</v>
      </c>
      <c r="R839" s="11">
        <f t="shared" si="55"/>
        <v>44821.98332247926</v>
      </c>
      <c r="S839" s="8" t="str">
        <f>Raw!N839</f>
        <v>UpstreamCompactFluorescent20</v>
      </c>
      <c r="T839" s="8" t="str">
        <f>Raw!O839</f>
        <v>CFL14to26</v>
      </c>
      <c r="U839" s="8">
        <f>Raw!P839*A839</f>
        <v>1</v>
      </c>
      <c r="V839" s="8" t="str">
        <f>Raw!Q839</f>
        <v>Incan</v>
      </c>
    </row>
    <row r="840" spans="1:22">
      <c r="A840" s="8">
        <f>IF(Raw!C840="CF",0,1)</f>
        <v>1</v>
      </c>
      <c r="B840" s="8" t="str">
        <f>Raw!A840</f>
        <v>PGE_8798032005</v>
      </c>
      <c r="C840" s="8" t="str">
        <f>Raw!B840</f>
        <v>Upstream Compact Fluorescent</v>
      </c>
      <c r="D840" s="8" t="str">
        <f>Raw!C840</f>
        <v>I</v>
      </c>
      <c r="E840" s="8">
        <f>Raw!D840*A840</f>
        <v>1</v>
      </c>
      <c r="F840" s="8" t="str">
        <f>Raw!E840</f>
        <v>PGE</v>
      </c>
      <c r="G840" s="8" t="str">
        <f>Raw!F840</f>
        <v>UPCFL</v>
      </c>
      <c r="H840" s="8" t="str">
        <f>Raw!G840</f>
        <v>LL09040023</v>
      </c>
      <c r="I840" s="8" t="str">
        <f>Raw!H840</f>
        <v>PGEUp</v>
      </c>
      <c r="J840" s="8" t="str">
        <f>Raw!I840</f>
        <v>Restaurant</v>
      </c>
      <c r="K840" s="8" t="str">
        <f>Raw!J840</f>
        <v>Restrooms</v>
      </c>
      <c r="L840" s="8">
        <f>Raw!K840*A840</f>
        <v>13</v>
      </c>
      <c r="M840" s="8">
        <f>Raw!L840*A840</f>
        <v>60</v>
      </c>
      <c r="N840" s="8">
        <f>Raw!M840*A840</f>
        <v>747.03305537465428</v>
      </c>
      <c r="O840" s="6">
        <f t="shared" si="52"/>
        <v>13</v>
      </c>
      <c r="P840" s="11">
        <f t="shared" si="53"/>
        <v>9711.4297198705062</v>
      </c>
      <c r="Q840" s="6">
        <f t="shared" si="54"/>
        <v>60</v>
      </c>
      <c r="R840" s="11">
        <f t="shared" si="55"/>
        <v>44821.98332247926</v>
      </c>
      <c r="S840" s="8" t="str">
        <f>Raw!N840</f>
        <v>UpstreamCompactFluorescent13</v>
      </c>
      <c r="T840" s="8" t="str">
        <f>Raw!O840</f>
        <v>CFL05to13</v>
      </c>
      <c r="U840" s="8">
        <f>Raw!P840*A840</f>
        <v>1</v>
      </c>
      <c r="V840" s="8" t="str">
        <f>Raw!Q840</f>
        <v>Incan</v>
      </c>
    </row>
    <row r="841" spans="1:22">
      <c r="A841" s="8">
        <f>IF(Raw!C841="CF",0,1)</f>
        <v>1</v>
      </c>
      <c r="B841" s="8" t="str">
        <f>Raw!A841</f>
        <v>PGE_8798032005</v>
      </c>
      <c r="C841" s="8" t="str">
        <f>Raw!B841</f>
        <v>Upstream Compact Fluorescent</v>
      </c>
      <c r="D841" s="8" t="str">
        <f>Raw!C841</f>
        <v>I</v>
      </c>
      <c r="E841" s="8">
        <f>Raw!D841*A841</f>
        <v>1</v>
      </c>
      <c r="F841" s="8" t="str">
        <f>Raw!E841</f>
        <v>PGE</v>
      </c>
      <c r="G841" s="8" t="str">
        <f>Raw!F841</f>
        <v>UPCFL</v>
      </c>
      <c r="H841" s="8" t="str">
        <f>Raw!G841</f>
        <v>LL09040026</v>
      </c>
      <c r="I841" s="8" t="str">
        <f>Raw!H841</f>
        <v>PGEUp</v>
      </c>
      <c r="J841" s="8" t="str">
        <f>Raw!I841</f>
        <v>Restaurant</v>
      </c>
      <c r="K841" s="8" t="str">
        <f>Raw!J841</f>
        <v>Storage</v>
      </c>
      <c r="L841" s="8">
        <f>Raw!K841*A841</f>
        <v>13</v>
      </c>
      <c r="M841" s="8">
        <f>Raw!L841*A841</f>
        <v>60</v>
      </c>
      <c r="N841" s="8">
        <f>Raw!M841*A841</f>
        <v>747.03305537465428</v>
      </c>
      <c r="O841" s="6">
        <f t="shared" si="52"/>
        <v>13</v>
      </c>
      <c r="P841" s="11">
        <f t="shared" si="53"/>
        <v>9711.4297198705062</v>
      </c>
      <c r="Q841" s="6">
        <f t="shared" si="54"/>
        <v>60</v>
      </c>
      <c r="R841" s="11">
        <f t="shared" si="55"/>
        <v>44821.98332247926</v>
      </c>
      <c r="S841" s="8" t="str">
        <f>Raw!N841</f>
        <v>UpstreamCompactFluorescent13</v>
      </c>
      <c r="T841" s="8" t="str">
        <f>Raw!O841</f>
        <v>CFL05to13</v>
      </c>
      <c r="U841" s="8">
        <f>Raw!P841*A841</f>
        <v>1</v>
      </c>
      <c r="V841" s="8" t="str">
        <f>Raw!Q841</f>
        <v>Incan</v>
      </c>
    </row>
    <row r="842" spans="1:22">
      <c r="A842" s="8">
        <f>IF(Raw!C842="CF",0,1)</f>
        <v>1</v>
      </c>
      <c r="B842" s="8" t="str">
        <f>Raw!A842</f>
        <v>PGE_8798032005</v>
      </c>
      <c r="C842" s="8" t="str">
        <f>Raw!B842</f>
        <v>Upstream Compact Fluorescent</v>
      </c>
      <c r="D842" s="8" t="str">
        <f>Raw!C842</f>
        <v>I</v>
      </c>
      <c r="E842" s="8">
        <f>Raw!D842*A842</f>
        <v>1</v>
      </c>
      <c r="F842" s="8" t="str">
        <f>Raw!E842</f>
        <v>PGE</v>
      </c>
      <c r="G842" s="8" t="str">
        <f>Raw!F842</f>
        <v>UPCFL</v>
      </c>
      <c r="H842" s="8" t="str">
        <f>Raw!G842</f>
        <v>NO_LOGGER_10</v>
      </c>
      <c r="I842" s="8" t="str">
        <f>Raw!H842</f>
        <v>PGEUp</v>
      </c>
      <c r="J842" s="8" t="str">
        <f>Raw!I842</f>
        <v>Restaurant</v>
      </c>
      <c r="K842" s="8" t="str">
        <f>Raw!J842</f>
        <v>Storage</v>
      </c>
      <c r="L842" s="8">
        <f>Raw!K842*A842</f>
        <v>23</v>
      </c>
      <c r="M842" s="8">
        <f>Raw!L842*A842</f>
        <v>60</v>
      </c>
      <c r="N842" s="8">
        <f>Raw!M842*A842</f>
        <v>747.03305537465428</v>
      </c>
      <c r="O842" s="6">
        <f t="shared" si="52"/>
        <v>23</v>
      </c>
      <c r="P842" s="11">
        <f t="shared" si="53"/>
        <v>17181.760273617048</v>
      </c>
      <c r="Q842" s="6">
        <f t="shared" si="54"/>
        <v>60</v>
      </c>
      <c r="R842" s="11">
        <f t="shared" si="55"/>
        <v>44821.98332247926</v>
      </c>
      <c r="S842" s="8" t="str">
        <f>Raw!N842</f>
        <v>UpstreamCompactFluorescent23</v>
      </c>
      <c r="T842" s="8" t="str">
        <f>Raw!O842</f>
        <v>CFL14to26</v>
      </c>
      <c r="U842" s="8">
        <f>Raw!P842*A842</f>
        <v>1</v>
      </c>
      <c r="V842" s="8" t="str">
        <f>Raw!Q842</f>
        <v>Incan</v>
      </c>
    </row>
    <row r="843" spans="1:22">
      <c r="A843" s="8">
        <f>IF(Raw!C843="CF",0,1)</f>
        <v>1</v>
      </c>
      <c r="B843" s="8" t="str">
        <f>Raw!A843</f>
        <v>PGE_8798032005</v>
      </c>
      <c r="C843" s="8" t="str">
        <f>Raw!B843</f>
        <v>Upstream Compact Fluorescent</v>
      </c>
      <c r="D843" s="8" t="str">
        <f>Raw!C843</f>
        <v>I</v>
      </c>
      <c r="E843" s="8">
        <f>Raw!D843*A843</f>
        <v>1</v>
      </c>
      <c r="F843" s="8" t="str">
        <f>Raw!E843</f>
        <v>PGE</v>
      </c>
      <c r="G843" s="8" t="str">
        <f>Raw!F843</f>
        <v>UPCFL</v>
      </c>
      <c r="H843" s="8" t="str">
        <f>Raw!G843</f>
        <v>NO_LOGGER_5</v>
      </c>
      <c r="I843" s="8" t="str">
        <f>Raw!H843</f>
        <v>PGEUp</v>
      </c>
      <c r="J843" s="8" t="str">
        <f>Raw!I843</f>
        <v>Restaurant</v>
      </c>
      <c r="K843" s="8" t="str">
        <f>Raw!J843</f>
        <v>Office</v>
      </c>
      <c r="L843" s="8">
        <f>Raw!K843*A843</f>
        <v>13</v>
      </c>
      <c r="M843" s="8">
        <f>Raw!L843*A843</f>
        <v>60</v>
      </c>
      <c r="N843" s="8">
        <f>Raw!M843*A843</f>
        <v>747.03305537465428</v>
      </c>
      <c r="O843" s="6">
        <f t="shared" si="52"/>
        <v>13</v>
      </c>
      <c r="P843" s="11">
        <f t="shared" si="53"/>
        <v>9711.4297198705062</v>
      </c>
      <c r="Q843" s="6">
        <f t="shared" si="54"/>
        <v>60</v>
      </c>
      <c r="R843" s="11">
        <f t="shared" si="55"/>
        <v>44821.98332247926</v>
      </c>
      <c r="S843" s="8" t="str">
        <f>Raw!N843</f>
        <v>UpstreamCompactFluorescent13</v>
      </c>
      <c r="T843" s="8" t="str">
        <f>Raw!O843</f>
        <v>CFL05to13</v>
      </c>
      <c r="U843" s="8">
        <f>Raw!P843*A843</f>
        <v>1</v>
      </c>
      <c r="V843" s="8" t="str">
        <f>Raw!Q843</f>
        <v>Incan</v>
      </c>
    </row>
    <row r="844" spans="1:22">
      <c r="A844" s="8">
        <f>IF(Raw!C844="CF",0,1)</f>
        <v>1</v>
      </c>
      <c r="B844" s="8" t="str">
        <f>Raw!A844</f>
        <v>PGE_8819009989</v>
      </c>
      <c r="C844" s="8" t="str">
        <f>Raw!B844</f>
        <v>Upstream Compact Fluorescent</v>
      </c>
      <c r="D844" s="8" t="str">
        <f>Raw!C844</f>
        <v>I</v>
      </c>
      <c r="E844" s="8">
        <f>Raw!D844*A844</f>
        <v>2</v>
      </c>
      <c r="F844" s="8" t="str">
        <f>Raw!E844</f>
        <v>PGE</v>
      </c>
      <c r="G844" s="8" t="str">
        <f>Raw!F844</f>
        <v>UPCFL</v>
      </c>
      <c r="H844" s="8" t="str">
        <f>Raw!G844</f>
        <v>LL08060329</v>
      </c>
      <c r="I844" s="8" t="str">
        <f>Raw!H844</f>
        <v>PGEUp</v>
      </c>
      <c r="J844" s="8" t="str">
        <f>Raw!I844</f>
        <v>Retail - Small</v>
      </c>
      <c r="K844" s="8" t="str">
        <f>Raw!J844</f>
        <v>RetailSales</v>
      </c>
      <c r="L844" s="8">
        <f>Raw!K844*A844</f>
        <v>15</v>
      </c>
      <c r="M844" s="8">
        <f>Raw!L844*A844</f>
        <v>50</v>
      </c>
      <c r="N844" s="8">
        <f>Raw!M844*A844</f>
        <v>1486.1803507253094</v>
      </c>
      <c r="O844" s="6">
        <f t="shared" si="52"/>
        <v>30</v>
      </c>
      <c r="P844" s="11">
        <f t="shared" si="53"/>
        <v>22292.70526087964</v>
      </c>
      <c r="Q844" s="6">
        <f t="shared" si="54"/>
        <v>100</v>
      </c>
      <c r="R844" s="11">
        <f t="shared" si="55"/>
        <v>74309.01753626547</v>
      </c>
      <c r="S844" s="8" t="str">
        <f>Raw!N844</f>
        <v>UpstreamCompactFluorescent15</v>
      </c>
      <c r="T844" s="8" t="str">
        <f>Raw!O844</f>
        <v>CFL14to26</v>
      </c>
      <c r="U844" s="8">
        <f>Raw!P844*A844</f>
        <v>1</v>
      </c>
      <c r="V844" s="8" t="str">
        <f>Raw!Q844</f>
        <v>Incan</v>
      </c>
    </row>
    <row r="845" spans="1:22">
      <c r="A845" s="8">
        <f>IF(Raw!C845="CF",0,1)</f>
        <v>1</v>
      </c>
      <c r="B845" s="8" t="str">
        <f>Raw!A845</f>
        <v>PGE_8819009989</v>
      </c>
      <c r="C845" s="8" t="str">
        <f>Raw!B845</f>
        <v>Upstream Compact Fluorescent</v>
      </c>
      <c r="D845" s="8" t="str">
        <f>Raw!C845</f>
        <v>I</v>
      </c>
      <c r="E845" s="8">
        <f>Raw!D845*A845</f>
        <v>6</v>
      </c>
      <c r="F845" s="8" t="str">
        <f>Raw!E845</f>
        <v>PGE</v>
      </c>
      <c r="G845" s="8" t="str">
        <f>Raw!F845</f>
        <v>UPCFL</v>
      </c>
      <c r="H845" s="8" t="str">
        <f>Raw!G845</f>
        <v>LL08060301</v>
      </c>
      <c r="I845" s="8" t="str">
        <f>Raw!H845</f>
        <v>PGEUp</v>
      </c>
      <c r="J845" s="8" t="str">
        <f>Raw!I845</f>
        <v>Retail - Small</v>
      </c>
      <c r="K845" s="8" t="str">
        <f>Raw!J845</f>
        <v>RetailSales</v>
      </c>
      <c r="L845" s="8">
        <f>Raw!K845*A845</f>
        <v>13</v>
      </c>
      <c r="M845" s="8">
        <f>Raw!L845*A845</f>
        <v>60</v>
      </c>
      <c r="N845" s="8">
        <f>Raw!M845*A845</f>
        <v>4458.5410521759277</v>
      </c>
      <c r="O845" s="6">
        <f t="shared" si="52"/>
        <v>78</v>
      </c>
      <c r="P845" s="11">
        <f t="shared" si="53"/>
        <v>57961.033678287058</v>
      </c>
      <c r="Q845" s="6">
        <f t="shared" si="54"/>
        <v>360</v>
      </c>
      <c r="R845" s="11">
        <f t="shared" si="55"/>
        <v>267512.46313055564</v>
      </c>
      <c r="S845" s="8" t="str">
        <f>Raw!N845</f>
        <v>UpstreamCompactFluorescent13</v>
      </c>
      <c r="T845" s="8" t="str">
        <f>Raw!O845</f>
        <v>CFL05to13</v>
      </c>
      <c r="U845" s="8">
        <f>Raw!P845*A845</f>
        <v>1</v>
      </c>
      <c r="V845" s="8" t="str">
        <f>Raw!Q845</f>
        <v>Incan</v>
      </c>
    </row>
    <row r="846" spans="1:22">
      <c r="A846" s="8">
        <f>IF(Raw!C846="CF",0,1)</f>
        <v>1</v>
      </c>
      <c r="B846" s="8" t="str">
        <f>Raw!A846</f>
        <v>PGE_8819009989</v>
      </c>
      <c r="C846" s="8" t="str">
        <f>Raw!B846</f>
        <v>Upstream Compact Fluorescent</v>
      </c>
      <c r="D846" s="8" t="str">
        <f>Raw!C846</f>
        <v>I</v>
      </c>
      <c r="E846" s="8">
        <f>Raw!D846*A846</f>
        <v>2</v>
      </c>
      <c r="F846" s="8" t="str">
        <f>Raw!E846</f>
        <v>PGE</v>
      </c>
      <c r="G846" s="8" t="str">
        <f>Raw!F846</f>
        <v>UPCFL</v>
      </c>
      <c r="H846" s="8" t="str">
        <f>Raw!G846</f>
        <v>LL08060318</v>
      </c>
      <c r="I846" s="8" t="str">
        <f>Raw!H846</f>
        <v>PGEUp</v>
      </c>
      <c r="J846" s="8" t="str">
        <f>Raw!I846</f>
        <v>Retail - Small</v>
      </c>
      <c r="K846" s="8" t="str">
        <f>Raw!J846</f>
        <v>RetailSales</v>
      </c>
      <c r="L846" s="8">
        <f>Raw!K846*A846</f>
        <v>14</v>
      </c>
      <c r="M846" s="8">
        <f>Raw!L846*A846</f>
        <v>60</v>
      </c>
      <c r="N846" s="8">
        <f>Raw!M846*A846</f>
        <v>1486.1803507253094</v>
      </c>
      <c r="O846" s="6">
        <f t="shared" si="52"/>
        <v>28</v>
      </c>
      <c r="P846" s="11">
        <f t="shared" si="53"/>
        <v>20806.52491015433</v>
      </c>
      <c r="Q846" s="6">
        <f t="shared" si="54"/>
        <v>120</v>
      </c>
      <c r="R846" s="11">
        <f t="shared" si="55"/>
        <v>89170.821043518561</v>
      </c>
      <c r="S846" s="8" t="str">
        <f>Raw!N846</f>
        <v>UpstreamCompactFluorescent14</v>
      </c>
      <c r="T846" s="8" t="str">
        <f>Raw!O846</f>
        <v>CFL14to26</v>
      </c>
      <c r="U846" s="8">
        <f>Raw!P846*A846</f>
        <v>1</v>
      </c>
      <c r="V846" s="8" t="str">
        <f>Raw!Q846</f>
        <v>Incan</v>
      </c>
    </row>
    <row r="847" spans="1:22">
      <c r="A847" s="8">
        <f>IF(Raw!C847="CF",0,1)</f>
        <v>1</v>
      </c>
      <c r="B847" s="8" t="str">
        <f>Raw!A847</f>
        <v>PGE_8819009989</v>
      </c>
      <c r="C847" s="8" t="str">
        <f>Raw!B847</f>
        <v>Upstream Compact Fluorescent</v>
      </c>
      <c r="D847" s="8" t="str">
        <f>Raw!C847</f>
        <v>I</v>
      </c>
      <c r="E847" s="8">
        <f>Raw!D847*A847</f>
        <v>1</v>
      </c>
      <c r="F847" s="8" t="str">
        <f>Raw!E847</f>
        <v>PGE</v>
      </c>
      <c r="G847" s="8" t="str">
        <f>Raw!F847</f>
        <v>UPCFL</v>
      </c>
      <c r="H847" s="8" t="str">
        <f>Raw!G847</f>
        <v>LL08060446</v>
      </c>
      <c r="I847" s="8" t="str">
        <f>Raw!H847</f>
        <v>PGEUp</v>
      </c>
      <c r="J847" s="8" t="str">
        <f>Raw!I847</f>
        <v>Retail - Small</v>
      </c>
      <c r="K847" s="8" t="str">
        <f>Raw!J847</f>
        <v>RetailSales</v>
      </c>
      <c r="L847" s="8">
        <f>Raw!K847*A847</f>
        <v>13</v>
      </c>
      <c r="M847" s="8">
        <f>Raw!L847*A847</f>
        <v>60</v>
      </c>
      <c r="N847" s="8">
        <f>Raw!M847*A847</f>
        <v>743.09017536265469</v>
      </c>
      <c r="O847" s="6">
        <f t="shared" si="52"/>
        <v>13</v>
      </c>
      <c r="P847" s="11">
        <f t="shared" si="53"/>
        <v>9660.1722797145103</v>
      </c>
      <c r="Q847" s="6">
        <f t="shared" si="54"/>
        <v>60</v>
      </c>
      <c r="R847" s="11">
        <f t="shared" si="55"/>
        <v>44585.410521759281</v>
      </c>
      <c r="S847" s="8" t="str">
        <f>Raw!N847</f>
        <v>UpstreamCompactFluorescent13</v>
      </c>
      <c r="T847" s="8" t="str">
        <f>Raw!O847</f>
        <v>CFL05to13</v>
      </c>
      <c r="U847" s="8">
        <f>Raw!P847*A847</f>
        <v>1</v>
      </c>
      <c r="V847" s="8" t="str">
        <f>Raw!Q847</f>
        <v>Incan</v>
      </c>
    </row>
    <row r="848" spans="1:22">
      <c r="A848" s="8">
        <f>IF(Raw!C848="CF",0,1)</f>
        <v>1</v>
      </c>
      <c r="B848" s="8" t="str">
        <f>Raw!A848</f>
        <v>PGE_8819009989</v>
      </c>
      <c r="C848" s="8" t="str">
        <f>Raw!B848</f>
        <v>Upstream Compact Fluorescent</v>
      </c>
      <c r="D848" s="8" t="str">
        <f>Raw!C848</f>
        <v>I</v>
      </c>
      <c r="E848" s="8">
        <f>Raw!D848*A848</f>
        <v>1</v>
      </c>
      <c r="F848" s="8" t="str">
        <f>Raw!E848</f>
        <v>PGE</v>
      </c>
      <c r="G848" s="8" t="str">
        <f>Raw!F848</f>
        <v>UPCFL</v>
      </c>
      <c r="H848" s="8" t="str">
        <f>Raw!G848</f>
        <v>NO_LOGGER_7</v>
      </c>
      <c r="I848" s="8" t="str">
        <f>Raw!H848</f>
        <v>PGEUp</v>
      </c>
      <c r="J848" s="8" t="str">
        <f>Raw!I848</f>
        <v>Retail - Small</v>
      </c>
      <c r="K848" s="8" t="str">
        <f>Raw!J848</f>
        <v>RetailSales</v>
      </c>
      <c r="L848" s="8">
        <f>Raw!K848*A848</f>
        <v>13</v>
      </c>
      <c r="M848" s="8">
        <f>Raw!L848*A848</f>
        <v>71</v>
      </c>
      <c r="N848" s="8">
        <f>Raw!M848*A848</f>
        <v>743.09017536265469</v>
      </c>
      <c r="O848" s="6">
        <f t="shared" si="52"/>
        <v>13</v>
      </c>
      <c r="P848" s="11">
        <f t="shared" si="53"/>
        <v>9660.1722797145103</v>
      </c>
      <c r="Q848" s="6">
        <f t="shared" si="54"/>
        <v>71</v>
      </c>
      <c r="R848" s="11">
        <f t="shared" si="55"/>
        <v>52759.402450748486</v>
      </c>
      <c r="S848" s="8" t="str">
        <f>Raw!N848</f>
        <v>UpstreamCompactFluorescent13</v>
      </c>
      <c r="T848" s="8" t="str">
        <f>Raw!O848</f>
        <v>CFL05to13</v>
      </c>
      <c r="U848" s="8">
        <f>Raw!P848*A848</f>
        <v>1</v>
      </c>
      <c r="V848" s="8" t="str">
        <f>Raw!Q848</f>
        <v>Incan</v>
      </c>
    </row>
    <row r="849" spans="1:22">
      <c r="A849" s="8">
        <f>IF(Raw!C849="CF",0,1)</f>
        <v>1</v>
      </c>
      <c r="B849" s="8" t="str">
        <f>Raw!A849</f>
        <v>PGE_8819009989</v>
      </c>
      <c r="C849" s="8" t="str">
        <f>Raw!B849</f>
        <v>Upstream Compact Fluorescent</v>
      </c>
      <c r="D849" s="8" t="str">
        <f>Raw!C849</f>
        <v>I</v>
      </c>
      <c r="E849" s="8">
        <f>Raw!D849*A849</f>
        <v>1</v>
      </c>
      <c r="F849" s="8" t="str">
        <f>Raw!E849</f>
        <v>PGE</v>
      </c>
      <c r="G849" s="8" t="str">
        <f>Raw!F849</f>
        <v>UPCFL</v>
      </c>
      <c r="H849" s="8" t="str">
        <f>Raw!G849</f>
        <v>LL08060320</v>
      </c>
      <c r="I849" s="8" t="str">
        <f>Raw!H849</f>
        <v>PGEUp</v>
      </c>
      <c r="J849" s="8" t="str">
        <f>Raw!I849</f>
        <v>Retail - Small</v>
      </c>
      <c r="K849" s="8" t="str">
        <f>Raw!J849</f>
        <v>RetailSales</v>
      </c>
      <c r="L849" s="8">
        <f>Raw!K849*A849</f>
        <v>15</v>
      </c>
      <c r="M849" s="8">
        <f>Raw!L849*A849</f>
        <v>75</v>
      </c>
      <c r="N849" s="8">
        <f>Raw!M849*A849</f>
        <v>743.09017536265469</v>
      </c>
      <c r="O849" s="6">
        <f t="shared" si="52"/>
        <v>15</v>
      </c>
      <c r="P849" s="11">
        <f t="shared" si="53"/>
        <v>11146.35263043982</v>
      </c>
      <c r="Q849" s="6">
        <f t="shared" si="54"/>
        <v>75</v>
      </c>
      <c r="R849" s="11">
        <f t="shared" si="55"/>
        <v>55731.763152199099</v>
      </c>
      <c r="S849" s="8" t="str">
        <f>Raw!N849</f>
        <v>UpstreamCompactFluorescent15</v>
      </c>
      <c r="T849" s="8" t="str">
        <f>Raw!O849</f>
        <v>CFL14to26</v>
      </c>
      <c r="U849" s="8">
        <f>Raw!P849*A849</f>
        <v>1</v>
      </c>
      <c r="V849" s="8" t="str">
        <f>Raw!Q849</f>
        <v>Incan</v>
      </c>
    </row>
    <row r="850" spans="1:22">
      <c r="A850" s="8">
        <f>IF(Raw!C850="CF",0,1)</f>
        <v>1</v>
      </c>
      <c r="B850" s="8" t="str">
        <f>Raw!A850</f>
        <v>PGE_8834550005</v>
      </c>
      <c r="C850" s="8" t="str">
        <f>Raw!B850</f>
        <v>Upstream Compact Fluorescent</v>
      </c>
      <c r="D850" s="8" t="str">
        <f>Raw!C850</f>
        <v>I</v>
      </c>
      <c r="E850" s="8">
        <f>Raw!D850*A850</f>
        <v>1</v>
      </c>
      <c r="F850" s="8" t="str">
        <f>Raw!E850</f>
        <v>PGE</v>
      </c>
      <c r="G850" s="8" t="str">
        <f>Raw!F850</f>
        <v>UPCFL</v>
      </c>
      <c r="H850" s="8" t="str">
        <f>Raw!G850</f>
        <v>LL08090254</v>
      </c>
      <c r="I850" s="8" t="str">
        <f>Raw!H850</f>
        <v>PGEUp</v>
      </c>
      <c r="J850" s="8" t="str">
        <f>Raw!I850</f>
        <v>Other</v>
      </c>
      <c r="K850" s="8" t="str">
        <f>Raw!J850</f>
        <v>Restrooms</v>
      </c>
      <c r="L850" s="8">
        <f>Raw!K850*A850</f>
        <v>19</v>
      </c>
      <c r="M850" s="8">
        <f>Raw!L850*A850</f>
        <v>60</v>
      </c>
      <c r="N850" s="8">
        <f>Raw!M850*A850</f>
        <v>440.51869386552534</v>
      </c>
      <c r="O850" s="6">
        <f t="shared" si="52"/>
        <v>19</v>
      </c>
      <c r="P850" s="11">
        <f t="shared" si="53"/>
        <v>8369.8551834449809</v>
      </c>
      <c r="Q850" s="6">
        <f t="shared" si="54"/>
        <v>60</v>
      </c>
      <c r="R850" s="11">
        <f t="shared" si="55"/>
        <v>26431.121631931521</v>
      </c>
      <c r="S850" s="8" t="str">
        <f>Raw!N850</f>
        <v>UpstreamCompactFluorescent19</v>
      </c>
      <c r="T850" s="8" t="str">
        <f>Raw!O850</f>
        <v>CFL14to26</v>
      </c>
      <c r="U850" s="8">
        <f>Raw!P850*A850</f>
        <v>1</v>
      </c>
      <c r="V850" s="8" t="str">
        <f>Raw!Q850</f>
        <v>Incan</v>
      </c>
    </row>
    <row r="851" spans="1:22">
      <c r="A851" s="8">
        <f>IF(Raw!C851="CF",0,1)</f>
        <v>1</v>
      </c>
      <c r="B851" s="8" t="str">
        <f>Raw!A851</f>
        <v>PGE_8834550005</v>
      </c>
      <c r="C851" s="8" t="str">
        <f>Raw!B851</f>
        <v>Upstream Compact Fluorescent</v>
      </c>
      <c r="D851" s="8" t="str">
        <f>Raw!C851</f>
        <v>I</v>
      </c>
      <c r="E851" s="8">
        <f>Raw!D851*A851</f>
        <v>1</v>
      </c>
      <c r="F851" s="8" t="str">
        <f>Raw!E851</f>
        <v>PGE</v>
      </c>
      <c r="G851" s="8" t="str">
        <f>Raw!F851</f>
        <v>UPCFL</v>
      </c>
      <c r="H851" s="8" t="str">
        <f>Raw!G851</f>
        <v>NO_LOGGER_4</v>
      </c>
      <c r="I851" s="8" t="str">
        <f>Raw!H851</f>
        <v>PGEUp</v>
      </c>
      <c r="J851" s="8" t="str">
        <f>Raw!I851</f>
        <v>Other</v>
      </c>
      <c r="K851" s="8" t="str">
        <f>Raw!J851</f>
        <v>OtherMisc</v>
      </c>
      <c r="L851" s="8">
        <f>Raw!K851*A851</f>
        <v>19</v>
      </c>
      <c r="M851" s="8">
        <f>Raw!L851*A851</f>
        <v>60</v>
      </c>
      <c r="N851" s="8">
        <f>Raw!M851*A851</f>
        <v>440.51869386552534</v>
      </c>
      <c r="O851" s="6">
        <f t="shared" si="52"/>
        <v>19</v>
      </c>
      <c r="P851" s="11">
        <f t="shared" si="53"/>
        <v>8369.8551834449809</v>
      </c>
      <c r="Q851" s="6">
        <f t="shared" si="54"/>
        <v>60</v>
      </c>
      <c r="R851" s="11">
        <f t="shared" si="55"/>
        <v>26431.121631931521</v>
      </c>
      <c r="S851" s="8" t="str">
        <f>Raw!N851</f>
        <v>UpstreamCompactFluorescent19</v>
      </c>
      <c r="T851" s="8" t="str">
        <f>Raw!O851</f>
        <v>CFL14to26</v>
      </c>
      <c r="U851" s="8">
        <f>Raw!P851*A851</f>
        <v>1</v>
      </c>
      <c r="V851" s="8" t="str">
        <f>Raw!Q851</f>
        <v>Incan</v>
      </c>
    </row>
    <row r="852" spans="1:22">
      <c r="A852" s="8">
        <f>IF(Raw!C852="CF",0,1)</f>
        <v>1</v>
      </c>
      <c r="B852" s="8" t="str">
        <f>Raw!A852</f>
        <v>PGE_8856731834</v>
      </c>
      <c r="C852" s="8" t="str">
        <f>Raw!B852</f>
        <v>Upstream Compact Fluorescent</v>
      </c>
      <c r="D852" s="8" t="str">
        <f>Raw!C852</f>
        <v>GL</v>
      </c>
      <c r="E852" s="8">
        <f>Raw!D852*A852</f>
        <v>4</v>
      </c>
      <c r="F852" s="8" t="str">
        <f>Raw!E852</f>
        <v>PGE</v>
      </c>
      <c r="G852" s="8" t="str">
        <f>Raw!F852</f>
        <v>UPCFL</v>
      </c>
      <c r="H852" s="8" t="str">
        <f>Raw!G852</f>
        <v>NO_LOGGER_3</v>
      </c>
      <c r="I852" s="8" t="str">
        <f>Raw!H852</f>
        <v>PGEUp</v>
      </c>
      <c r="J852" s="8" t="str">
        <f>Raw!I852</f>
        <v>Other</v>
      </c>
      <c r="K852" s="8" t="str">
        <f>Raw!J852</f>
        <v>Office</v>
      </c>
      <c r="L852" s="8">
        <f>Raw!K852*A852</f>
        <v>15</v>
      </c>
      <c r="M852" s="8">
        <f>Raw!L852*A852</f>
        <v>8</v>
      </c>
      <c r="N852" s="8">
        <f>Raw!M852*A852</f>
        <v>2941.3007082412378</v>
      </c>
      <c r="O852" s="6">
        <f t="shared" si="52"/>
        <v>60</v>
      </c>
      <c r="P852" s="11">
        <f t="shared" si="53"/>
        <v>44119.510623618567</v>
      </c>
      <c r="Q852" s="6">
        <f t="shared" si="54"/>
        <v>32</v>
      </c>
      <c r="R852" s="11">
        <f t="shared" si="55"/>
        <v>23530.405665929902</v>
      </c>
      <c r="S852" s="8" t="str">
        <f>Raw!N852</f>
        <v>UpstreamCompactFluorescent15</v>
      </c>
      <c r="T852" s="8" t="str">
        <f>Raw!O852</f>
        <v>CFL14to26</v>
      </c>
      <c r="U852" s="8">
        <f>Raw!P852*A852</f>
        <v>1</v>
      </c>
      <c r="V852" s="8" t="str">
        <f>Raw!Q852</f>
        <v>CFL</v>
      </c>
    </row>
    <row r="853" spans="1:22">
      <c r="A853" s="8">
        <f>IF(Raw!C853="CF",0,1)</f>
        <v>1</v>
      </c>
      <c r="B853" s="8" t="str">
        <f>Raw!A853</f>
        <v>PGE_8856731834</v>
      </c>
      <c r="C853" s="8" t="str">
        <f>Raw!B853</f>
        <v>Upstream Compact Fluorescent</v>
      </c>
      <c r="D853" s="8" t="str">
        <f>Raw!C853</f>
        <v>RF</v>
      </c>
      <c r="E853" s="8">
        <f>Raw!D853*A853</f>
        <v>6</v>
      </c>
      <c r="F853" s="8" t="str">
        <f>Raw!E853</f>
        <v>PGE</v>
      </c>
      <c r="G853" s="8" t="str">
        <f>Raw!F853</f>
        <v>UPCFL</v>
      </c>
      <c r="H853" s="8" t="str">
        <f>Raw!G853</f>
        <v>LL08100435</v>
      </c>
      <c r="I853" s="8" t="str">
        <f>Raw!H853</f>
        <v>PGEUp</v>
      </c>
      <c r="J853" s="8" t="str">
        <f>Raw!I853</f>
        <v>Other</v>
      </c>
      <c r="K853" s="8" t="str">
        <f>Raw!J853</f>
        <v>OtherMisc</v>
      </c>
      <c r="L853" s="8">
        <f>Raw!K853*A853</f>
        <v>26</v>
      </c>
      <c r="M853" s="8">
        <f>Raw!L853*A853</f>
        <v>15</v>
      </c>
      <c r="N853" s="8">
        <f>Raw!M853*A853</f>
        <v>4411.9510623618571</v>
      </c>
      <c r="O853" s="6">
        <f t="shared" si="52"/>
        <v>156</v>
      </c>
      <c r="P853" s="11">
        <f t="shared" si="53"/>
        <v>114710.72762140828</v>
      </c>
      <c r="Q853" s="6">
        <f t="shared" si="54"/>
        <v>90</v>
      </c>
      <c r="R853" s="11">
        <f t="shared" si="55"/>
        <v>66179.265935427858</v>
      </c>
      <c r="S853" s="8" t="str">
        <f>Raw!N853</f>
        <v>UpstreamCompactFluorescent26</v>
      </c>
      <c r="T853" s="8" t="str">
        <f>Raw!O853</f>
        <v>CFL14to26</v>
      </c>
      <c r="U853" s="8">
        <f>Raw!P853*A853</f>
        <v>1</v>
      </c>
      <c r="V853" s="8" t="str">
        <f>Raw!Q853</f>
        <v>CFL</v>
      </c>
    </row>
    <row r="854" spans="1:22">
      <c r="A854" s="8">
        <f>IF(Raw!C854="CF",0,1)</f>
        <v>1</v>
      </c>
      <c r="B854" s="8" t="str">
        <f>Raw!A854</f>
        <v>PGE_8856731834</v>
      </c>
      <c r="C854" s="8" t="str">
        <f>Raw!B854</f>
        <v>Upstream Compact Fluorescent</v>
      </c>
      <c r="D854" s="8" t="str">
        <f>Raw!C854</f>
        <v>RF</v>
      </c>
      <c r="E854" s="8">
        <f>Raw!D854*A854</f>
        <v>24</v>
      </c>
      <c r="F854" s="8" t="str">
        <f>Raw!E854</f>
        <v>PGE</v>
      </c>
      <c r="G854" s="8" t="str">
        <f>Raw!F854</f>
        <v>UPCFL</v>
      </c>
      <c r="H854" s="8" t="str">
        <f>Raw!G854</f>
        <v>LL09040501</v>
      </c>
      <c r="I854" s="8" t="str">
        <f>Raw!H854</f>
        <v>PGEUp</v>
      </c>
      <c r="J854" s="8" t="str">
        <f>Raw!I854</f>
        <v>Other</v>
      </c>
      <c r="K854" s="8" t="str">
        <f>Raw!J854</f>
        <v>Office</v>
      </c>
      <c r="L854" s="8">
        <f>Raw!K854*A854</f>
        <v>26</v>
      </c>
      <c r="M854" s="8">
        <f>Raw!L854*A854</f>
        <v>15</v>
      </c>
      <c r="N854" s="8">
        <f>Raw!M854*A854</f>
        <v>17647.804249447428</v>
      </c>
      <c r="O854" s="6">
        <f t="shared" si="52"/>
        <v>624</v>
      </c>
      <c r="P854" s="11">
        <f t="shared" si="53"/>
        <v>458842.91048563313</v>
      </c>
      <c r="Q854" s="6">
        <f t="shared" si="54"/>
        <v>360</v>
      </c>
      <c r="R854" s="11">
        <f t="shared" si="55"/>
        <v>264717.06374171143</v>
      </c>
      <c r="S854" s="8" t="str">
        <f>Raw!N854</f>
        <v>UpstreamCompactFluorescent26</v>
      </c>
      <c r="T854" s="8" t="str">
        <f>Raw!O854</f>
        <v>CFL14to26</v>
      </c>
      <c r="U854" s="8">
        <f>Raw!P854*A854</f>
        <v>1</v>
      </c>
      <c r="V854" s="8" t="str">
        <f>Raw!Q854</f>
        <v>CFL</v>
      </c>
    </row>
    <row r="855" spans="1:22">
      <c r="A855" s="8">
        <f>IF(Raw!C855="CF",0,1)</f>
        <v>1</v>
      </c>
      <c r="B855" s="8" t="str">
        <f>Raw!A855</f>
        <v>PGE_8856731834</v>
      </c>
      <c r="C855" s="8" t="str">
        <f>Raw!B855</f>
        <v>Upstream Compact Fluorescent</v>
      </c>
      <c r="D855" s="8" t="str">
        <f>Raw!C855</f>
        <v>RF</v>
      </c>
      <c r="E855" s="8">
        <f>Raw!D855*A855</f>
        <v>5</v>
      </c>
      <c r="F855" s="8" t="str">
        <f>Raw!E855</f>
        <v>PGE</v>
      </c>
      <c r="G855" s="8" t="str">
        <f>Raw!F855</f>
        <v>UPCFL</v>
      </c>
      <c r="H855" s="8" t="str">
        <f>Raw!G855</f>
        <v>NO_LOGGER_6</v>
      </c>
      <c r="I855" s="8" t="str">
        <f>Raw!H855</f>
        <v>PGEUp</v>
      </c>
      <c r="J855" s="8" t="str">
        <f>Raw!I855</f>
        <v>Other</v>
      </c>
      <c r="K855" s="8" t="str">
        <f>Raw!J855</f>
        <v>Office</v>
      </c>
      <c r="L855" s="8">
        <f>Raw!K855*A855</f>
        <v>26</v>
      </c>
      <c r="M855" s="8">
        <f>Raw!L855*A855</f>
        <v>15</v>
      </c>
      <c r="N855" s="8">
        <f>Raw!M855*A855</f>
        <v>3676.625885301547</v>
      </c>
      <c r="O855" s="6">
        <f t="shared" si="52"/>
        <v>130</v>
      </c>
      <c r="P855" s="11">
        <f t="shared" si="53"/>
        <v>95592.273017840227</v>
      </c>
      <c r="Q855" s="6">
        <f t="shared" si="54"/>
        <v>75</v>
      </c>
      <c r="R855" s="11">
        <f t="shared" si="55"/>
        <v>55149.388279523206</v>
      </c>
      <c r="S855" s="8" t="str">
        <f>Raw!N855</f>
        <v>UpstreamCompactFluorescent26</v>
      </c>
      <c r="T855" s="8" t="str">
        <f>Raw!O855</f>
        <v>CFL14to26</v>
      </c>
      <c r="U855" s="8">
        <f>Raw!P855*A855</f>
        <v>1</v>
      </c>
      <c r="V855" s="8" t="str">
        <f>Raw!Q855</f>
        <v>CFL</v>
      </c>
    </row>
    <row r="856" spans="1:22">
      <c r="A856" s="8">
        <f>IF(Raw!C856="CF",0,1)</f>
        <v>1</v>
      </c>
      <c r="B856" s="8" t="str">
        <f>Raw!A856</f>
        <v>PGE_8856731834</v>
      </c>
      <c r="C856" s="8" t="str">
        <f>Raw!B856</f>
        <v>Upstream Compact Fluorescent</v>
      </c>
      <c r="D856" s="8" t="str">
        <f>Raw!C856</f>
        <v>I</v>
      </c>
      <c r="E856" s="8">
        <f>Raw!D856*A856</f>
        <v>3</v>
      </c>
      <c r="F856" s="8" t="str">
        <f>Raw!E856</f>
        <v>PGE</v>
      </c>
      <c r="G856" s="8" t="str">
        <f>Raw!F856</f>
        <v>UPCFL</v>
      </c>
      <c r="H856" s="8" t="str">
        <f>Raw!G856</f>
        <v>LL09030562</v>
      </c>
      <c r="I856" s="8" t="str">
        <f>Raw!H856</f>
        <v>PGEUp</v>
      </c>
      <c r="J856" s="8" t="str">
        <f>Raw!I856</f>
        <v>Other</v>
      </c>
      <c r="K856" s="8" t="str">
        <f>Raw!J856</f>
        <v>OtherMisc</v>
      </c>
      <c r="L856" s="8">
        <f>Raw!K856*A856</f>
        <v>9</v>
      </c>
      <c r="M856" s="8">
        <f>Raw!L856*A856</f>
        <v>60</v>
      </c>
      <c r="N856" s="8">
        <f>Raw!M856*A856</f>
        <v>2205.9755311809286</v>
      </c>
      <c r="O856" s="6">
        <f t="shared" si="52"/>
        <v>27</v>
      </c>
      <c r="P856" s="11">
        <f t="shared" si="53"/>
        <v>19853.779780628356</v>
      </c>
      <c r="Q856" s="6">
        <f t="shared" si="54"/>
        <v>180</v>
      </c>
      <c r="R856" s="11">
        <f t="shared" si="55"/>
        <v>132358.53187085572</v>
      </c>
      <c r="S856" s="8" t="str">
        <f>Raw!N856</f>
        <v>UpstreamCompactFluorescent09</v>
      </c>
      <c r="T856" s="8" t="str">
        <f>Raw!O856</f>
        <v>CFL05to13</v>
      </c>
      <c r="U856" s="8">
        <f>Raw!P856*A856</f>
        <v>1</v>
      </c>
      <c r="V856" s="8" t="str">
        <f>Raw!Q856</f>
        <v>Incan</v>
      </c>
    </row>
    <row r="857" spans="1:22">
      <c r="A857" s="8">
        <f>IF(Raw!C857="CF",0,1)</f>
        <v>1</v>
      </c>
      <c r="B857" s="8" t="str">
        <f>Raw!A857</f>
        <v>PGE_8863888005</v>
      </c>
      <c r="C857" s="8" t="str">
        <f>Raw!B857</f>
        <v>Upstream Compact Fluorescent</v>
      </c>
      <c r="D857" s="8" t="str">
        <f>Raw!C857</f>
        <v>I</v>
      </c>
      <c r="E857" s="8">
        <f>Raw!D857*A857</f>
        <v>6</v>
      </c>
      <c r="F857" s="8" t="str">
        <f>Raw!E857</f>
        <v>PGE</v>
      </c>
      <c r="G857" s="8" t="str">
        <f>Raw!F857</f>
        <v>UPCFL</v>
      </c>
      <c r="H857" s="8" t="str">
        <f>Raw!G857</f>
        <v>LL08070170</v>
      </c>
      <c r="I857" s="8" t="str">
        <f>Raw!H857</f>
        <v>PGEUp</v>
      </c>
      <c r="J857" s="8" t="str">
        <f>Raw!I857</f>
        <v>Lodging</v>
      </c>
      <c r="K857" s="8" t="str">
        <f>Raw!J857</f>
        <v>Mechanical/Electrical Room</v>
      </c>
      <c r="L857" s="8">
        <f>Raw!K857*A857</f>
        <v>14</v>
      </c>
      <c r="M857" s="8">
        <f>Raw!L857*A857</f>
        <v>60</v>
      </c>
      <c r="N857" s="8">
        <f>Raw!M857*A857</f>
        <v>468.18288297957821</v>
      </c>
      <c r="O857" s="6">
        <f t="shared" si="52"/>
        <v>84</v>
      </c>
      <c r="P857" s="11">
        <f t="shared" si="53"/>
        <v>6554.5603617140951</v>
      </c>
      <c r="Q857" s="6">
        <f t="shared" si="54"/>
        <v>360</v>
      </c>
      <c r="R857" s="11">
        <f t="shared" si="55"/>
        <v>28090.972978774691</v>
      </c>
      <c r="S857" s="8" t="str">
        <f>Raw!N857</f>
        <v>UpstreamCompactFluorescent14</v>
      </c>
      <c r="T857" s="8" t="str">
        <f>Raw!O857</f>
        <v>CFL14to26</v>
      </c>
      <c r="U857" s="8">
        <f>Raw!P857*A857</f>
        <v>1</v>
      </c>
      <c r="V857" s="8" t="str">
        <f>Raw!Q857</f>
        <v>Incan</v>
      </c>
    </row>
    <row r="858" spans="1:22">
      <c r="A858" s="8">
        <f>IF(Raw!C858="CF",0,1)</f>
        <v>1</v>
      </c>
      <c r="B858" s="8" t="str">
        <f>Raw!A858</f>
        <v>PGE_8863888005</v>
      </c>
      <c r="C858" s="8" t="str">
        <f>Raw!B858</f>
        <v>Upstream Compact Fluorescent</v>
      </c>
      <c r="D858" s="8" t="str">
        <f>Raw!C858</f>
        <v>I</v>
      </c>
      <c r="E858" s="8">
        <f>Raw!D858*A858</f>
        <v>3</v>
      </c>
      <c r="F858" s="8" t="str">
        <f>Raw!E858</f>
        <v>PGE</v>
      </c>
      <c r="G858" s="8" t="str">
        <f>Raw!F858</f>
        <v>UPCFL</v>
      </c>
      <c r="H858" s="8" t="str">
        <f>Raw!G858</f>
        <v>LL08060544</v>
      </c>
      <c r="I858" s="8" t="str">
        <f>Raw!H858</f>
        <v>PGEUp</v>
      </c>
      <c r="J858" s="8" t="str">
        <f>Raw!I858</f>
        <v>Lodging</v>
      </c>
      <c r="K858" s="8" t="str">
        <f>Raw!J858</f>
        <v>Storage</v>
      </c>
      <c r="L858" s="8">
        <f>Raw!K858*A858</f>
        <v>23</v>
      </c>
      <c r="M858" s="8">
        <f>Raw!L858*A858</f>
        <v>75</v>
      </c>
      <c r="N858" s="8">
        <f>Raw!M858*A858</f>
        <v>234.0914414897891</v>
      </c>
      <c r="O858" s="6">
        <f t="shared" si="52"/>
        <v>69</v>
      </c>
      <c r="P858" s="11">
        <f t="shared" si="53"/>
        <v>5384.103154265149</v>
      </c>
      <c r="Q858" s="6">
        <f t="shared" si="54"/>
        <v>225</v>
      </c>
      <c r="R858" s="11">
        <f t="shared" si="55"/>
        <v>17556.858111734182</v>
      </c>
      <c r="S858" s="8" t="str">
        <f>Raw!N858</f>
        <v>UpstreamCompactFluorescent23</v>
      </c>
      <c r="T858" s="8" t="str">
        <f>Raw!O858</f>
        <v>CFL14to26</v>
      </c>
      <c r="U858" s="8">
        <f>Raw!P858*A858</f>
        <v>1</v>
      </c>
      <c r="V858" s="8" t="str">
        <f>Raw!Q858</f>
        <v>Incan</v>
      </c>
    </row>
    <row r="859" spans="1:22">
      <c r="A859" s="8">
        <f>IF(Raw!C859="CF",0,1)</f>
        <v>1</v>
      </c>
      <c r="B859" s="8" t="str">
        <f>Raw!A859</f>
        <v>PGE_8863888005</v>
      </c>
      <c r="C859" s="8" t="str">
        <f>Raw!B859</f>
        <v>Upstream Compact Fluorescent</v>
      </c>
      <c r="D859" s="8" t="str">
        <f>Raw!C859</f>
        <v>I</v>
      </c>
      <c r="E859" s="8">
        <f>Raw!D859*A859</f>
        <v>13</v>
      </c>
      <c r="F859" s="8" t="str">
        <f>Raw!E859</f>
        <v>PGE</v>
      </c>
      <c r="G859" s="8" t="str">
        <f>Raw!F859</f>
        <v>UPCFL</v>
      </c>
      <c r="H859" s="8" t="str">
        <f>Raw!G859</f>
        <v>LL08070038</v>
      </c>
      <c r="I859" s="8" t="str">
        <f>Raw!H859</f>
        <v>PGEUp</v>
      </c>
      <c r="J859" s="8" t="str">
        <f>Raw!I859</f>
        <v>Lodging</v>
      </c>
      <c r="K859" s="8" t="str">
        <f>Raw!J859</f>
        <v>OtherMisc</v>
      </c>
      <c r="L859" s="8">
        <f>Raw!K859*A859</f>
        <v>20</v>
      </c>
      <c r="M859" s="8">
        <f>Raw!L859*A859</f>
        <v>75</v>
      </c>
      <c r="N859" s="8">
        <f>Raw!M859*A859</f>
        <v>1014.3962464557528</v>
      </c>
      <c r="O859" s="6">
        <f t="shared" si="52"/>
        <v>260</v>
      </c>
      <c r="P859" s="11">
        <f t="shared" si="53"/>
        <v>20287.924929115055</v>
      </c>
      <c r="Q859" s="6">
        <f t="shared" si="54"/>
        <v>975</v>
      </c>
      <c r="R859" s="11">
        <f t="shared" si="55"/>
        <v>76079.71848418146</v>
      </c>
      <c r="S859" s="8" t="str">
        <f>Raw!N859</f>
        <v>UpstreamCompactFluorescent20</v>
      </c>
      <c r="T859" s="8" t="str">
        <f>Raw!O859</f>
        <v>CFL14to26</v>
      </c>
      <c r="U859" s="8">
        <f>Raw!P859*A859</f>
        <v>1</v>
      </c>
      <c r="V859" s="8" t="str">
        <f>Raw!Q859</f>
        <v>Incan</v>
      </c>
    </row>
    <row r="860" spans="1:22">
      <c r="A860" s="8">
        <f>IF(Raw!C860="CF",0,1)</f>
        <v>1</v>
      </c>
      <c r="B860" s="8" t="str">
        <f>Raw!A860</f>
        <v>PGE_8863888005</v>
      </c>
      <c r="C860" s="8" t="str">
        <f>Raw!B860</f>
        <v>Upstream Compact Fluorescent</v>
      </c>
      <c r="D860" s="8" t="str">
        <f>Raw!C860</f>
        <v>I</v>
      </c>
      <c r="E860" s="8">
        <f>Raw!D860*A860</f>
        <v>13</v>
      </c>
      <c r="F860" s="8" t="str">
        <f>Raw!E860</f>
        <v>PGE</v>
      </c>
      <c r="G860" s="8" t="str">
        <f>Raw!F860</f>
        <v>UPCFL</v>
      </c>
      <c r="H860" s="8" t="str">
        <f>Raw!G860</f>
        <v>LL08070029</v>
      </c>
      <c r="I860" s="8" t="str">
        <f>Raw!H860</f>
        <v>PGEUp</v>
      </c>
      <c r="J860" s="8" t="str">
        <f>Raw!I860</f>
        <v>Lodging</v>
      </c>
      <c r="K860" s="8" t="str">
        <f>Raw!J860</f>
        <v>Storage</v>
      </c>
      <c r="L860" s="8">
        <f>Raw!K860*A860</f>
        <v>32</v>
      </c>
      <c r="M860" s="8">
        <f>Raw!L860*A860</f>
        <v>100</v>
      </c>
      <c r="N860" s="8">
        <f>Raw!M860*A860</f>
        <v>1014.3962464557528</v>
      </c>
      <c r="O860" s="6">
        <f t="shared" si="52"/>
        <v>416</v>
      </c>
      <c r="P860" s="11">
        <f t="shared" si="53"/>
        <v>32460.67988658409</v>
      </c>
      <c r="Q860" s="6">
        <f t="shared" si="54"/>
        <v>1300</v>
      </c>
      <c r="R860" s="11">
        <f t="shared" si="55"/>
        <v>101439.62464557528</v>
      </c>
      <c r="S860" s="8" t="str">
        <f>Raw!N860</f>
        <v>UpstreamCompactFluorescent32</v>
      </c>
      <c r="T860" s="8" t="str">
        <f>Raw!O860</f>
        <v>CFL27Up</v>
      </c>
      <c r="U860" s="8">
        <f>Raw!P860*A860</f>
        <v>1</v>
      </c>
      <c r="V860" s="8" t="str">
        <f>Raw!Q860</f>
        <v>Incan</v>
      </c>
    </row>
    <row r="861" spans="1:22">
      <c r="A861" s="8">
        <f>IF(Raw!C861="CF",0,1)</f>
        <v>1</v>
      </c>
      <c r="B861" s="8" t="str">
        <f>Raw!A861</f>
        <v>PGE_8863888005</v>
      </c>
      <c r="C861" s="8" t="str">
        <f>Raw!B861</f>
        <v>Upstream Compact Fluorescent</v>
      </c>
      <c r="D861" s="8" t="str">
        <f>Raw!C861</f>
        <v>I</v>
      </c>
      <c r="E861" s="8">
        <f>Raw!D861*A861</f>
        <v>14</v>
      </c>
      <c r="F861" s="8" t="str">
        <f>Raw!E861</f>
        <v>PGE</v>
      </c>
      <c r="G861" s="8" t="str">
        <f>Raw!F861</f>
        <v>UPCFL</v>
      </c>
      <c r="H861" s="8" t="str">
        <f>Raw!G861</f>
        <v>LL08070066</v>
      </c>
      <c r="I861" s="8" t="str">
        <f>Raw!H861</f>
        <v>PGEUp</v>
      </c>
      <c r="J861" s="8" t="str">
        <f>Raw!I861</f>
        <v>Lodging</v>
      </c>
      <c r="K861" s="8" t="str">
        <f>Raw!J861</f>
        <v>HallwayLobby</v>
      </c>
      <c r="L861" s="8">
        <f>Raw!K861*A861</f>
        <v>32</v>
      </c>
      <c r="M861" s="8">
        <f>Raw!L861*A861</f>
        <v>100</v>
      </c>
      <c r="N861" s="8">
        <f>Raw!M861*A861</f>
        <v>1092.4267269523491</v>
      </c>
      <c r="O861" s="6">
        <f t="shared" si="52"/>
        <v>448</v>
      </c>
      <c r="P861" s="11">
        <f t="shared" si="53"/>
        <v>34957.655262475171</v>
      </c>
      <c r="Q861" s="6">
        <f t="shared" si="54"/>
        <v>1400</v>
      </c>
      <c r="R861" s="11">
        <f t="shared" si="55"/>
        <v>109242.67269523491</v>
      </c>
      <c r="S861" s="8" t="str">
        <f>Raw!N861</f>
        <v>UpstreamCompactFluorescent32</v>
      </c>
      <c r="T861" s="8" t="str">
        <f>Raw!O861</f>
        <v>CFL27Up</v>
      </c>
      <c r="U861" s="8">
        <f>Raw!P861*A861</f>
        <v>1</v>
      </c>
      <c r="V861" s="8" t="str">
        <f>Raw!Q861</f>
        <v>Incan</v>
      </c>
    </row>
    <row r="862" spans="1:22">
      <c r="A862" s="8">
        <f>IF(Raw!C862="CF",0,1)</f>
        <v>1</v>
      </c>
      <c r="B862" s="8" t="str">
        <f>Raw!A862</f>
        <v>PGE_8884759005</v>
      </c>
      <c r="C862" s="8" t="str">
        <f>Raw!B862</f>
        <v>Upstream Compact Fluorescent</v>
      </c>
      <c r="D862" s="8" t="str">
        <f>Raw!C862</f>
        <v>I</v>
      </c>
      <c r="E862" s="8">
        <f>Raw!D862*A862</f>
        <v>2</v>
      </c>
      <c r="F862" s="8" t="str">
        <f>Raw!E862</f>
        <v>PGE</v>
      </c>
      <c r="G862" s="8" t="str">
        <f>Raw!F862</f>
        <v>UPCFL</v>
      </c>
      <c r="H862" s="8" t="str">
        <f>Raw!G862</f>
        <v>LL08060487</v>
      </c>
      <c r="I862" s="8" t="str">
        <f>Raw!H862</f>
        <v>PGEUp</v>
      </c>
      <c r="J862" s="8" t="str">
        <f>Raw!I862</f>
        <v>Restaurant</v>
      </c>
      <c r="K862" s="8" t="str">
        <f>Raw!J862</f>
        <v>Dining</v>
      </c>
      <c r="L862" s="8">
        <f>Raw!K862*A862</f>
        <v>14</v>
      </c>
      <c r="M862" s="8">
        <f>Raw!L862*A862</f>
        <v>60</v>
      </c>
      <c r="N862" s="8">
        <f>Raw!M862*A862</f>
        <v>1494.0661107493086</v>
      </c>
      <c r="O862" s="6">
        <f t="shared" si="52"/>
        <v>28</v>
      </c>
      <c r="P862" s="11">
        <f t="shared" si="53"/>
        <v>20916.925550490319</v>
      </c>
      <c r="Q862" s="6">
        <f t="shared" si="54"/>
        <v>120</v>
      </c>
      <c r="R862" s="11">
        <f t="shared" si="55"/>
        <v>89643.96664495852</v>
      </c>
      <c r="S862" s="8" t="str">
        <f>Raw!N862</f>
        <v>UpstreamCompactFluorescent14</v>
      </c>
      <c r="T862" s="8" t="str">
        <f>Raw!O862</f>
        <v>CFL14to26</v>
      </c>
      <c r="U862" s="8">
        <f>Raw!P862*A862</f>
        <v>1</v>
      </c>
      <c r="V862" s="8" t="str">
        <f>Raw!Q862</f>
        <v>Incan</v>
      </c>
    </row>
    <row r="863" spans="1:22">
      <c r="A863" s="8">
        <f>IF(Raw!C863="CF",0,1)</f>
        <v>1</v>
      </c>
      <c r="B863" s="8" t="str">
        <f>Raw!A863</f>
        <v>PGE_8884759005</v>
      </c>
      <c r="C863" s="8" t="str">
        <f>Raw!B863</f>
        <v>Upstream Compact Fluorescent</v>
      </c>
      <c r="D863" s="8" t="str">
        <f>Raw!C863</f>
        <v>I</v>
      </c>
      <c r="E863" s="8">
        <f>Raw!D863*A863</f>
        <v>6</v>
      </c>
      <c r="F863" s="8" t="str">
        <f>Raw!E863</f>
        <v>PGE</v>
      </c>
      <c r="G863" s="8" t="str">
        <f>Raw!F863</f>
        <v>UPCFL</v>
      </c>
      <c r="H863" s="8" t="str">
        <f>Raw!G863</f>
        <v>LL08090004</v>
      </c>
      <c r="I863" s="8" t="str">
        <f>Raw!H863</f>
        <v>PGEUp</v>
      </c>
      <c r="J863" s="8" t="str">
        <f>Raw!I863</f>
        <v>Restaurant</v>
      </c>
      <c r="K863" s="8" t="str">
        <f>Raw!J863</f>
        <v>OtherMisc</v>
      </c>
      <c r="L863" s="8">
        <f>Raw!K863*A863</f>
        <v>14</v>
      </c>
      <c r="M863" s="8">
        <f>Raw!L863*A863</f>
        <v>60</v>
      </c>
      <c r="N863" s="8">
        <f>Raw!M863*A863</f>
        <v>4482.1983322479255</v>
      </c>
      <c r="O863" s="6">
        <f t="shared" si="52"/>
        <v>84</v>
      </c>
      <c r="P863" s="11">
        <f t="shared" si="53"/>
        <v>62750.776651470958</v>
      </c>
      <c r="Q863" s="6">
        <f t="shared" si="54"/>
        <v>360</v>
      </c>
      <c r="R863" s="11">
        <f t="shared" si="55"/>
        <v>268931.89993487555</v>
      </c>
      <c r="S863" s="8" t="str">
        <f>Raw!N863</f>
        <v>UpstreamCompactFluorescent14</v>
      </c>
      <c r="T863" s="8" t="str">
        <f>Raw!O863</f>
        <v>CFL14to26</v>
      </c>
      <c r="U863" s="8">
        <f>Raw!P863*A863</f>
        <v>1</v>
      </c>
      <c r="V863" s="8" t="str">
        <f>Raw!Q863</f>
        <v>Incan</v>
      </c>
    </row>
    <row r="864" spans="1:22">
      <c r="A864" s="8">
        <f>IF(Raw!C864="CF",0,1)</f>
        <v>1</v>
      </c>
      <c r="B864" s="8" t="str">
        <f>Raw!A864</f>
        <v>PGE_8884759005</v>
      </c>
      <c r="C864" s="8" t="str">
        <f>Raw!B864</f>
        <v>Upstream Compact Fluorescent</v>
      </c>
      <c r="D864" s="8" t="str">
        <f>Raw!C864</f>
        <v>I</v>
      </c>
      <c r="E864" s="8">
        <f>Raw!D864*A864</f>
        <v>6</v>
      </c>
      <c r="F864" s="8" t="str">
        <f>Raw!E864</f>
        <v>PGE</v>
      </c>
      <c r="G864" s="8" t="str">
        <f>Raw!F864</f>
        <v>UPCFL</v>
      </c>
      <c r="H864" s="8" t="str">
        <f>Raw!G864</f>
        <v>LL08090086</v>
      </c>
      <c r="I864" s="8" t="str">
        <f>Raw!H864</f>
        <v>PGEUp</v>
      </c>
      <c r="J864" s="8" t="str">
        <f>Raw!I864</f>
        <v>Restaurant</v>
      </c>
      <c r="K864" s="8" t="str">
        <f>Raw!J864</f>
        <v>Dining</v>
      </c>
      <c r="L864" s="8">
        <f>Raw!K864*A864</f>
        <v>14</v>
      </c>
      <c r="M864" s="8">
        <f>Raw!L864*A864</f>
        <v>60</v>
      </c>
      <c r="N864" s="8">
        <f>Raw!M864*A864</f>
        <v>4482.1983322479255</v>
      </c>
      <c r="O864" s="6">
        <f t="shared" si="52"/>
        <v>84</v>
      </c>
      <c r="P864" s="11">
        <f t="shared" si="53"/>
        <v>62750.776651470958</v>
      </c>
      <c r="Q864" s="6">
        <f t="shared" si="54"/>
        <v>360</v>
      </c>
      <c r="R864" s="11">
        <f t="shared" si="55"/>
        <v>268931.89993487555</v>
      </c>
      <c r="S864" s="8" t="str">
        <f>Raw!N864</f>
        <v>UpstreamCompactFluorescent14</v>
      </c>
      <c r="T864" s="8" t="str">
        <f>Raw!O864</f>
        <v>CFL14to26</v>
      </c>
      <c r="U864" s="8">
        <f>Raw!P864*A864</f>
        <v>1</v>
      </c>
      <c r="V864" s="8" t="str">
        <f>Raw!Q864</f>
        <v>Incan</v>
      </c>
    </row>
    <row r="865" spans="1:22">
      <c r="A865" s="8">
        <f>IF(Raw!C865="CF",0,1)</f>
        <v>1</v>
      </c>
      <c r="B865" s="8" t="str">
        <f>Raw!A865</f>
        <v>PGE_8884759005</v>
      </c>
      <c r="C865" s="8" t="str">
        <f>Raw!B865</f>
        <v>Upstream Compact Fluorescent</v>
      </c>
      <c r="D865" s="8" t="str">
        <f>Raw!C865</f>
        <v>I</v>
      </c>
      <c r="E865" s="8">
        <f>Raw!D865*A865</f>
        <v>7</v>
      </c>
      <c r="F865" s="8" t="str">
        <f>Raw!E865</f>
        <v>PGE</v>
      </c>
      <c r="G865" s="8" t="str">
        <f>Raw!F865</f>
        <v>UPCFL</v>
      </c>
      <c r="H865" s="8" t="str">
        <f>Raw!G865</f>
        <v>LL09030014</v>
      </c>
      <c r="I865" s="8" t="str">
        <f>Raw!H865</f>
        <v>PGEUp</v>
      </c>
      <c r="J865" s="8" t="str">
        <f>Raw!I865</f>
        <v>Restaurant</v>
      </c>
      <c r="K865" s="8" t="str">
        <f>Raw!J865</f>
        <v>Kitchen/Break Room</v>
      </c>
      <c r="L865" s="8">
        <f>Raw!K865*A865</f>
        <v>13</v>
      </c>
      <c r="M865" s="8">
        <f>Raw!L865*A865</f>
        <v>60</v>
      </c>
      <c r="N865" s="8">
        <f>Raw!M865*A865</f>
        <v>5229.2313876225799</v>
      </c>
      <c r="O865" s="6">
        <f t="shared" si="52"/>
        <v>91</v>
      </c>
      <c r="P865" s="11">
        <f t="shared" si="53"/>
        <v>67980.008039093533</v>
      </c>
      <c r="Q865" s="6">
        <f t="shared" si="54"/>
        <v>420</v>
      </c>
      <c r="R865" s="11">
        <f t="shared" si="55"/>
        <v>313753.88325735478</v>
      </c>
      <c r="S865" s="8" t="str">
        <f>Raw!N865</f>
        <v>UpstreamCompactFluorescent13</v>
      </c>
      <c r="T865" s="8" t="str">
        <f>Raw!O865</f>
        <v>CFL05to13</v>
      </c>
      <c r="U865" s="8">
        <f>Raw!P865*A865</f>
        <v>1</v>
      </c>
      <c r="V865" s="8" t="str">
        <f>Raw!Q865</f>
        <v>Incan</v>
      </c>
    </row>
    <row r="866" spans="1:22">
      <c r="A866" s="8">
        <f>IF(Raw!C866="CF",0,1)</f>
        <v>1</v>
      </c>
      <c r="B866" s="8" t="str">
        <f>Raw!A866</f>
        <v>PGE_9146786005</v>
      </c>
      <c r="C866" s="8" t="str">
        <f>Raw!B866</f>
        <v>Upstream Compact Fluorescent</v>
      </c>
      <c r="D866" s="8" t="str">
        <f>Raw!C866</f>
        <v>I</v>
      </c>
      <c r="E866" s="8">
        <f>Raw!D866*A866</f>
        <v>14</v>
      </c>
      <c r="F866" s="8" t="str">
        <f>Raw!E866</f>
        <v>PGE</v>
      </c>
      <c r="G866" s="8" t="str">
        <f>Raw!F866</f>
        <v>UPCFL</v>
      </c>
      <c r="H866" s="8" t="str">
        <f>Raw!G866</f>
        <v>LL09040172</v>
      </c>
      <c r="I866" s="8" t="str">
        <f>Raw!H866</f>
        <v>PGEUp</v>
      </c>
      <c r="J866" s="8" t="str">
        <f>Raw!I866</f>
        <v>Lodging</v>
      </c>
      <c r="K866" s="8" t="str">
        <f>Raw!J866</f>
        <v>Guest Rooms</v>
      </c>
      <c r="L866" s="8">
        <f>Raw!K866*A866</f>
        <v>13</v>
      </c>
      <c r="M866" s="8">
        <f>Raw!L866*A866</f>
        <v>65</v>
      </c>
      <c r="N866" s="8">
        <f>Raw!M866*A866</f>
        <v>1092.4267269523491</v>
      </c>
      <c r="O866" s="6">
        <f t="shared" si="52"/>
        <v>182</v>
      </c>
      <c r="P866" s="11">
        <f t="shared" si="53"/>
        <v>14201.547450380538</v>
      </c>
      <c r="Q866" s="6">
        <f t="shared" si="54"/>
        <v>910</v>
      </c>
      <c r="R866" s="11">
        <f t="shared" si="55"/>
        <v>71007.737251902698</v>
      </c>
      <c r="S866" s="8" t="str">
        <f>Raw!N866</f>
        <v>UpstreamCompactFluorescent13</v>
      </c>
      <c r="T866" s="8" t="str">
        <f>Raw!O866</f>
        <v>CFL05to13</v>
      </c>
      <c r="U866" s="8">
        <f>Raw!P866*A866</f>
        <v>1</v>
      </c>
      <c r="V866" s="8" t="str">
        <f>Raw!Q866</f>
        <v>Incan</v>
      </c>
    </row>
    <row r="867" spans="1:22">
      <c r="A867" s="8">
        <f>IF(Raw!C867="CF",0,1)</f>
        <v>1</v>
      </c>
      <c r="B867" s="8" t="str">
        <f>Raw!A867</f>
        <v>PGE_9146786005</v>
      </c>
      <c r="C867" s="8" t="str">
        <f>Raw!B867</f>
        <v>Upstream Compact Fluorescent</v>
      </c>
      <c r="D867" s="8" t="str">
        <f>Raw!C867</f>
        <v>I</v>
      </c>
      <c r="E867" s="8">
        <f>Raw!D867*A867</f>
        <v>14</v>
      </c>
      <c r="F867" s="8" t="str">
        <f>Raw!E867</f>
        <v>PGE</v>
      </c>
      <c r="G867" s="8" t="str">
        <f>Raw!F867</f>
        <v>UPCFL</v>
      </c>
      <c r="H867" s="8" t="str">
        <f>Raw!G867</f>
        <v>LL09040197</v>
      </c>
      <c r="I867" s="8" t="str">
        <f>Raw!H867</f>
        <v>PGEUp</v>
      </c>
      <c r="J867" s="8" t="str">
        <f>Raw!I867</f>
        <v>Lodging</v>
      </c>
      <c r="K867" s="8" t="str">
        <f>Raw!J867</f>
        <v>Guest Rooms</v>
      </c>
      <c r="L867" s="8">
        <f>Raw!K867*A867</f>
        <v>13</v>
      </c>
      <c r="M867" s="8">
        <f>Raw!L867*A867</f>
        <v>65</v>
      </c>
      <c r="N867" s="8">
        <f>Raw!M867*A867</f>
        <v>1092.4267269523491</v>
      </c>
      <c r="O867" s="6">
        <f t="shared" si="52"/>
        <v>182</v>
      </c>
      <c r="P867" s="11">
        <f t="shared" si="53"/>
        <v>14201.547450380538</v>
      </c>
      <c r="Q867" s="6">
        <f t="shared" si="54"/>
        <v>910</v>
      </c>
      <c r="R867" s="11">
        <f t="shared" si="55"/>
        <v>71007.737251902698</v>
      </c>
      <c r="S867" s="8" t="str">
        <f>Raw!N867</f>
        <v>UpstreamCompactFluorescent13</v>
      </c>
      <c r="T867" s="8" t="str">
        <f>Raw!O867</f>
        <v>CFL05to13</v>
      </c>
      <c r="U867" s="8">
        <f>Raw!P867*A867</f>
        <v>1</v>
      </c>
      <c r="V867" s="8" t="str">
        <f>Raw!Q867</f>
        <v>Incan</v>
      </c>
    </row>
    <row r="868" spans="1:22">
      <c r="A868" s="8">
        <f>IF(Raw!C868="CF",0,1)</f>
        <v>1</v>
      </c>
      <c r="B868" s="8" t="str">
        <f>Raw!A868</f>
        <v>PGE_9146786005</v>
      </c>
      <c r="C868" s="8" t="str">
        <f>Raw!B868</f>
        <v>Upstream Compact Fluorescent</v>
      </c>
      <c r="D868" s="8" t="str">
        <f>Raw!C868</f>
        <v>I</v>
      </c>
      <c r="E868" s="8">
        <f>Raw!D868*A868</f>
        <v>14</v>
      </c>
      <c r="F868" s="8" t="str">
        <f>Raw!E868</f>
        <v>PGE</v>
      </c>
      <c r="G868" s="8" t="str">
        <f>Raw!F868</f>
        <v>UPCFL</v>
      </c>
      <c r="H868" s="8" t="str">
        <f>Raw!G868</f>
        <v>LL09040384</v>
      </c>
      <c r="I868" s="8" t="str">
        <f>Raw!H868</f>
        <v>PGEUp</v>
      </c>
      <c r="J868" s="8" t="str">
        <f>Raw!I868</f>
        <v>Lodging</v>
      </c>
      <c r="K868" s="8" t="str">
        <f>Raw!J868</f>
        <v>Guest Rooms</v>
      </c>
      <c r="L868" s="8">
        <f>Raw!K868*A868</f>
        <v>13</v>
      </c>
      <c r="M868" s="8">
        <f>Raw!L868*A868</f>
        <v>65</v>
      </c>
      <c r="N868" s="8">
        <f>Raw!M868*A868</f>
        <v>1092.4267269523491</v>
      </c>
      <c r="O868" s="6">
        <f t="shared" si="52"/>
        <v>182</v>
      </c>
      <c r="P868" s="11">
        <f t="shared" si="53"/>
        <v>14201.547450380538</v>
      </c>
      <c r="Q868" s="6">
        <f t="shared" si="54"/>
        <v>910</v>
      </c>
      <c r="R868" s="11">
        <f t="shared" si="55"/>
        <v>71007.737251902698</v>
      </c>
      <c r="S868" s="8" t="str">
        <f>Raw!N868</f>
        <v>UpstreamCompactFluorescent13</v>
      </c>
      <c r="T868" s="8" t="str">
        <f>Raw!O868</f>
        <v>CFL05to13</v>
      </c>
      <c r="U868" s="8">
        <f>Raw!P868*A868</f>
        <v>1</v>
      </c>
      <c r="V868" s="8" t="str">
        <f>Raw!Q868</f>
        <v>Incan</v>
      </c>
    </row>
    <row r="869" spans="1:22">
      <c r="A869" s="8">
        <f>IF(Raw!C869="CF",0,1)</f>
        <v>1</v>
      </c>
      <c r="B869" s="8" t="str">
        <f>Raw!A869</f>
        <v>PGE_9170924661</v>
      </c>
      <c r="C869" s="8" t="str">
        <f>Raw!B869</f>
        <v>Upstream Compact Fluorescent</v>
      </c>
      <c r="D869" s="8" t="str">
        <f>Raw!C869</f>
        <v>I</v>
      </c>
      <c r="E869" s="8">
        <f>Raw!D869*A869</f>
        <v>300</v>
      </c>
      <c r="F869" s="8" t="str">
        <f>Raw!E869</f>
        <v>PGE</v>
      </c>
      <c r="G869" s="8" t="str">
        <f>Raw!F869</f>
        <v>UPCFL</v>
      </c>
      <c r="H869" s="8" t="str">
        <f>Raw!G869</f>
        <v>NO_LOGGER_1</v>
      </c>
      <c r="I869" s="8" t="str">
        <f>Raw!H869</f>
        <v>PGEUp</v>
      </c>
      <c r="J869" s="8" t="str">
        <f>Raw!I869</f>
        <v>Other</v>
      </c>
      <c r="K869" s="8" t="str">
        <f>Raw!J869</f>
        <v>HallwayLobby</v>
      </c>
      <c r="L869" s="8">
        <f>Raw!K869*A869</f>
        <v>28</v>
      </c>
      <c r="M869" s="8">
        <f>Raw!L869*A869</f>
        <v>65</v>
      </c>
      <c r="N869" s="8">
        <f>Raw!M869*A869</f>
        <v>266459.78701050999</v>
      </c>
      <c r="O869" s="6">
        <f t="shared" si="52"/>
        <v>8400</v>
      </c>
      <c r="P869" s="11">
        <f t="shared" si="53"/>
        <v>7460874.0362942796</v>
      </c>
      <c r="Q869" s="6">
        <f t="shared" si="54"/>
        <v>19500</v>
      </c>
      <c r="R869" s="11">
        <f t="shared" si="55"/>
        <v>17319886.155683149</v>
      </c>
      <c r="S869" s="8" t="str">
        <f>Raw!N869</f>
        <v>UpstreamCompactFluorescent28</v>
      </c>
      <c r="T869" s="8" t="str">
        <f>Raw!O869</f>
        <v>CFL27Up</v>
      </c>
      <c r="U869" s="8">
        <f>Raw!P869*A869</f>
        <v>1</v>
      </c>
      <c r="V869" s="8" t="str">
        <f>Raw!Q869</f>
        <v>Incan</v>
      </c>
    </row>
    <row r="870" spans="1:22">
      <c r="A870" s="8">
        <f>IF(Raw!C870="CF",0,1)</f>
        <v>1</v>
      </c>
      <c r="B870" s="8" t="str">
        <f>Raw!A870</f>
        <v>PGE_9170924661</v>
      </c>
      <c r="C870" s="8" t="str">
        <f>Raw!B870</f>
        <v>Upstream Compact Fluorescent</v>
      </c>
      <c r="D870" s="8" t="str">
        <f>Raw!C870</f>
        <v>I</v>
      </c>
      <c r="E870" s="8">
        <f>Raw!D870*A870</f>
        <v>200</v>
      </c>
      <c r="F870" s="8" t="str">
        <f>Raw!E870</f>
        <v>PGE</v>
      </c>
      <c r="G870" s="8" t="str">
        <f>Raw!F870</f>
        <v>UPCFL</v>
      </c>
      <c r="H870" s="8" t="str">
        <f>Raw!G870</f>
        <v>NO_LOGGER_2</v>
      </c>
      <c r="I870" s="8" t="str">
        <f>Raw!H870</f>
        <v>PGEUp</v>
      </c>
      <c r="J870" s="8" t="str">
        <f>Raw!I870</f>
        <v>Other</v>
      </c>
      <c r="K870" s="8" t="str">
        <f>Raw!J870</f>
        <v>HallwayLobby</v>
      </c>
      <c r="L870" s="8">
        <f>Raw!K870*A870</f>
        <v>13</v>
      </c>
      <c r="M870" s="8">
        <f>Raw!L870*A870</f>
        <v>65</v>
      </c>
      <c r="N870" s="8">
        <f>Raw!M870*A870</f>
        <v>177639.85800700667</v>
      </c>
      <c r="O870" s="6">
        <f t="shared" si="52"/>
        <v>2600</v>
      </c>
      <c r="P870" s="11">
        <f t="shared" si="53"/>
        <v>2309318.1540910867</v>
      </c>
      <c r="Q870" s="6">
        <f t="shared" si="54"/>
        <v>13000</v>
      </c>
      <c r="R870" s="11">
        <f t="shared" si="55"/>
        <v>11546590.770455433</v>
      </c>
      <c r="S870" s="8" t="str">
        <f>Raw!N870</f>
        <v>UpstreamCompactFluorescent13</v>
      </c>
      <c r="T870" s="8" t="str">
        <f>Raw!O870</f>
        <v>CFL05to13</v>
      </c>
      <c r="U870" s="8">
        <f>Raw!P870*A870</f>
        <v>1</v>
      </c>
      <c r="V870" s="8" t="str">
        <f>Raw!Q870</f>
        <v>Incan</v>
      </c>
    </row>
    <row r="871" spans="1:22">
      <c r="A871" s="8">
        <f>IF(Raw!C871="CF",0,1)</f>
        <v>1</v>
      </c>
      <c r="B871" s="8" t="str">
        <f>Raw!A871</f>
        <v>PGE_9199658040</v>
      </c>
      <c r="C871" s="8" t="str">
        <f>Raw!B871</f>
        <v>Upstream Compact Fluorescent</v>
      </c>
      <c r="D871" s="8" t="str">
        <f>Raw!C871</f>
        <v>I</v>
      </c>
      <c r="E871" s="8">
        <f>Raw!D871*A871</f>
        <v>1</v>
      </c>
      <c r="F871" s="8" t="str">
        <f>Raw!E871</f>
        <v>PGE</v>
      </c>
      <c r="G871" s="8" t="str">
        <f>Raw!F871</f>
        <v>UPCFL</v>
      </c>
      <c r="H871" s="8" t="str">
        <f>Raw!G871</f>
        <v>LL08070030</v>
      </c>
      <c r="I871" s="8" t="str">
        <f>Raw!H871</f>
        <v>PGEUp</v>
      </c>
      <c r="J871" s="8" t="str">
        <f>Raw!I871</f>
        <v>Other</v>
      </c>
      <c r="K871" s="8" t="str">
        <f>Raw!J871</f>
        <v>Office</v>
      </c>
      <c r="L871" s="8">
        <f>Raw!K871*A871</f>
        <v>23</v>
      </c>
      <c r="M871" s="8">
        <f>Raw!L871*A871</f>
        <v>60</v>
      </c>
      <c r="N871" s="8">
        <f>Raw!M871*A871</f>
        <v>2566.2859705883352</v>
      </c>
      <c r="O871" s="6">
        <f t="shared" si="52"/>
        <v>23</v>
      </c>
      <c r="P871" s="11">
        <f t="shared" si="53"/>
        <v>59024.57732353171</v>
      </c>
      <c r="Q871" s="6">
        <f t="shared" si="54"/>
        <v>60</v>
      </c>
      <c r="R871" s="11">
        <f t="shared" si="55"/>
        <v>153977.1582353001</v>
      </c>
      <c r="S871" s="8" t="str">
        <f>Raw!N871</f>
        <v>UpstreamCompactFluorescent23</v>
      </c>
      <c r="T871" s="8" t="str">
        <f>Raw!O871</f>
        <v>CFL14to26</v>
      </c>
      <c r="U871" s="8">
        <f>Raw!P871*A871</f>
        <v>1</v>
      </c>
      <c r="V871" s="8" t="str">
        <f>Raw!Q871</f>
        <v>Incan</v>
      </c>
    </row>
    <row r="872" spans="1:22">
      <c r="A872" s="8">
        <f>IF(Raw!C872="CF",0,1)</f>
        <v>1</v>
      </c>
      <c r="B872" s="8" t="str">
        <f>Raw!A872</f>
        <v>PGE_9199658040</v>
      </c>
      <c r="C872" s="8" t="str">
        <f>Raw!B872</f>
        <v>Upstream Compact Fluorescent</v>
      </c>
      <c r="D872" s="8" t="str">
        <f>Raw!C872</f>
        <v>I</v>
      </c>
      <c r="E872" s="8">
        <f>Raw!D872*A872</f>
        <v>1</v>
      </c>
      <c r="F872" s="8" t="str">
        <f>Raw!E872</f>
        <v>PGE</v>
      </c>
      <c r="G872" s="8" t="str">
        <f>Raw!F872</f>
        <v>UPCFL</v>
      </c>
      <c r="H872" s="8" t="str">
        <f>Raw!G872</f>
        <v>NO_LOGGER_2</v>
      </c>
      <c r="I872" s="8" t="str">
        <f>Raw!H872</f>
        <v>PGEUp</v>
      </c>
      <c r="J872" s="8" t="str">
        <f>Raw!I872</f>
        <v>Other</v>
      </c>
      <c r="K872" s="8" t="str">
        <f>Raw!J872</f>
        <v>Office</v>
      </c>
      <c r="L872" s="8">
        <f>Raw!K872*A872</f>
        <v>23</v>
      </c>
      <c r="M872" s="8">
        <f>Raw!L872*A872</f>
        <v>60</v>
      </c>
      <c r="N872" s="8">
        <f>Raw!M872*A872</f>
        <v>2566.2859705883352</v>
      </c>
      <c r="O872" s="6">
        <f t="shared" si="52"/>
        <v>23</v>
      </c>
      <c r="P872" s="11">
        <f t="shared" si="53"/>
        <v>59024.57732353171</v>
      </c>
      <c r="Q872" s="6">
        <f t="shared" si="54"/>
        <v>60</v>
      </c>
      <c r="R872" s="11">
        <f t="shared" si="55"/>
        <v>153977.1582353001</v>
      </c>
      <c r="S872" s="8" t="str">
        <f>Raw!N872</f>
        <v>UpstreamCompactFluorescent23</v>
      </c>
      <c r="T872" s="8" t="str">
        <f>Raw!O872</f>
        <v>CFL14to26</v>
      </c>
      <c r="U872" s="8">
        <f>Raw!P872*A872</f>
        <v>1</v>
      </c>
      <c r="V872" s="8" t="str">
        <f>Raw!Q872</f>
        <v>Incan</v>
      </c>
    </row>
    <row r="873" spans="1:22">
      <c r="A873" s="8">
        <f>IF(Raw!C873="CF",0,1)</f>
        <v>1</v>
      </c>
      <c r="B873" s="8" t="str">
        <f>Raw!A873</f>
        <v>PGE_9215945821</v>
      </c>
      <c r="C873" s="8" t="str">
        <f>Raw!B873</f>
        <v>Upstream Compact Fluorescent</v>
      </c>
      <c r="D873" s="8" t="str">
        <f>Raw!C873</f>
        <v>I</v>
      </c>
      <c r="E873" s="8">
        <f>Raw!D873*A873</f>
        <v>14</v>
      </c>
      <c r="F873" s="8" t="str">
        <f>Raw!E873</f>
        <v>PGE</v>
      </c>
      <c r="G873" s="8" t="str">
        <f>Raw!F873</f>
        <v>UPCFL</v>
      </c>
      <c r="H873" s="8" t="str">
        <f>Raw!G873</f>
        <v>LL08090147</v>
      </c>
      <c r="I873" s="8" t="str">
        <f>Raw!H873</f>
        <v>PGEUp</v>
      </c>
      <c r="J873" s="8" t="str">
        <f>Raw!I873</f>
        <v>Assembly</v>
      </c>
      <c r="K873" s="8" t="str">
        <f>Raw!J873</f>
        <v>OtherMisc</v>
      </c>
      <c r="L873" s="8">
        <f>Raw!K873*A873</f>
        <v>13</v>
      </c>
      <c r="M873" s="8">
        <f>Raw!L873*A873</f>
        <v>40</v>
      </c>
      <c r="N873" s="8">
        <f>Raw!M873*A873</f>
        <v>5957.3696912697196</v>
      </c>
      <c r="O873" s="6">
        <f t="shared" si="52"/>
        <v>182</v>
      </c>
      <c r="P873" s="11">
        <f t="shared" si="53"/>
        <v>77445.805986506355</v>
      </c>
      <c r="Q873" s="6">
        <f t="shared" si="54"/>
        <v>560</v>
      </c>
      <c r="R873" s="11">
        <f t="shared" si="55"/>
        <v>238294.78765078878</v>
      </c>
      <c r="S873" s="8" t="str">
        <f>Raw!N873</f>
        <v>UpstreamCompactFluorescent13</v>
      </c>
      <c r="T873" s="8" t="str">
        <f>Raw!O873</f>
        <v>CFL05to13</v>
      </c>
      <c r="U873" s="8">
        <f>Raw!P873*A873</f>
        <v>1</v>
      </c>
      <c r="V873" s="8" t="str">
        <f>Raw!Q873</f>
        <v>Incan</v>
      </c>
    </row>
    <row r="874" spans="1:22">
      <c r="A874" s="8">
        <f>IF(Raw!C874="CF",0,1)</f>
        <v>1</v>
      </c>
      <c r="B874" s="8" t="str">
        <f>Raw!A874</f>
        <v>PGE_9215945821</v>
      </c>
      <c r="C874" s="8" t="str">
        <f>Raw!B874</f>
        <v>Upstream Compact Fluorescent</v>
      </c>
      <c r="D874" s="8" t="str">
        <f>Raw!C874</f>
        <v>IP</v>
      </c>
      <c r="E874" s="8">
        <f>Raw!D874*A874</f>
        <v>11</v>
      </c>
      <c r="F874" s="8" t="str">
        <f>Raw!E874</f>
        <v>PGE</v>
      </c>
      <c r="G874" s="8" t="str">
        <f>Raw!F874</f>
        <v>UPCFL</v>
      </c>
      <c r="H874" s="8" t="str">
        <f>Raw!G874</f>
        <v>LL08070174</v>
      </c>
      <c r="I874" s="8" t="str">
        <f>Raw!H874</f>
        <v>PGEUp</v>
      </c>
      <c r="J874" s="8" t="str">
        <f>Raw!I874</f>
        <v>Assembly</v>
      </c>
      <c r="K874" s="8" t="str">
        <f>Raw!J874</f>
        <v>HallwayLobby</v>
      </c>
      <c r="L874" s="8">
        <f>Raw!K874*A874</f>
        <v>9</v>
      </c>
      <c r="M874" s="8">
        <f>Raw!L874*A874</f>
        <v>45</v>
      </c>
      <c r="N874" s="8">
        <f>Raw!M874*A874</f>
        <v>4680.7904717119227</v>
      </c>
      <c r="O874" s="6">
        <f t="shared" si="52"/>
        <v>99</v>
      </c>
      <c r="P874" s="11">
        <f t="shared" si="53"/>
        <v>42127.114245407305</v>
      </c>
      <c r="Q874" s="6">
        <f t="shared" si="54"/>
        <v>495</v>
      </c>
      <c r="R874" s="11">
        <f t="shared" si="55"/>
        <v>210635.57122703653</v>
      </c>
      <c r="S874" s="8" t="str">
        <f>Raw!N874</f>
        <v>UpstreamCompactFluorescent09</v>
      </c>
      <c r="T874" s="8" t="str">
        <f>Raw!O874</f>
        <v>CFL05to13</v>
      </c>
      <c r="U874" s="8">
        <f>Raw!P874*A874</f>
        <v>1</v>
      </c>
      <c r="V874" s="8" t="str">
        <f>Raw!Q874</f>
        <v>Incan</v>
      </c>
    </row>
    <row r="875" spans="1:22">
      <c r="A875" s="8">
        <f>IF(Raw!C875="CF",0,1)</f>
        <v>1</v>
      </c>
      <c r="B875" s="8" t="str">
        <f>Raw!A875</f>
        <v>PGE_9215945821</v>
      </c>
      <c r="C875" s="8" t="str">
        <f>Raw!B875</f>
        <v>Upstream Compact Fluorescent</v>
      </c>
      <c r="D875" s="8" t="str">
        <f>Raw!C875</f>
        <v>I</v>
      </c>
      <c r="E875" s="8">
        <f>Raw!D875*A875</f>
        <v>9</v>
      </c>
      <c r="F875" s="8" t="str">
        <f>Raw!E875</f>
        <v>PGE</v>
      </c>
      <c r="G875" s="8" t="str">
        <f>Raw!F875</f>
        <v>UPCFL</v>
      </c>
      <c r="H875" s="8" t="str">
        <f>Raw!G875</f>
        <v>LL08060258</v>
      </c>
      <c r="I875" s="8" t="str">
        <f>Raw!H875</f>
        <v>PGEUp</v>
      </c>
      <c r="J875" s="8" t="str">
        <f>Raw!I875</f>
        <v>Assembly</v>
      </c>
      <c r="K875" s="8" t="str">
        <f>Raw!J875</f>
        <v>OtherMisc</v>
      </c>
      <c r="L875" s="8">
        <f>Raw!K875*A875</f>
        <v>13</v>
      </c>
      <c r="M875" s="8">
        <f>Raw!L875*A875</f>
        <v>60</v>
      </c>
      <c r="N875" s="8">
        <f>Raw!M875*A875</f>
        <v>3829.7376586733917</v>
      </c>
      <c r="O875" s="6">
        <f t="shared" si="52"/>
        <v>117</v>
      </c>
      <c r="P875" s="11">
        <f t="shared" si="53"/>
        <v>49786.589562754089</v>
      </c>
      <c r="Q875" s="6">
        <f t="shared" si="54"/>
        <v>540</v>
      </c>
      <c r="R875" s="11">
        <f t="shared" si="55"/>
        <v>229784.25952040352</v>
      </c>
      <c r="S875" s="8" t="str">
        <f>Raw!N875</f>
        <v>UpstreamCompactFluorescent13</v>
      </c>
      <c r="T875" s="8" t="str">
        <f>Raw!O875</f>
        <v>CFL05to13</v>
      </c>
      <c r="U875" s="8">
        <f>Raw!P875*A875</f>
        <v>1</v>
      </c>
      <c r="V875" s="8" t="str">
        <f>Raw!Q875</f>
        <v>Incan</v>
      </c>
    </row>
    <row r="876" spans="1:22">
      <c r="A876" s="8">
        <f>IF(Raw!C876="CF",0,1)</f>
        <v>1</v>
      </c>
      <c r="B876" s="8" t="str">
        <f>Raw!A876</f>
        <v>PGE_9215945821</v>
      </c>
      <c r="C876" s="8" t="str">
        <f>Raw!B876</f>
        <v>Upstream Compact Fluorescent</v>
      </c>
      <c r="D876" s="8" t="str">
        <f>Raw!C876</f>
        <v>I</v>
      </c>
      <c r="E876" s="8">
        <f>Raw!D876*A876</f>
        <v>3</v>
      </c>
      <c r="F876" s="8" t="str">
        <f>Raw!E876</f>
        <v>PGE</v>
      </c>
      <c r="G876" s="8" t="str">
        <f>Raw!F876</f>
        <v>UPCFL</v>
      </c>
      <c r="H876" s="8" t="str">
        <f>Raw!G876</f>
        <v>LL08060415</v>
      </c>
      <c r="I876" s="8" t="str">
        <f>Raw!H876</f>
        <v>PGEUp</v>
      </c>
      <c r="J876" s="8" t="str">
        <f>Raw!I876</f>
        <v>Assembly</v>
      </c>
      <c r="K876" s="8" t="str">
        <f>Raw!J876</f>
        <v>OtherMisc</v>
      </c>
      <c r="L876" s="8">
        <f>Raw!K876*A876</f>
        <v>14</v>
      </c>
      <c r="M876" s="8">
        <f>Raw!L876*A876</f>
        <v>60</v>
      </c>
      <c r="N876" s="8">
        <f>Raw!M876*A876</f>
        <v>1276.5792195577972</v>
      </c>
      <c r="O876" s="6">
        <f t="shared" si="52"/>
        <v>42</v>
      </c>
      <c r="P876" s="11">
        <f t="shared" si="53"/>
        <v>17872.109073809159</v>
      </c>
      <c r="Q876" s="6">
        <f t="shared" si="54"/>
        <v>180</v>
      </c>
      <c r="R876" s="11">
        <f t="shared" si="55"/>
        <v>76594.753173467834</v>
      </c>
      <c r="S876" s="8" t="str">
        <f>Raw!N876</f>
        <v>UpstreamCompactFluorescent14</v>
      </c>
      <c r="T876" s="8" t="str">
        <f>Raw!O876</f>
        <v>CFL14to26</v>
      </c>
      <c r="U876" s="8">
        <f>Raw!P876*A876</f>
        <v>1</v>
      </c>
      <c r="V876" s="8" t="str">
        <f>Raw!Q876</f>
        <v>Incan</v>
      </c>
    </row>
    <row r="877" spans="1:22">
      <c r="A877" s="8">
        <f>IF(Raw!C877="CF",0,1)</f>
        <v>1</v>
      </c>
      <c r="B877" s="8" t="str">
        <f>Raw!A877</f>
        <v>PGE_9215945821</v>
      </c>
      <c r="C877" s="8" t="str">
        <f>Raw!B877</f>
        <v>Upstream Compact Fluorescent</v>
      </c>
      <c r="D877" s="8" t="str">
        <f>Raw!C877</f>
        <v>I</v>
      </c>
      <c r="E877" s="8">
        <f>Raw!D877*A877</f>
        <v>27</v>
      </c>
      <c r="F877" s="8" t="str">
        <f>Raw!E877</f>
        <v>PGE</v>
      </c>
      <c r="G877" s="8" t="str">
        <f>Raw!F877</f>
        <v>UPCFL</v>
      </c>
      <c r="H877" s="8" t="str">
        <f>Raw!G877</f>
        <v>LL08060443</v>
      </c>
      <c r="I877" s="8" t="str">
        <f>Raw!H877</f>
        <v>PGEUp</v>
      </c>
      <c r="J877" s="8" t="str">
        <f>Raw!I877</f>
        <v>Assembly</v>
      </c>
      <c r="K877" s="8" t="str">
        <f>Raw!J877</f>
        <v>HallwayLobby</v>
      </c>
      <c r="L877" s="8">
        <f>Raw!K877*A877</f>
        <v>14</v>
      </c>
      <c r="M877" s="8">
        <f>Raw!L877*A877</f>
        <v>60</v>
      </c>
      <c r="N877" s="8">
        <f>Raw!M877*A877</f>
        <v>11489.212976020175</v>
      </c>
      <c r="O877" s="6">
        <f t="shared" si="52"/>
        <v>378</v>
      </c>
      <c r="P877" s="11">
        <f t="shared" si="53"/>
        <v>160848.98166428244</v>
      </c>
      <c r="Q877" s="6">
        <f t="shared" si="54"/>
        <v>1620</v>
      </c>
      <c r="R877" s="11">
        <f t="shared" si="55"/>
        <v>689352.77856121049</v>
      </c>
      <c r="S877" s="8" t="str">
        <f>Raw!N877</f>
        <v>UpstreamCompactFluorescent14</v>
      </c>
      <c r="T877" s="8" t="str">
        <f>Raw!O877</f>
        <v>CFL14to26</v>
      </c>
      <c r="U877" s="8">
        <f>Raw!P877*A877</f>
        <v>1</v>
      </c>
      <c r="V877" s="8" t="str">
        <f>Raw!Q877</f>
        <v>Incan</v>
      </c>
    </row>
    <row r="878" spans="1:22">
      <c r="A878" s="8">
        <f>IF(Raw!C878="CF",0,1)</f>
        <v>1</v>
      </c>
      <c r="B878" s="8" t="str">
        <f>Raw!A878</f>
        <v>PGE_9215945821</v>
      </c>
      <c r="C878" s="8" t="str">
        <f>Raw!B878</f>
        <v>Upstream Compact Fluorescent</v>
      </c>
      <c r="D878" s="8" t="str">
        <f>Raw!C878</f>
        <v>I</v>
      </c>
      <c r="E878" s="8">
        <f>Raw!D878*A878</f>
        <v>6</v>
      </c>
      <c r="F878" s="8" t="str">
        <f>Raw!E878</f>
        <v>PGE</v>
      </c>
      <c r="G878" s="8" t="str">
        <f>Raw!F878</f>
        <v>UPCFL</v>
      </c>
      <c r="H878" s="8" t="str">
        <f>Raw!G878</f>
        <v>LL08060469</v>
      </c>
      <c r="I878" s="8" t="str">
        <f>Raw!H878</f>
        <v>PGEUp</v>
      </c>
      <c r="J878" s="8" t="str">
        <f>Raw!I878</f>
        <v>Assembly</v>
      </c>
      <c r="K878" s="8" t="str">
        <f>Raw!J878</f>
        <v>HallwayLobby</v>
      </c>
      <c r="L878" s="8">
        <f>Raw!K878*A878</f>
        <v>14</v>
      </c>
      <c r="M878" s="8">
        <f>Raw!L878*A878</f>
        <v>60</v>
      </c>
      <c r="N878" s="8">
        <f>Raw!M878*A878</f>
        <v>2553.1584391155943</v>
      </c>
      <c r="O878" s="6">
        <f t="shared" si="52"/>
        <v>84</v>
      </c>
      <c r="P878" s="11">
        <f t="shared" si="53"/>
        <v>35744.218147618318</v>
      </c>
      <c r="Q878" s="6">
        <f t="shared" si="54"/>
        <v>360</v>
      </c>
      <c r="R878" s="11">
        <f t="shared" si="55"/>
        <v>153189.50634693567</v>
      </c>
      <c r="S878" s="8" t="str">
        <f>Raw!N878</f>
        <v>UpstreamCompactFluorescent14</v>
      </c>
      <c r="T878" s="8" t="str">
        <f>Raw!O878</f>
        <v>CFL14to26</v>
      </c>
      <c r="U878" s="8">
        <f>Raw!P878*A878</f>
        <v>1</v>
      </c>
      <c r="V878" s="8" t="str">
        <f>Raw!Q878</f>
        <v>Incan</v>
      </c>
    </row>
    <row r="879" spans="1:22">
      <c r="A879" s="8">
        <f>IF(Raw!C879="CF",0,1)</f>
        <v>1</v>
      </c>
      <c r="B879" s="8" t="str">
        <f>Raw!A879</f>
        <v>PGE_9215945821</v>
      </c>
      <c r="C879" s="8" t="str">
        <f>Raw!B879</f>
        <v>Upstream Compact Fluorescent</v>
      </c>
      <c r="D879" s="8" t="str">
        <f>Raw!C879</f>
        <v>I</v>
      </c>
      <c r="E879" s="8">
        <f>Raw!D879*A879</f>
        <v>11</v>
      </c>
      <c r="F879" s="8" t="str">
        <f>Raw!E879</f>
        <v>PGE</v>
      </c>
      <c r="G879" s="8" t="str">
        <f>Raw!F879</f>
        <v>UPCFL</v>
      </c>
      <c r="H879" s="8" t="str">
        <f>Raw!G879</f>
        <v>LL08060470</v>
      </c>
      <c r="I879" s="8" t="str">
        <f>Raw!H879</f>
        <v>PGEUp</v>
      </c>
      <c r="J879" s="8" t="str">
        <f>Raw!I879</f>
        <v>Assembly</v>
      </c>
      <c r="K879" s="8" t="str">
        <f>Raw!J879</f>
        <v>Restrooms</v>
      </c>
      <c r="L879" s="8">
        <f>Raw!K879*A879</f>
        <v>14</v>
      </c>
      <c r="M879" s="8">
        <f>Raw!L879*A879</f>
        <v>60</v>
      </c>
      <c r="N879" s="8">
        <f>Raw!M879*A879</f>
        <v>4680.7904717119227</v>
      </c>
      <c r="O879" s="6">
        <f t="shared" si="52"/>
        <v>154</v>
      </c>
      <c r="P879" s="11">
        <f t="shared" si="53"/>
        <v>65531.066603966916</v>
      </c>
      <c r="Q879" s="6">
        <f t="shared" si="54"/>
        <v>660</v>
      </c>
      <c r="R879" s="11">
        <f t="shared" si="55"/>
        <v>280847.42830271536</v>
      </c>
      <c r="S879" s="8" t="str">
        <f>Raw!N879</f>
        <v>UpstreamCompactFluorescent14</v>
      </c>
      <c r="T879" s="8" t="str">
        <f>Raw!O879</f>
        <v>CFL14to26</v>
      </c>
      <c r="U879" s="8">
        <f>Raw!P879*A879</f>
        <v>1</v>
      </c>
      <c r="V879" s="8" t="str">
        <f>Raw!Q879</f>
        <v>Incan</v>
      </c>
    </row>
    <row r="880" spans="1:22">
      <c r="A880" s="8">
        <f>IF(Raw!C880="CF",0,1)</f>
        <v>1</v>
      </c>
      <c r="B880" s="8" t="str">
        <f>Raw!A880</f>
        <v>PGE_9215945821</v>
      </c>
      <c r="C880" s="8" t="str">
        <f>Raw!B880</f>
        <v>Upstream Compact Fluorescent</v>
      </c>
      <c r="D880" s="8" t="str">
        <f>Raw!C880</f>
        <v>I</v>
      </c>
      <c r="E880" s="8">
        <f>Raw!D880*A880</f>
        <v>14</v>
      </c>
      <c r="F880" s="8" t="str">
        <f>Raw!E880</f>
        <v>PGE</v>
      </c>
      <c r="G880" s="8" t="str">
        <f>Raw!F880</f>
        <v>UPCFL</v>
      </c>
      <c r="H880" s="8" t="str">
        <f>Raw!G880</f>
        <v>LL08070002</v>
      </c>
      <c r="I880" s="8" t="str">
        <f>Raw!H880</f>
        <v>PGEUp</v>
      </c>
      <c r="J880" s="8" t="str">
        <f>Raw!I880</f>
        <v>Assembly</v>
      </c>
      <c r="K880" s="8" t="str">
        <f>Raw!J880</f>
        <v>OtherMisc</v>
      </c>
      <c r="L880" s="8">
        <f>Raw!K880*A880</f>
        <v>14</v>
      </c>
      <c r="M880" s="8">
        <f>Raw!L880*A880</f>
        <v>60</v>
      </c>
      <c r="N880" s="8">
        <f>Raw!M880*A880</f>
        <v>5957.3696912697196</v>
      </c>
      <c r="O880" s="6">
        <f t="shared" si="52"/>
        <v>196</v>
      </c>
      <c r="P880" s="11">
        <f t="shared" si="53"/>
        <v>83403.175677776075</v>
      </c>
      <c r="Q880" s="6">
        <f t="shared" si="54"/>
        <v>840</v>
      </c>
      <c r="R880" s="11">
        <f t="shared" si="55"/>
        <v>357442.18147618318</v>
      </c>
      <c r="S880" s="8" t="str">
        <f>Raw!N880</f>
        <v>UpstreamCompactFluorescent14</v>
      </c>
      <c r="T880" s="8" t="str">
        <f>Raw!O880</f>
        <v>CFL14to26</v>
      </c>
      <c r="U880" s="8">
        <f>Raw!P880*A880</f>
        <v>1</v>
      </c>
      <c r="V880" s="8" t="str">
        <f>Raw!Q880</f>
        <v>Incan</v>
      </c>
    </row>
    <row r="881" spans="1:22">
      <c r="A881" s="8">
        <f>IF(Raw!C881="CF",0,1)</f>
        <v>1</v>
      </c>
      <c r="B881" s="8" t="str">
        <f>Raw!A881</f>
        <v>PGE_9215945821</v>
      </c>
      <c r="C881" s="8" t="str">
        <f>Raw!B881</f>
        <v>Upstream Compact Fluorescent</v>
      </c>
      <c r="D881" s="8" t="str">
        <f>Raw!C881</f>
        <v>I</v>
      </c>
      <c r="E881" s="8">
        <f>Raw!D881*A881</f>
        <v>1</v>
      </c>
      <c r="F881" s="8" t="str">
        <f>Raw!E881</f>
        <v>PGE</v>
      </c>
      <c r="G881" s="8" t="str">
        <f>Raw!F881</f>
        <v>UPCFL</v>
      </c>
      <c r="H881" s="8" t="str">
        <f>Raw!G881</f>
        <v>LL08070139</v>
      </c>
      <c r="I881" s="8" t="str">
        <f>Raw!H881</f>
        <v>PGEUp</v>
      </c>
      <c r="J881" s="8" t="str">
        <f>Raw!I881</f>
        <v>Assembly</v>
      </c>
      <c r="K881" s="8" t="str">
        <f>Raw!J881</f>
        <v>Restrooms</v>
      </c>
      <c r="L881" s="8">
        <f>Raw!K881*A881</f>
        <v>14</v>
      </c>
      <c r="M881" s="8">
        <f>Raw!L881*A881</f>
        <v>60</v>
      </c>
      <c r="N881" s="8">
        <f>Raw!M881*A881</f>
        <v>425.52640651926572</v>
      </c>
      <c r="O881" s="6">
        <f t="shared" si="52"/>
        <v>14</v>
      </c>
      <c r="P881" s="11">
        <f t="shared" si="53"/>
        <v>5957.3696912697196</v>
      </c>
      <c r="Q881" s="6">
        <f t="shared" si="54"/>
        <v>60</v>
      </c>
      <c r="R881" s="11">
        <f t="shared" si="55"/>
        <v>25531.584391155942</v>
      </c>
      <c r="S881" s="8" t="str">
        <f>Raw!N881</f>
        <v>UpstreamCompactFluorescent14</v>
      </c>
      <c r="T881" s="8" t="str">
        <f>Raw!O881</f>
        <v>CFL14to26</v>
      </c>
      <c r="U881" s="8">
        <f>Raw!P881*A881</f>
        <v>1</v>
      </c>
      <c r="V881" s="8" t="str">
        <f>Raw!Q881</f>
        <v>Incan</v>
      </c>
    </row>
    <row r="882" spans="1:22">
      <c r="A882" s="8">
        <f>IF(Raw!C882="CF",0,1)</f>
        <v>1</v>
      </c>
      <c r="B882" s="8" t="str">
        <f>Raw!A882</f>
        <v>PGE_9215945821</v>
      </c>
      <c r="C882" s="8" t="str">
        <f>Raw!B882</f>
        <v>Upstream Compact Fluorescent</v>
      </c>
      <c r="D882" s="8" t="str">
        <f>Raw!C882</f>
        <v>I</v>
      </c>
      <c r="E882" s="8">
        <f>Raw!D882*A882</f>
        <v>9</v>
      </c>
      <c r="F882" s="8" t="str">
        <f>Raw!E882</f>
        <v>PGE</v>
      </c>
      <c r="G882" s="8" t="str">
        <f>Raw!F882</f>
        <v>UPCFL</v>
      </c>
      <c r="H882" s="8" t="str">
        <f>Raw!G882</f>
        <v>LL09040424</v>
      </c>
      <c r="I882" s="8" t="str">
        <f>Raw!H882</f>
        <v>PGEUp</v>
      </c>
      <c r="J882" s="8" t="str">
        <f>Raw!I882</f>
        <v>Assembly</v>
      </c>
      <c r="K882" s="8" t="str">
        <f>Raw!J882</f>
        <v>OtherMisc</v>
      </c>
      <c r="L882" s="8">
        <f>Raw!K882*A882</f>
        <v>14</v>
      </c>
      <c r="M882" s="8">
        <f>Raw!L882*A882</f>
        <v>60</v>
      </c>
      <c r="N882" s="8">
        <f>Raw!M882*A882</f>
        <v>3829.7376586733917</v>
      </c>
      <c r="O882" s="6">
        <f t="shared" si="52"/>
        <v>126</v>
      </c>
      <c r="P882" s="11">
        <f t="shared" si="53"/>
        <v>53616.327221427484</v>
      </c>
      <c r="Q882" s="6">
        <f t="shared" si="54"/>
        <v>540</v>
      </c>
      <c r="R882" s="11">
        <f t="shared" si="55"/>
        <v>229784.25952040352</v>
      </c>
      <c r="S882" s="8" t="str">
        <f>Raw!N882</f>
        <v>UpstreamCompactFluorescent14</v>
      </c>
      <c r="T882" s="8" t="str">
        <f>Raw!O882</f>
        <v>CFL14to26</v>
      </c>
      <c r="U882" s="8">
        <f>Raw!P882*A882</f>
        <v>1</v>
      </c>
      <c r="V882" s="8" t="str">
        <f>Raw!Q882</f>
        <v>Incan</v>
      </c>
    </row>
    <row r="883" spans="1:22">
      <c r="A883" s="8">
        <f>IF(Raw!C883="CF",0,1)</f>
        <v>1</v>
      </c>
      <c r="B883" s="8" t="str">
        <f>Raw!A883</f>
        <v>PGE_9222932005</v>
      </c>
      <c r="C883" s="8" t="str">
        <f>Raw!B883</f>
        <v>Upstream Compact Fluorescent</v>
      </c>
      <c r="D883" s="8" t="str">
        <f>Raw!C883</f>
        <v>I</v>
      </c>
      <c r="E883" s="8">
        <f>Raw!D883*A883</f>
        <v>25</v>
      </c>
      <c r="F883" s="8" t="str">
        <f>Raw!E883</f>
        <v>PGE</v>
      </c>
      <c r="G883" s="8" t="str">
        <f>Raw!F883</f>
        <v>UPCFL</v>
      </c>
      <c r="H883" s="8" t="str">
        <f>Raw!G883</f>
        <v>NO_LOGGER_1</v>
      </c>
      <c r="I883" s="8" t="str">
        <f>Raw!H883</f>
        <v>PGEUp</v>
      </c>
      <c r="J883" s="8" t="str">
        <f>Raw!I883</f>
        <v>Other</v>
      </c>
      <c r="K883" s="8" t="str">
        <f>Raw!J883</f>
        <v>OtherMisc</v>
      </c>
      <c r="L883" s="8">
        <f>Raw!K883*A883</f>
        <v>23</v>
      </c>
      <c r="M883" s="8">
        <f>Raw!L883*A883</f>
        <v>100</v>
      </c>
      <c r="N883" s="8">
        <f>Raw!M883*A883</f>
        <v>10638.160162981643</v>
      </c>
      <c r="O883" s="6">
        <f t="shared" si="52"/>
        <v>575</v>
      </c>
      <c r="P883" s="11">
        <f t="shared" si="53"/>
        <v>244677.68374857778</v>
      </c>
      <c r="Q883" s="6">
        <f t="shared" si="54"/>
        <v>2500</v>
      </c>
      <c r="R883" s="11">
        <f t="shared" si="55"/>
        <v>1063816.0162981644</v>
      </c>
      <c r="S883" s="8" t="str">
        <f>Raw!N883</f>
        <v>UpstreamCompactFluorescent23</v>
      </c>
      <c r="T883" s="8" t="str">
        <f>Raw!O883</f>
        <v>CFL14to26</v>
      </c>
      <c r="U883" s="8">
        <f>Raw!P883*A883</f>
        <v>1</v>
      </c>
      <c r="V883" s="8" t="str">
        <f>Raw!Q883</f>
        <v>Incan</v>
      </c>
    </row>
    <row r="884" spans="1:22">
      <c r="A884" s="8">
        <f>IF(Raw!C884="CF",0,1)</f>
        <v>1</v>
      </c>
      <c r="B884" s="8" t="str">
        <f>Raw!A884</f>
        <v>PGE_9262908005</v>
      </c>
      <c r="C884" s="8" t="str">
        <f>Raw!B884</f>
        <v>Upstream Compact Fluorescent</v>
      </c>
      <c r="D884" s="8" t="str">
        <f>Raw!C884</f>
        <v>I</v>
      </c>
      <c r="E884" s="8">
        <f>Raw!D884*A884</f>
        <v>1</v>
      </c>
      <c r="F884" s="8" t="str">
        <f>Raw!E884</f>
        <v>PGE</v>
      </c>
      <c r="G884" s="8" t="str">
        <f>Raw!F884</f>
        <v>UPCFL</v>
      </c>
      <c r="H884" s="8" t="str">
        <f>Raw!G884</f>
        <v>LL08070001</v>
      </c>
      <c r="I884" s="8" t="str">
        <f>Raw!H884</f>
        <v>PGEUp</v>
      </c>
      <c r="J884" s="8" t="str">
        <f>Raw!I884</f>
        <v>Retail - Small</v>
      </c>
      <c r="K884" s="8" t="str">
        <f>Raw!J884</f>
        <v>Office</v>
      </c>
      <c r="L884" s="8">
        <f>Raw!K884*A884</f>
        <v>23</v>
      </c>
      <c r="M884" s="8">
        <f>Raw!L884*A884</f>
        <v>60</v>
      </c>
      <c r="N884" s="8">
        <f>Raw!M884*A884</f>
        <v>743.09017536265469</v>
      </c>
      <c r="O884" s="6">
        <f t="shared" si="52"/>
        <v>23</v>
      </c>
      <c r="P884" s="11">
        <f t="shared" si="53"/>
        <v>17091.074033341058</v>
      </c>
      <c r="Q884" s="6">
        <f t="shared" si="54"/>
        <v>60</v>
      </c>
      <c r="R884" s="11">
        <f t="shared" si="55"/>
        <v>44585.410521759281</v>
      </c>
      <c r="S884" s="8" t="str">
        <f>Raw!N884</f>
        <v>UpstreamCompactFluorescent23</v>
      </c>
      <c r="T884" s="8" t="str">
        <f>Raw!O884</f>
        <v>CFL14to26</v>
      </c>
      <c r="U884" s="8">
        <f>Raw!P884*A884</f>
        <v>1</v>
      </c>
      <c r="V884" s="8" t="str">
        <f>Raw!Q884</f>
        <v>Incan</v>
      </c>
    </row>
    <row r="885" spans="1:22">
      <c r="A885" s="8">
        <f>IF(Raw!C885="CF",0,1)</f>
        <v>1</v>
      </c>
      <c r="B885" s="8" t="str">
        <f>Raw!A885</f>
        <v>PGE_9262908005</v>
      </c>
      <c r="C885" s="8" t="str">
        <f>Raw!B885</f>
        <v>Upstream Compact Fluorescent</v>
      </c>
      <c r="D885" s="8" t="str">
        <f>Raw!C885</f>
        <v>I</v>
      </c>
      <c r="E885" s="8">
        <f>Raw!D885*A885</f>
        <v>2</v>
      </c>
      <c r="F885" s="8" t="str">
        <f>Raw!E885</f>
        <v>PGE</v>
      </c>
      <c r="G885" s="8" t="str">
        <f>Raw!F885</f>
        <v>UPCFL</v>
      </c>
      <c r="H885" s="8" t="str">
        <f>Raw!G885</f>
        <v>LL08070110</v>
      </c>
      <c r="I885" s="8" t="str">
        <f>Raw!H885</f>
        <v>PGEUp</v>
      </c>
      <c r="J885" s="8" t="str">
        <f>Raw!I885</f>
        <v>Retail - Small</v>
      </c>
      <c r="K885" s="8" t="str">
        <f>Raw!J885</f>
        <v>Office</v>
      </c>
      <c r="L885" s="8">
        <f>Raw!K885*A885</f>
        <v>23</v>
      </c>
      <c r="M885" s="8">
        <f>Raw!L885*A885</f>
        <v>60</v>
      </c>
      <c r="N885" s="8">
        <f>Raw!M885*A885</f>
        <v>1486.1803507253094</v>
      </c>
      <c r="O885" s="6">
        <f t="shared" si="52"/>
        <v>46</v>
      </c>
      <c r="P885" s="11">
        <f t="shared" si="53"/>
        <v>34182.148066682115</v>
      </c>
      <c r="Q885" s="6">
        <f t="shared" si="54"/>
        <v>120</v>
      </c>
      <c r="R885" s="11">
        <f t="shared" si="55"/>
        <v>89170.821043518561</v>
      </c>
      <c r="S885" s="8" t="str">
        <f>Raw!N885</f>
        <v>UpstreamCompactFluorescent23</v>
      </c>
      <c r="T885" s="8" t="str">
        <f>Raw!O885</f>
        <v>CFL14to26</v>
      </c>
      <c r="U885" s="8">
        <f>Raw!P885*A885</f>
        <v>1</v>
      </c>
      <c r="V885" s="8" t="str">
        <f>Raw!Q885</f>
        <v>Incan</v>
      </c>
    </row>
    <row r="886" spans="1:22">
      <c r="A886" s="8">
        <f>IF(Raw!C886="CF",0,1)</f>
        <v>1</v>
      </c>
      <c r="B886" s="8" t="str">
        <f>Raw!A886</f>
        <v>PGE_9262908005</v>
      </c>
      <c r="C886" s="8" t="str">
        <f>Raw!B886</f>
        <v>Upstream Compact Fluorescent</v>
      </c>
      <c r="D886" s="8" t="str">
        <f>Raw!C886</f>
        <v>I</v>
      </c>
      <c r="E886" s="8">
        <f>Raw!D886*A886</f>
        <v>1</v>
      </c>
      <c r="F886" s="8" t="str">
        <f>Raw!E886</f>
        <v>PGE</v>
      </c>
      <c r="G886" s="8" t="str">
        <f>Raw!F886</f>
        <v>UPCFL</v>
      </c>
      <c r="H886" s="8" t="str">
        <f>Raw!G886</f>
        <v>LL08070129</v>
      </c>
      <c r="I886" s="8" t="str">
        <f>Raw!H886</f>
        <v>PGEUp</v>
      </c>
      <c r="J886" s="8" t="str">
        <f>Raw!I886</f>
        <v>Retail - Small</v>
      </c>
      <c r="K886" s="8" t="str">
        <f>Raw!J886</f>
        <v>Office</v>
      </c>
      <c r="L886" s="8">
        <f>Raw!K886*A886</f>
        <v>23</v>
      </c>
      <c r="M886" s="8">
        <f>Raw!L886*A886</f>
        <v>60</v>
      </c>
      <c r="N886" s="8">
        <f>Raw!M886*A886</f>
        <v>743.09017536265469</v>
      </c>
      <c r="O886" s="6">
        <f t="shared" si="52"/>
        <v>23</v>
      </c>
      <c r="P886" s="11">
        <f t="shared" si="53"/>
        <v>17091.074033341058</v>
      </c>
      <c r="Q886" s="6">
        <f t="shared" si="54"/>
        <v>60</v>
      </c>
      <c r="R886" s="11">
        <f t="shared" si="55"/>
        <v>44585.410521759281</v>
      </c>
      <c r="S886" s="8" t="str">
        <f>Raw!N886</f>
        <v>UpstreamCompactFluorescent23</v>
      </c>
      <c r="T886" s="8" t="str">
        <f>Raw!O886</f>
        <v>CFL14to26</v>
      </c>
      <c r="U886" s="8">
        <f>Raw!P886*A886</f>
        <v>1</v>
      </c>
      <c r="V886" s="8" t="str">
        <f>Raw!Q886</f>
        <v>Incan</v>
      </c>
    </row>
    <row r="887" spans="1:22">
      <c r="A887" s="8">
        <f>IF(Raw!C887="CF",0,1)</f>
        <v>1</v>
      </c>
      <c r="B887" s="8" t="str">
        <f>Raw!A887</f>
        <v>PGE_9262908005</v>
      </c>
      <c r="C887" s="8" t="str">
        <f>Raw!B887</f>
        <v>Upstream Compact Fluorescent</v>
      </c>
      <c r="D887" s="8" t="str">
        <f>Raw!C887</f>
        <v>I</v>
      </c>
      <c r="E887" s="8">
        <f>Raw!D887*A887</f>
        <v>1</v>
      </c>
      <c r="F887" s="8" t="str">
        <f>Raw!E887</f>
        <v>PGE</v>
      </c>
      <c r="G887" s="8" t="str">
        <f>Raw!F887</f>
        <v>UPCFL</v>
      </c>
      <c r="H887" s="8" t="str">
        <f>Raw!G887</f>
        <v>NO_LOGGER_3</v>
      </c>
      <c r="I887" s="8" t="str">
        <f>Raw!H887</f>
        <v>PGEUp</v>
      </c>
      <c r="J887" s="8" t="str">
        <f>Raw!I887</f>
        <v>Retail - Small</v>
      </c>
      <c r="K887" s="8" t="str">
        <f>Raw!J887</f>
        <v>Restrooms</v>
      </c>
      <c r="L887" s="8">
        <f>Raw!K887*A887</f>
        <v>23</v>
      </c>
      <c r="M887" s="8">
        <f>Raw!L887*A887</f>
        <v>60</v>
      </c>
      <c r="N887" s="8">
        <f>Raw!M887*A887</f>
        <v>743.09017536265469</v>
      </c>
      <c r="O887" s="6">
        <f t="shared" si="52"/>
        <v>23</v>
      </c>
      <c r="P887" s="11">
        <f t="shared" si="53"/>
        <v>17091.074033341058</v>
      </c>
      <c r="Q887" s="6">
        <f t="shared" si="54"/>
        <v>60</v>
      </c>
      <c r="R887" s="11">
        <f t="shared" si="55"/>
        <v>44585.410521759281</v>
      </c>
      <c r="S887" s="8" t="str">
        <f>Raw!N887</f>
        <v>UpstreamCompactFluorescent23</v>
      </c>
      <c r="T887" s="8" t="str">
        <f>Raw!O887</f>
        <v>CFL14to26</v>
      </c>
      <c r="U887" s="8">
        <f>Raw!P887*A887</f>
        <v>1</v>
      </c>
      <c r="V887" s="8" t="str">
        <f>Raw!Q887</f>
        <v>Incan</v>
      </c>
    </row>
    <row r="888" spans="1:22">
      <c r="A888" s="8">
        <f>IF(Raw!C888="CF",0,1)</f>
        <v>1</v>
      </c>
      <c r="B888" s="8" t="str">
        <f>Raw!A888</f>
        <v>PGE_9315646005</v>
      </c>
      <c r="C888" s="8" t="str">
        <f>Raw!B888</f>
        <v>INTERIOR CF BULB - 42 WATT</v>
      </c>
      <c r="D888" s="8" t="str">
        <f>Raw!C888</f>
        <v>I</v>
      </c>
      <c r="E888" s="8">
        <f>Raw!D888*A888</f>
        <v>6</v>
      </c>
      <c r="F888" s="8" t="str">
        <f>Raw!E888</f>
        <v>PGE</v>
      </c>
      <c r="G888" s="8" t="str">
        <f>Raw!F888</f>
        <v>CFL</v>
      </c>
      <c r="H888" s="8" t="str">
        <f>Raw!G888</f>
        <v>LL08090146</v>
      </c>
      <c r="I888" s="8" t="str">
        <f>Raw!H888</f>
        <v>PGE2054</v>
      </c>
      <c r="J888" s="8" t="str">
        <f>Raw!I888</f>
        <v>Retail - Small</v>
      </c>
      <c r="K888" s="8" t="str">
        <f>Raw!J888</f>
        <v>OtherMisc</v>
      </c>
      <c r="L888" s="8">
        <f>Raw!K888*A888</f>
        <v>42</v>
      </c>
      <c r="M888" s="8">
        <f>Raw!L888*A888</f>
        <v>75</v>
      </c>
      <c r="N888" s="8">
        <f>Raw!M888*A888</f>
        <v>603.69811320754718</v>
      </c>
      <c r="O888" s="6">
        <f t="shared" si="52"/>
        <v>252</v>
      </c>
      <c r="P888" s="11">
        <f t="shared" si="53"/>
        <v>25355.32075471698</v>
      </c>
      <c r="Q888" s="6">
        <f t="shared" si="54"/>
        <v>450</v>
      </c>
      <c r="R888" s="11">
        <f t="shared" si="55"/>
        <v>45277.358490566039</v>
      </c>
      <c r="S888" s="8" t="str">
        <f>Raw!N888</f>
        <v>SCREW-IN CFL LAMPS - 42 WATTS</v>
      </c>
      <c r="T888" s="8" t="str">
        <f>Raw!O888</f>
        <v>CFL27Up</v>
      </c>
      <c r="U888" s="8">
        <f>Raw!P888*A888</f>
        <v>1</v>
      </c>
      <c r="V888" s="8" t="str">
        <f>Raw!Q888</f>
        <v>Incan</v>
      </c>
    </row>
    <row r="889" spans="1:22">
      <c r="A889" s="8">
        <f>IF(Raw!C889="CF",0,1)</f>
        <v>1</v>
      </c>
      <c r="B889" s="8" t="str">
        <f>Raw!A889</f>
        <v>PGE_9388480005</v>
      </c>
      <c r="C889" s="8" t="str">
        <f>Raw!B889</f>
        <v>SCREW-IN CFL  LAMPS - 14 - 26 WATTS</v>
      </c>
      <c r="D889" s="8" t="str">
        <f>Raw!C889</f>
        <v>I</v>
      </c>
      <c r="E889" s="8">
        <f>Raw!D889*A889</f>
        <v>15</v>
      </c>
      <c r="F889" s="8" t="str">
        <f>Raw!E889</f>
        <v>PGE</v>
      </c>
      <c r="G889" s="8" t="str">
        <f>Raw!F889</f>
        <v>CFL</v>
      </c>
      <c r="H889" s="8" t="str">
        <f>Raw!G889</f>
        <v>LL08060354</v>
      </c>
      <c r="I889" s="8" t="str">
        <f>Raw!H889</f>
        <v>PGE2080</v>
      </c>
      <c r="J889" s="8" t="str">
        <f>Raw!I889</f>
        <v>Lodging</v>
      </c>
      <c r="K889" s="8" t="str">
        <f>Raw!J889</f>
        <v>Guest Rooms</v>
      </c>
      <c r="L889" s="8">
        <f>Raw!K889*A889</f>
        <v>23</v>
      </c>
      <c r="M889" s="8">
        <f>Raw!L889*A889</f>
        <v>60</v>
      </c>
      <c r="N889" s="8">
        <f>Raw!M889*A889</f>
        <v>225.01451479126348</v>
      </c>
      <c r="O889" s="6">
        <f t="shared" si="52"/>
        <v>345</v>
      </c>
      <c r="P889" s="11">
        <f t="shared" si="53"/>
        <v>5175.3338401990604</v>
      </c>
      <c r="Q889" s="6">
        <f t="shared" si="54"/>
        <v>900</v>
      </c>
      <c r="R889" s="11">
        <f t="shared" si="55"/>
        <v>13500.870887475809</v>
      </c>
      <c r="S889" s="8" t="str">
        <f>Raw!N889</f>
        <v>SCREW-IN CFL LAMPS - 14 - 26 WATTS</v>
      </c>
      <c r="T889" s="8" t="str">
        <f>Raw!O889</f>
        <v>CFL14to26</v>
      </c>
      <c r="U889" s="8">
        <f>Raw!P889*A889</f>
        <v>1</v>
      </c>
      <c r="V889" s="8" t="str">
        <f>Raw!Q889</f>
        <v>Incan</v>
      </c>
    </row>
    <row r="890" spans="1:22">
      <c r="A890" s="8">
        <f>IF(Raw!C890="CF",0,1)</f>
        <v>1</v>
      </c>
      <c r="B890" s="8" t="str">
        <f>Raw!A890</f>
        <v>PGE_9388480005</v>
      </c>
      <c r="C890" s="8" t="str">
        <f>Raw!B890</f>
        <v>SCREW-IN CFL  LAMPS - 14 - 26 WATTS</v>
      </c>
      <c r="D890" s="8" t="str">
        <f>Raw!C890</f>
        <v>I</v>
      </c>
      <c r="E890" s="8">
        <f>Raw!D890*A890</f>
        <v>10</v>
      </c>
      <c r="F890" s="8" t="str">
        <f>Raw!E890</f>
        <v>PGE</v>
      </c>
      <c r="G890" s="8" t="str">
        <f>Raw!F890</f>
        <v>CFL</v>
      </c>
      <c r="H890" s="8" t="str">
        <f>Raw!G890</f>
        <v>LL08060404</v>
      </c>
      <c r="I890" s="8" t="str">
        <f>Raw!H890</f>
        <v>PGE2080</v>
      </c>
      <c r="J890" s="8" t="str">
        <f>Raw!I890</f>
        <v>Lodging</v>
      </c>
      <c r="K890" s="8" t="str">
        <f>Raw!J890</f>
        <v>Guest Rooms</v>
      </c>
      <c r="L890" s="8">
        <f>Raw!K890*A890</f>
        <v>23</v>
      </c>
      <c r="M890" s="8">
        <f>Raw!L890*A890</f>
        <v>60</v>
      </c>
      <c r="N890" s="8">
        <f>Raw!M890*A890</f>
        <v>150.00967652750899</v>
      </c>
      <c r="O890" s="6">
        <f t="shared" si="52"/>
        <v>230</v>
      </c>
      <c r="P890" s="11">
        <f t="shared" si="53"/>
        <v>3450.2225601327068</v>
      </c>
      <c r="Q890" s="6">
        <f t="shared" si="54"/>
        <v>600</v>
      </c>
      <c r="R890" s="11">
        <f t="shared" si="55"/>
        <v>9000.5805916505396</v>
      </c>
      <c r="S890" s="8" t="str">
        <f>Raw!N890</f>
        <v>SCREW-IN CFL LAMPS - 14 - 26 WATTS</v>
      </c>
      <c r="T890" s="8" t="str">
        <f>Raw!O890</f>
        <v>CFL14to26</v>
      </c>
      <c r="U890" s="8">
        <f>Raw!P890*A890</f>
        <v>1</v>
      </c>
      <c r="V890" s="8" t="str">
        <f>Raw!Q890</f>
        <v>Incan</v>
      </c>
    </row>
    <row r="891" spans="1:22">
      <c r="A891" s="8">
        <f>IF(Raw!C891="CF",0,1)</f>
        <v>1</v>
      </c>
      <c r="B891" s="8" t="str">
        <f>Raw!A891</f>
        <v>PGE_9388480005</v>
      </c>
      <c r="C891" s="8" t="str">
        <f>Raw!B891</f>
        <v>SCREW-IN CFL  LAMPS - 14 - 26 WATTS</v>
      </c>
      <c r="D891" s="8" t="str">
        <f>Raw!C891</f>
        <v>I</v>
      </c>
      <c r="E891" s="8">
        <f>Raw!D891*A891</f>
        <v>27</v>
      </c>
      <c r="F891" s="8" t="str">
        <f>Raw!E891</f>
        <v>PGE</v>
      </c>
      <c r="G891" s="8" t="str">
        <f>Raw!F891</f>
        <v>CFL</v>
      </c>
      <c r="H891" s="8" t="str">
        <f>Raw!G891</f>
        <v>LL08070006</v>
      </c>
      <c r="I891" s="8" t="str">
        <f>Raw!H891</f>
        <v>PGE2080</v>
      </c>
      <c r="J891" s="8" t="str">
        <f>Raw!I891</f>
        <v>Lodging</v>
      </c>
      <c r="K891" s="8" t="str">
        <f>Raw!J891</f>
        <v>Guest Rooms</v>
      </c>
      <c r="L891" s="8">
        <f>Raw!K891*A891</f>
        <v>23</v>
      </c>
      <c r="M891" s="8">
        <f>Raw!L891*A891</f>
        <v>60</v>
      </c>
      <c r="N891" s="8">
        <f>Raw!M891*A891</f>
        <v>405.02612662427424</v>
      </c>
      <c r="O891" s="6">
        <f t="shared" si="52"/>
        <v>621</v>
      </c>
      <c r="P891" s="11">
        <f t="shared" si="53"/>
        <v>9315.6009123583081</v>
      </c>
      <c r="Q891" s="6">
        <f t="shared" si="54"/>
        <v>1620</v>
      </c>
      <c r="R891" s="11">
        <f t="shared" si="55"/>
        <v>24301.567597456455</v>
      </c>
      <c r="S891" s="8" t="str">
        <f>Raw!N891</f>
        <v>SCREW-IN CFL LAMPS - 14 - 26 WATTS</v>
      </c>
      <c r="T891" s="8" t="str">
        <f>Raw!O891</f>
        <v>CFL14to26</v>
      </c>
      <c r="U891" s="8">
        <f>Raw!P891*A891</f>
        <v>1</v>
      </c>
      <c r="V891" s="8" t="str">
        <f>Raw!Q891</f>
        <v>Incan</v>
      </c>
    </row>
    <row r="892" spans="1:22">
      <c r="A892" s="8">
        <f>IF(Raw!C892="CF",0,1)</f>
        <v>1</v>
      </c>
      <c r="B892" s="8" t="str">
        <f>Raw!A892</f>
        <v>PGE_9388480005</v>
      </c>
      <c r="C892" s="8" t="str">
        <f>Raw!B892</f>
        <v>SCREW-IN CFL  LAMPS - 14 - 26 WATTS</v>
      </c>
      <c r="D892" s="8" t="str">
        <f>Raw!C892</f>
        <v>I</v>
      </c>
      <c r="E892" s="8">
        <f>Raw!D892*A892</f>
        <v>16</v>
      </c>
      <c r="F892" s="8" t="str">
        <f>Raw!E892</f>
        <v>PGE</v>
      </c>
      <c r="G892" s="8" t="str">
        <f>Raw!F892</f>
        <v>CFL</v>
      </c>
      <c r="H892" s="8" t="str">
        <f>Raw!G892</f>
        <v>LL08070028</v>
      </c>
      <c r="I892" s="8" t="str">
        <f>Raw!H892</f>
        <v>PGE2080</v>
      </c>
      <c r="J892" s="8" t="str">
        <f>Raw!I892</f>
        <v>Lodging</v>
      </c>
      <c r="K892" s="8" t="str">
        <f>Raw!J892</f>
        <v>Guest Rooms</v>
      </c>
      <c r="L892" s="8">
        <f>Raw!K892*A892</f>
        <v>23</v>
      </c>
      <c r="M892" s="8">
        <f>Raw!L892*A892</f>
        <v>60</v>
      </c>
      <c r="N892" s="8">
        <f>Raw!M892*A892</f>
        <v>240.01548244401437</v>
      </c>
      <c r="O892" s="6">
        <f t="shared" si="52"/>
        <v>368</v>
      </c>
      <c r="P892" s="11">
        <f t="shared" si="53"/>
        <v>5520.3560962123302</v>
      </c>
      <c r="Q892" s="6">
        <f t="shared" si="54"/>
        <v>960</v>
      </c>
      <c r="R892" s="11">
        <f t="shared" si="55"/>
        <v>14400.928946640863</v>
      </c>
      <c r="S892" s="8" t="str">
        <f>Raw!N892</f>
        <v>SCREW-IN CFL LAMPS - 14 - 26 WATTS</v>
      </c>
      <c r="T892" s="8" t="str">
        <f>Raw!O892</f>
        <v>CFL14to26</v>
      </c>
      <c r="U892" s="8">
        <f>Raw!P892*A892</f>
        <v>1</v>
      </c>
      <c r="V892" s="8" t="str">
        <f>Raw!Q892</f>
        <v>Incan</v>
      </c>
    </row>
    <row r="893" spans="1:22">
      <c r="A893" s="8">
        <f>IF(Raw!C893="CF",0,1)</f>
        <v>1</v>
      </c>
      <c r="B893" s="8" t="str">
        <f>Raw!A893</f>
        <v>PGE_9388480005</v>
      </c>
      <c r="C893" s="8" t="str">
        <f>Raw!B893</f>
        <v>SCREW-IN CFL  LAMPS - 14 - 26 WATTS</v>
      </c>
      <c r="D893" s="8" t="str">
        <f>Raw!C893</f>
        <v>I</v>
      </c>
      <c r="E893" s="8">
        <f>Raw!D893*A893</f>
        <v>10</v>
      </c>
      <c r="F893" s="8" t="str">
        <f>Raw!E893</f>
        <v>PGE</v>
      </c>
      <c r="G893" s="8" t="str">
        <f>Raw!F893</f>
        <v>CFL</v>
      </c>
      <c r="H893" s="8" t="str">
        <f>Raw!G893</f>
        <v>LL08070032</v>
      </c>
      <c r="I893" s="8" t="str">
        <f>Raw!H893</f>
        <v>PGE2080</v>
      </c>
      <c r="J893" s="8" t="str">
        <f>Raw!I893</f>
        <v>Lodging</v>
      </c>
      <c r="K893" s="8" t="str">
        <f>Raw!J893</f>
        <v>Guest Rooms</v>
      </c>
      <c r="L893" s="8">
        <f>Raw!K893*A893</f>
        <v>23</v>
      </c>
      <c r="M893" s="8">
        <f>Raw!L893*A893</f>
        <v>60</v>
      </c>
      <c r="N893" s="8">
        <f>Raw!M893*A893</f>
        <v>150.00967652750899</v>
      </c>
      <c r="O893" s="6">
        <f t="shared" si="52"/>
        <v>230</v>
      </c>
      <c r="P893" s="11">
        <f t="shared" si="53"/>
        <v>3450.2225601327068</v>
      </c>
      <c r="Q893" s="6">
        <f t="shared" si="54"/>
        <v>600</v>
      </c>
      <c r="R893" s="11">
        <f t="shared" si="55"/>
        <v>9000.5805916505396</v>
      </c>
      <c r="S893" s="8" t="str">
        <f>Raw!N893</f>
        <v>SCREW-IN CFL LAMPS - 14 - 26 WATTS</v>
      </c>
      <c r="T893" s="8" t="str">
        <f>Raw!O893</f>
        <v>CFL14to26</v>
      </c>
      <c r="U893" s="8">
        <f>Raw!P893*A893</f>
        <v>1</v>
      </c>
      <c r="V893" s="8" t="str">
        <f>Raw!Q893</f>
        <v>Incan</v>
      </c>
    </row>
    <row r="894" spans="1:22">
      <c r="A894" s="8">
        <f>IF(Raw!C894="CF",0,1)</f>
        <v>1</v>
      </c>
      <c r="B894" s="8" t="str">
        <f>Raw!A894</f>
        <v>PGE_9388480005</v>
      </c>
      <c r="C894" s="8" t="str">
        <f>Raw!B894</f>
        <v>SCREW-IN CFL  LAMPS - 14 - 26 WATTS</v>
      </c>
      <c r="D894" s="8" t="str">
        <f>Raw!C894</f>
        <v>I</v>
      </c>
      <c r="E894" s="8">
        <f>Raw!D894*A894</f>
        <v>27</v>
      </c>
      <c r="F894" s="8" t="str">
        <f>Raw!E894</f>
        <v>PGE</v>
      </c>
      <c r="G894" s="8" t="str">
        <f>Raw!F894</f>
        <v>CFL</v>
      </c>
      <c r="H894" s="8" t="str">
        <f>Raw!G894</f>
        <v>LL08090196</v>
      </c>
      <c r="I894" s="8" t="str">
        <f>Raw!H894</f>
        <v>PGE2080</v>
      </c>
      <c r="J894" s="8" t="str">
        <f>Raw!I894</f>
        <v>Lodging</v>
      </c>
      <c r="K894" s="8" t="str">
        <f>Raw!J894</f>
        <v>Guest Rooms</v>
      </c>
      <c r="L894" s="8">
        <f>Raw!K894*A894</f>
        <v>23</v>
      </c>
      <c r="M894" s="8">
        <f>Raw!L894*A894</f>
        <v>60</v>
      </c>
      <c r="N894" s="8">
        <f>Raw!M894*A894</f>
        <v>405.02612662427424</v>
      </c>
      <c r="O894" s="6">
        <f t="shared" si="52"/>
        <v>621</v>
      </c>
      <c r="P894" s="11">
        <f t="shared" si="53"/>
        <v>9315.6009123583081</v>
      </c>
      <c r="Q894" s="6">
        <f t="shared" si="54"/>
        <v>1620</v>
      </c>
      <c r="R894" s="11">
        <f t="shared" si="55"/>
        <v>24301.567597456455</v>
      </c>
      <c r="S894" s="8" t="str">
        <f>Raw!N894</f>
        <v>SCREW-IN CFL LAMPS - 14 - 26 WATTS</v>
      </c>
      <c r="T894" s="8" t="str">
        <f>Raw!O894</f>
        <v>CFL14to26</v>
      </c>
      <c r="U894" s="8">
        <f>Raw!P894*A894</f>
        <v>1</v>
      </c>
      <c r="V894" s="8" t="str">
        <f>Raw!Q894</f>
        <v>Incan</v>
      </c>
    </row>
    <row r="895" spans="1:22">
      <c r="A895" s="8">
        <f>IF(Raw!C895="CF",0,1)</f>
        <v>1</v>
      </c>
      <c r="B895" s="8" t="str">
        <f>Raw!A895</f>
        <v>PGE_9388480005</v>
      </c>
      <c r="C895" s="8" t="str">
        <f>Raw!B895</f>
        <v>SCREW-IN CFL  LAMPS - 14 - 26 WATTS</v>
      </c>
      <c r="D895" s="8" t="str">
        <f>Raw!C895</f>
        <v>I</v>
      </c>
      <c r="E895" s="8">
        <f>Raw!D895*A895</f>
        <v>10</v>
      </c>
      <c r="F895" s="8" t="str">
        <f>Raw!E895</f>
        <v>PGE</v>
      </c>
      <c r="G895" s="8" t="str">
        <f>Raw!F895</f>
        <v>CFL</v>
      </c>
      <c r="H895" s="8" t="str">
        <f>Raw!G895</f>
        <v>LL08090245</v>
      </c>
      <c r="I895" s="8" t="str">
        <f>Raw!H895</f>
        <v>PGE2080</v>
      </c>
      <c r="J895" s="8" t="str">
        <f>Raw!I895</f>
        <v>Lodging</v>
      </c>
      <c r="K895" s="8" t="str">
        <f>Raw!J895</f>
        <v>Guest Rooms</v>
      </c>
      <c r="L895" s="8">
        <f>Raw!K895*A895</f>
        <v>23</v>
      </c>
      <c r="M895" s="8">
        <f>Raw!L895*A895</f>
        <v>60</v>
      </c>
      <c r="N895" s="8">
        <f>Raw!M895*A895</f>
        <v>150.00967652750899</v>
      </c>
      <c r="O895" s="6">
        <f t="shared" si="52"/>
        <v>230</v>
      </c>
      <c r="P895" s="11">
        <f t="shared" si="53"/>
        <v>3450.2225601327068</v>
      </c>
      <c r="Q895" s="6">
        <f t="shared" si="54"/>
        <v>600</v>
      </c>
      <c r="R895" s="11">
        <f t="shared" si="55"/>
        <v>9000.5805916505396</v>
      </c>
      <c r="S895" s="8" t="str">
        <f>Raw!N895</f>
        <v>SCREW-IN CFL LAMPS - 14 - 26 WATTS</v>
      </c>
      <c r="T895" s="8" t="str">
        <f>Raw!O895</f>
        <v>CFL14to26</v>
      </c>
      <c r="U895" s="8">
        <f>Raw!P895*A895</f>
        <v>1</v>
      </c>
      <c r="V895" s="8" t="str">
        <f>Raw!Q895</f>
        <v>Incan</v>
      </c>
    </row>
    <row r="896" spans="1:22">
      <c r="A896" s="8">
        <f>IF(Raw!C896="CF",0,1)</f>
        <v>1</v>
      </c>
      <c r="B896" s="8" t="str">
        <f>Raw!A896</f>
        <v>PGE_9388480005</v>
      </c>
      <c r="C896" s="8" t="str">
        <f>Raw!B896</f>
        <v>SCREW-IN CFL  LAMPS - 14 - 26 WATTS</v>
      </c>
      <c r="D896" s="8" t="str">
        <f>Raw!C896</f>
        <v>I</v>
      </c>
      <c r="E896" s="8">
        <f>Raw!D896*A896</f>
        <v>10</v>
      </c>
      <c r="F896" s="8" t="str">
        <f>Raw!E896</f>
        <v>PGE</v>
      </c>
      <c r="G896" s="8" t="str">
        <f>Raw!F896</f>
        <v>CFL</v>
      </c>
      <c r="H896" s="8" t="str">
        <f>Raw!G896</f>
        <v>LL08100415</v>
      </c>
      <c r="I896" s="8" t="str">
        <f>Raw!H896</f>
        <v>PGE2080</v>
      </c>
      <c r="J896" s="8" t="str">
        <f>Raw!I896</f>
        <v>Lodging</v>
      </c>
      <c r="K896" s="8" t="str">
        <f>Raw!J896</f>
        <v>Guest Rooms</v>
      </c>
      <c r="L896" s="8">
        <f>Raw!K896*A896</f>
        <v>23</v>
      </c>
      <c r="M896" s="8">
        <f>Raw!L896*A896</f>
        <v>60</v>
      </c>
      <c r="N896" s="8">
        <f>Raw!M896*A896</f>
        <v>150.00967652750899</v>
      </c>
      <c r="O896" s="6">
        <f t="shared" si="52"/>
        <v>230</v>
      </c>
      <c r="P896" s="11">
        <f t="shared" si="53"/>
        <v>3450.2225601327068</v>
      </c>
      <c r="Q896" s="6">
        <f t="shared" si="54"/>
        <v>600</v>
      </c>
      <c r="R896" s="11">
        <f t="shared" si="55"/>
        <v>9000.5805916505396</v>
      </c>
      <c r="S896" s="8" t="str">
        <f>Raw!N896</f>
        <v>SCREW-IN CFL LAMPS - 14 - 26 WATTS</v>
      </c>
      <c r="T896" s="8" t="str">
        <f>Raw!O896</f>
        <v>CFL14to26</v>
      </c>
      <c r="U896" s="8">
        <f>Raw!P896*A896</f>
        <v>1</v>
      </c>
      <c r="V896" s="8" t="str">
        <f>Raw!Q896</f>
        <v>Incan</v>
      </c>
    </row>
    <row r="897" spans="1:22">
      <c r="A897" s="8">
        <f>IF(Raw!C897="CF",0,1)</f>
        <v>1</v>
      </c>
      <c r="B897" s="8" t="str">
        <f>Raw!A897</f>
        <v>PGE_9388480005</v>
      </c>
      <c r="C897" s="8" t="str">
        <f>Raw!B897</f>
        <v>SCREW-IN CFL  LAMPS - 14 - 26 WATTS</v>
      </c>
      <c r="D897" s="8" t="str">
        <f>Raw!C897</f>
        <v>I</v>
      </c>
      <c r="E897" s="8">
        <f>Raw!D897*A897</f>
        <v>16</v>
      </c>
      <c r="F897" s="8" t="str">
        <f>Raw!E897</f>
        <v>PGE</v>
      </c>
      <c r="G897" s="8" t="str">
        <f>Raw!F897</f>
        <v>CFL</v>
      </c>
      <c r="H897" s="8" t="str">
        <f>Raw!G897</f>
        <v>LL09040197</v>
      </c>
      <c r="I897" s="8" t="str">
        <f>Raw!H897</f>
        <v>PGE2080</v>
      </c>
      <c r="J897" s="8" t="str">
        <f>Raw!I897</f>
        <v>Lodging</v>
      </c>
      <c r="K897" s="8" t="str">
        <f>Raw!J897</f>
        <v>Guest Rooms</v>
      </c>
      <c r="L897" s="8">
        <f>Raw!K897*A897</f>
        <v>23</v>
      </c>
      <c r="M897" s="8">
        <f>Raw!L897*A897</f>
        <v>60</v>
      </c>
      <c r="N897" s="8">
        <f>Raw!M897*A897</f>
        <v>240.01548244401437</v>
      </c>
      <c r="O897" s="6">
        <f t="shared" si="52"/>
        <v>368</v>
      </c>
      <c r="P897" s="11">
        <f t="shared" si="53"/>
        <v>5520.3560962123302</v>
      </c>
      <c r="Q897" s="6">
        <f t="shared" si="54"/>
        <v>960</v>
      </c>
      <c r="R897" s="11">
        <f t="shared" si="55"/>
        <v>14400.928946640863</v>
      </c>
      <c r="S897" s="8" t="str">
        <f>Raw!N897</f>
        <v>SCREW-IN CFL LAMPS - 14 - 26 WATTS</v>
      </c>
      <c r="T897" s="8" t="str">
        <f>Raw!O897</f>
        <v>CFL14to26</v>
      </c>
      <c r="U897" s="8">
        <f>Raw!P897*A897</f>
        <v>1</v>
      </c>
      <c r="V897" s="8" t="str">
        <f>Raw!Q897</f>
        <v>Incan</v>
      </c>
    </row>
    <row r="898" spans="1:22">
      <c r="A898" s="8">
        <f>IF(Raw!C898="CF",0,1)</f>
        <v>1</v>
      </c>
      <c r="B898" s="8" t="str">
        <f>Raw!A898</f>
        <v>PGE_9388480005</v>
      </c>
      <c r="C898" s="8" t="str">
        <f>Raw!B898</f>
        <v>SCREW-IN CFL  LAMPS - 14 - 26 WATTS</v>
      </c>
      <c r="D898" s="8" t="str">
        <f>Raw!C898</f>
        <v>I</v>
      </c>
      <c r="E898" s="8">
        <f>Raw!D898*A898</f>
        <v>59</v>
      </c>
      <c r="F898" s="8" t="str">
        <f>Raw!E898</f>
        <v>PGE</v>
      </c>
      <c r="G898" s="8" t="str">
        <f>Raw!F898</f>
        <v>CFL</v>
      </c>
      <c r="H898" s="8" t="str">
        <f>Raw!G898</f>
        <v>NO_LOGGER_7L31L853</v>
      </c>
      <c r="I898" s="8" t="str">
        <f>Raw!H898</f>
        <v>PGE2080</v>
      </c>
      <c r="J898" s="8" t="str">
        <f>Raw!I898</f>
        <v>Lodging</v>
      </c>
      <c r="K898" s="8" t="str">
        <f>Raw!J898</f>
        <v>OtherMisc</v>
      </c>
      <c r="L898" s="8">
        <f>Raw!K898*A898</f>
        <v>23</v>
      </c>
      <c r="M898" s="8">
        <f>Raw!L898*A898</f>
        <v>60</v>
      </c>
      <c r="N898" s="8">
        <f>Raw!M898*A898</f>
        <v>885.05709151230303</v>
      </c>
      <c r="O898" s="6">
        <f t="shared" si="52"/>
        <v>1357</v>
      </c>
      <c r="P898" s="11">
        <f t="shared" si="53"/>
        <v>20356.31310478297</v>
      </c>
      <c r="Q898" s="6">
        <f t="shared" si="54"/>
        <v>3540</v>
      </c>
      <c r="R898" s="11">
        <f t="shared" si="55"/>
        <v>53103.425490738184</v>
      </c>
      <c r="S898" s="8" t="str">
        <f>Raw!N898</f>
        <v>SCREW-IN CFL LAMPS - 14 - 26 WATTS</v>
      </c>
      <c r="T898" s="8" t="str">
        <f>Raw!O898</f>
        <v>CFL14to26</v>
      </c>
      <c r="U898" s="8">
        <f>Raw!P898*A898</f>
        <v>1</v>
      </c>
      <c r="V898" s="8" t="str">
        <f>Raw!Q898</f>
        <v>Incan</v>
      </c>
    </row>
    <row r="899" spans="1:22">
      <c r="A899" s="8">
        <f>IF(Raw!C899="CF",0,1)</f>
        <v>1</v>
      </c>
      <c r="B899" s="8" t="str">
        <f>Raw!A899</f>
        <v>PGE_9448803005</v>
      </c>
      <c r="C899" s="8" t="str">
        <f>Raw!B899</f>
        <v>Upstream Compact Fluorescent</v>
      </c>
      <c r="D899" s="8" t="str">
        <f>Raw!C899</f>
        <v>I</v>
      </c>
      <c r="E899" s="8">
        <f>Raw!D899*A899</f>
        <v>10</v>
      </c>
      <c r="F899" s="8" t="str">
        <f>Raw!E899</f>
        <v>PGE</v>
      </c>
      <c r="G899" s="8" t="str">
        <f>Raw!F899</f>
        <v>UPCFL</v>
      </c>
      <c r="H899" s="8" t="str">
        <f>Raw!G899</f>
        <v>LL08060260</v>
      </c>
      <c r="I899" s="8" t="str">
        <f>Raw!H899</f>
        <v>PGEUp</v>
      </c>
      <c r="J899" s="8" t="str">
        <f>Raw!I899</f>
        <v>Restaurant</v>
      </c>
      <c r="K899" s="8" t="str">
        <f>Raw!J899</f>
        <v>Dining</v>
      </c>
      <c r="L899" s="8">
        <f>Raw!K899*A899</f>
        <v>23</v>
      </c>
      <c r="M899" s="8">
        <f>Raw!L899*A899</f>
        <v>65</v>
      </c>
      <c r="N899" s="8">
        <f>Raw!M899*A899</f>
        <v>7470.330553746543</v>
      </c>
      <c r="O899" s="6">
        <f t="shared" ref="O899:O962" si="56">L899*E899</f>
        <v>230</v>
      </c>
      <c r="P899" s="11">
        <f t="shared" ref="P899:P962" si="57">N899*L899</f>
        <v>171817.60273617049</v>
      </c>
      <c r="Q899" s="6">
        <f t="shared" ref="Q899:Q962" si="58">M899*E899</f>
        <v>650</v>
      </c>
      <c r="R899" s="11">
        <f t="shared" ref="R899:R962" si="59">N899*M899</f>
        <v>485571.4859935253</v>
      </c>
      <c r="S899" s="8" t="str">
        <f>Raw!N899</f>
        <v>UpstreamCompactFluorescent23</v>
      </c>
      <c r="T899" s="8" t="str">
        <f>Raw!O899</f>
        <v>CFL14to26</v>
      </c>
      <c r="U899" s="8">
        <f>Raw!P899*A899</f>
        <v>1</v>
      </c>
      <c r="V899" s="8" t="str">
        <f>Raw!Q899</f>
        <v>Incan</v>
      </c>
    </row>
    <row r="900" spans="1:22">
      <c r="A900" s="8">
        <f>IF(Raw!C900="CF",0,1)</f>
        <v>1</v>
      </c>
      <c r="B900" s="8" t="str">
        <f>Raw!A900</f>
        <v>PGE_9448803005</v>
      </c>
      <c r="C900" s="8" t="str">
        <f>Raw!B900</f>
        <v>Upstream Compact Fluorescent</v>
      </c>
      <c r="D900" s="8" t="str">
        <f>Raw!C900</f>
        <v>I</v>
      </c>
      <c r="E900" s="8">
        <f>Raw!D900*A900</f>
        <v>1</v>
      </c>
      <c r="F900" s="8" t="str">
        <f>Raw!E900</f>
        <v>PGE</v>
      </c>
      <c r="G900" s="8" t="str">
        <f>Raw!F900</f>
        <v>UPCFL</v>
      </c>
      <c r="H900" s="8" t="str">
        <f>Raw!G900</f>
        <v>LL08060418</v>
      </c>
      <c r="I900" s="8" t="str">
        <f>Raw!H900</f>
        <v>PGEUp</v>
      </c>
      <c r="J900" s="8" t="str">
        <f>Raw!I900</f>
        <v>Restaurant</v>
      </c>
      <c r="K900" s="8" t="str">
        <f>Raw!J900</f>
        <v>Dining</v>
      </c>
      <c r="L900" s="8">
        <f>Raw!K900*A900</f>
        <v>23</v>
      </c>
      <c r="M900" s="8">
        <f>Raw!L900*A900</f>
        <v>65</v>
      </c>
      <c r="N900" s="8">
        <f>Raw!M900*A900</f>
        <v>747.03305537465428</v>
      </c>
      <c r="O900" s="6">
        <f t="shared" si="56"/>
        <v>23</v>
      </c>
      <c r="P900" s="11">
        <f t="shared" si="57"/>
        <v>17181.760273617048</v>
      </c>
      <c r="Q900" s="6">
        <f t="shared" si="58"/>
        <v>65</v>
      </c>
      <c r="R900" s="11">
        <f t="shared" si="59"/>
        <v>48557.148599352528</v>
      </c>
      <c r="S900" s="8" t="str">
        <f>Raw!N900</f>
        <v>UpstreamCompactFluorescent23</v>
      </c>
      <c r="T900" s="8" t="str">
        <f>Raw!O900</f>
        <v>CFL14to26</v>
      </c>
      <c r="U900" s="8">
        <f>Raw!P900*A900</f>
        <v>1</v>
      </c>
      <c r="V900" s="8" t="str">
        <f>Raw!Q900</f>
        <v>Incan</v>
      </c>
    </row>
    <row r="901" spans="1:22">
      <c r="A901" s="8">
        <f>IF(Raw!C901="CF",0,1)</f>
        <v>1</v>
      </c>
      <c r="B901" s="8" t="str">
        <f>Raw!A901</f>
        <v>PGE_9448803005</v>
      </c>
      <c r="C901" s="8" t="str">
        <f>Raw!B901</f>
        <v>Upstream Compact Fluorescent</v>
      </c>
      <c r="D901" s="8" t="str">
        <f>Raw!C901</f>
        <v>I</v>
      </c>
      <c r="E901" s="8">
        <f>Raw!D901*A901</f>
        <v>6</v>
      </c>
      <c r="F901" s="8" t="str">
        <f>Raw!E901</f>
        <v>PGE</v>
      </c>
      <c r="G901" s="8" t="str">
        <f>Raw!F901</f>
        <v>UPCFL</v>
      </c>
      <c r="H901" s="8" t="str">
        <f>Raw!G901</f>
        <v>LL08090150</v>
      </c>
      <c r="I901" s="8" t="str">
        <f>Raw!H901</f>
        <v>PGEUp</v>
      </c>
      <c r="J901" s="8" t="str">
        <f>Raw!I901</f>
        <v>Restaurant</v>
      </c>
      <c r="K901" s="8" t="str">
        <f>Raw!J901</f>
        <v>Outdoor</v>
      </c>
      <c r="L901" s="8">
        <f>Raw!K901*A901</f>
        <v>23</v>
      </c>
      <c r="M901" s="8">
        <f>Raw!L901*A901</f>
        <v>65</v>
      </c>
      <c r="N901" s="8">
        <f>Raw!M901*A901</f>
        <v>4482.1983322479255</v>
      </c>
      <c r="O901" s="6">
        <f t="shared" si="56"/>
        <v>138</v>
      </c>
      <c r="P901" s="11">
        <f t="shared" si="57"/>
        <v>103090.56164170228</v>
      </c>
      <c r="Q901" s="6">
        <f t="shared" si="58"/>
        <v>390</v>
      </c>
      <c r="R901" s="11">
        <f t="shared" si="59"/>
        <v>291342.89159611514</v>
      </c>
      <c r="S901" s="8" t="str">
        <f>Raw!N901</f>
        <v>UpstreamCompactFluorescent23</v>
      </c>
      <c r="T901" s="8" t="str">
        <f>Raw!O901</f>
        <v>CFL14to26</v>
      </c>
      <c r="U901" s="8">
        <f>Raw!P901*A901</f>
        <v>1</v>
      </c>
      <c r="V901" s="8" t="str">
        <f>Raw!Q901</f>
        <v>Incan</v>
      </c>
    </row>
    <row r="902" spans="1:22">
      <c r="A902" s="8">
        <f>IF(Raw!C902="CF",0,1)</f>
        <v>1</v>
      </c>
      <c r="B902" s="8" t="str">
        <f>Raw!A902</f>
        <v>PGE_9448803005</v>
      </c>
      <c r="C902" s="8" t="str">
        <f>Raw!B902</f>
        <v>Upstream Compact Fluorescent</v>
      </c>
      <c r="D902" s="8" t="str">
        <f>Raw!C902</f>
        <v>I</v>
      </c>
      <c r="E902" s="8">
        <f>Raw!D902*A902</f>
        <v>4</v>
      </c>
      <c r="F902" s="8" t="str">
        <f>Raw!E902</f>
        <v>PGE</v>
      </c>
      <c r="G902" s="8" t="str">
        <f>Raw!F902</f>
        <v>UPCFL</v>
      </c>
      <c r="H902" s="8" t="str">
        <f>Raw!G902</f>
        <v>LL08090158</v>
      </c>
      <c r="I902" s="8" t="str">
        <f>Raw!H902</f>
        <v>PGEUp</v>
      </c>
      <c r="J902" s="8" t="str">
        <f>Raw!I902</f>
        <v>Restaurant</v>
      </c>
      <c r="K902" s="8" t="str">
        <f>Raw!J902</f>
        <v>HallwayLobby</v>
      </c>
      <c r="L902" s="8">
        <f>Raw!K902*A902</f>
        <v>23</v>
      </c>
      <c r="M902" s="8">
        <f>Raw!L902*A902</f>
        <v>65</v>
      </c>
      <c r="N902" s="8">
        <f>Raw!M902*A902</f>
        <v>2988.1322214986171</v>
      </c>
      <c r="O902" s="6">
        <f t="shared" si="56"/>
        <v>92</v>
      </c>
      <c r="P902" s="11">
        <f t="shared" si="57"/>
        <v>68727.041094468193</v>
      </c>
      <c r="Q902" s="6">
        <f t="shared" si="58"/>
        <v>260</v>
      </c>
      <c r="R902" s="11">
        <f t="shared" si="59"/>
        <v>194228.59439741011</v>
      </c>
      <c r="S902" s="8" t="str">
        <f>Raw!N902</f>
        <v>UpstreamCompactFluorescent23</v>
      </c>
      <c r="T902" s="8" t="str">
        <f>Raw!O902</f>
        <v>CFL14to26</v>
      </c>
      <c r="U902" s="8">
        <f>Raw!P902*A902</f>
        <v>1</v>
      </c>
      <c r="V902" s="8" t="str">
        <f>Raw!Q902</f>
        <v>Incan</v>
      </c>
    </row>
    <row r="903" spans="1:22">
      <c r="A903" s="8">
        <f>IF(Raw!C903="CF",0,1)</f>
        <v>1</v>
      </c>
      <c r="B903" s="8" t="str">
        <f>Raw!A903</f>
        <v>PGE_9448803005</v>
      </c>
      <c r="C903" s="8" t="str">
        <f>Raw!B903</f>
        <v>Upstream Compact Fluorescent</v>
      </c>
      <c r="D903" s="8" t="str">
        <f>Raw!C903</f>
        <v>I</v>
      </c>
      <c r="E903" s="8">
        <f>Raw!D903*A903</f>
        <v>8</v>
      </c>
      <c r="F903" s="8" t="str">
        <f>Raw!E903</f>
        <v>PGE</v>
      </c>
      <c r="G903" s="8" t="str">
        <f>Raw!F903</f>
        <v>UPCFL</v>
      </c>
      <c r="H903" s="8" t="str">
        <f>Raw!G903</f>
        <v>LL08090163</v>
      </c>
      <c r="I903" s="8" t="str">
        <f>Raw!H903</f>
        <v>PGEUp</v>
      </c>
      <c r="J903" s="8" t="str">
        <f>Raw!I903</f>
        <v>Restaurant</v>
      </c>
      <c r="K903" s="8" t="str">
        <f>Raw!J903</f>
        <v>Dining</v>
      </c>
      <c r="L903" s="8">
        <f>Raw!K903*A903</f>
        <v>23</v>
      </c>
      <c r="M903" s="8">
        <f>Raw!L903*A903</f>
        <v>65</v>
      </c>
      <c r="N903" s="8">
        <f>Raw!M903*A903</f>
        <v>5976.2644429972343</v>
      </c>
      <c r="O903" s="6">
        <f t="shared" si="56"/>
        <v>184</v>
      </c>
      <c r="P903" s="11">
        <f t="shared" si="57"/>
        <v>137454.08218893639</v>
      </c>
      <c r="Q903" s="6">
        <f t="shared" si="58"/>
        <v>520</v>
      </c>
      <c r="R903" s="11">
        <f t="shared" si="59"/>
        <v>388457.18879482022</v>
      </c>
      <c r="S903" s="8" t="str">
        <f>Raw!N903</f>
        <v>UpstreamCompactFluorescent23</v>
      </c>
      <c r="T903" s="8" t="str">
        <f>Raw!O903</f>
        <v>CFL14to26</v>
      </c>
      <c r="U903" s="8">
        <f>Raw!P903*A903</f>
        <v>1</v>
      </c>
      <c r="V903" s="8" t="str">
        <f>Raw!Q903</f>
        <v>Incan</v>
      </c>
    </row>
    <row r="904" spans="1:22">
      <c r="A904" s="8">
        <f>IF(Raw!C904="CF",0,1)</f>
        <v>1</v>
      </c>
      <c r="B904" s="8" t="str">
        <f>Raw!A904</f>
        <v>PGE_9473841005</v>
      </c>
      <c r="C904" s="8" t="str">
        <f>Raw!B904</f>
        <v>Upstream Compact Fluorescent</v>
      </c>
      <c r="D904" s="8" t="str">
        <f>Raw!C904</f>
        <v>I</v>
      </c>
      <c r="E904" s="8">
        <f>Raw!D904*A904</f>
        <v>2</v>
      </c>
      <c r="F904" s="8" t="str">
        <f>Raw!E904</f>
        <v>PGE</v>
      </c>
      <c r="G904" s="8" t="str">
        <f>Raw!F904</f>
        <v>UPCFL</v>
      </c>
      <c r="H904" s="8" t="str">
        <f>Raw!G904</f>
        <v>NO_LOGGER_5</v>
      </c>
      <c r="I904" s="8" t="str">
        <f>Raw!H904</f>
        <v>PGEUp</v>
      </c>
      <c r="J904" s="8" t="str">
        <f>Raw!I904</f>
        <v>Restaurant</v>
      </c>
      <c r="K904" s="8" t="str">
        <f>Raw!J904</f>
        <v>Dining</v>
      </c>
      <c r="L904" s="8">
        <f>Raw!K904*A904</f>
        <v>3</v>
      </c>
      <c r="M904" s="8">
        <f>Raw!L904*A904</f>
        <v>11</v>
      </c>
      <c r="N904" s="8">
        <f>Raw!M904*A904</f>
        <v>1494.0661107493086</v>
      </c>
      <c r="O904" s="6">
        <f t="shared" si="56"/>
        <v>6</v>
      </c>
      <c r="P904" s="11">
        <f t="shared" si="57"/>
        <v>4482.1983322479255</v>
      </c>
      <c r="Q904" s="6">
        <f t="shared" si="58"/>
        <v>22</v>
      </c>
      <c r="R904" s="11">
        <f t="shared" si="59"/>
        <v>16434.727218242395</v>
      </c>
      <c r="S904" s="8" t="str">
        <f>Raw!N904</f>
        <v>UpstreamCompactFluorescent03</v>
      </c>
      <c r="T904" s="8" t="str">
        <f>Raw!O904</f>
        <v>CFL14to26</v>
      </c>
      <c r="U904" s="8">
        <f>Raw!P904*A904</f>
        <v>1</v>
      </c>
      <c r="V904" s="8" t="str">
        <f>Raw!Q904</f>
        <v>Incan</v>
      </c>
    </row>
    <row r="905" spans="1:22">
      <c r="A905" s="8">
        <f>IF(Raw!C905="CF",0,1)</f>
        <v>1</v>
      </c>
      <c r="B905" s="8" t="str">
        <f>Raw!A905</f>
        <v>PGE_9473841005</v>
      </c>
      <c r="C905" s="8" t="str">
        <f>Raw!B905</f>
        <v>Upstream Compact Fluorescent</v>
      </c>
      <c r="D905" s="8" t="str">
        <f>Raw!C905</f>
        <v>IP</v>
      </c>
      <c r="E905" s="8">
        <f>Raw!D905*A905</f>
        <v>15</v>
      </c>
      <c r="F905" s="8" t="str">
        <f>Raw!E905</f>
        <v>PGE</v>
      </c>
      <c r="G905" s="8" t="str">
        <f>Raw!F905</f>
        <v>UPCFL</v>
      </c>
      <c r="H905" s="8" t="str">
        <f>Raw!G905</f>
        <v>LL09040300</v>
      </c>
      <c r="I905" s="8" t="str">
        <f>Raw!H905</f>
        <v>PGEUp</v>
      </c>
      <c r="J905" s="8" t="str">
        <f>Raw!I905</f>
        <v>Restaurant</v>
      </c>
      <c r="K905" s="8" t="str">
        <f>Raw!J905</f>
        <v>Restrooms</v>
      </c>
      <c r="L905" s="8">
        <f>Raw!K905*A905</f>
        <v>16</v>
      </c>
      <c r="M905" s="8">
        <f>Raw!L905*A905</f>
        <v>75</v>
      </c>
      <c r="N905" s="8">
        <f>Raw!M905*A905</f>
        <v>11205.495830619815</v>
      </c>
      <c r="O905" s="6">
        <f t="shared" si="56"/>
        <v>240</v>
      </c>
      <c r="P905" s="11">
        <f t="shared" si="57"/>
        <v>179287.93328991704</v>
      </c>
      <c r="Q905" s="6">
        <f t="shared" si="58"/>
        <v>1125</v>
      </c>
      <c r="R905" s="11">
        <f t="shared" si="59"/>
        <v>840412.18729648611</v>
      </c>
      <c r="S905" s="8" t="str">
        <f>Raw!N905</f>
        <v>UpstreamCompactFluorescent16</v>
      </c>
      <c r="T905" s="8" t="str">
        <f>Raw!O905</f>
        <v>CFL14to26</v>
      </c>
      <c r="U905" s="8">
        <f>Raw!P905*A905</f>
        <v>1</v>
      </c>
      <c r="V905" s="8" t="str">
        <f>Raw!Q905</f>
        <v>Incan</v>
      </c>
    </row>
    <row r="906" spans="1:22">
      <c r="A906" s="8">
        <f>IF(Raw!C906="CF",0,1)</f>
        <v>1</v>
      </c>
      <c r="B906" s="8" t="str">
        <f>Raw!A906</f>
        <v>PGE_9473841005</v>
      </c>
      <c r="C906" s="8" t="str">
        <f>Raw!B906</f>
        <v>Upstream Compact Fluorescent</v>
      </c>
      <c r="D906" s="8" t="str">
        <f>Raw!C906</f>
        <v>I</v>
      </c>
      <c r="E906" s="8">
        <f>Raw!D906*A906</f>
        <v>1</v>
      </c>
      <c r="F906" s="8" t="str">
        <f>Raw!E906</f>
        <v>PGE</v>
      </c>
      <c r="G906" s="8" t="str">
        <f>Raw!F906</f>
        <v>UPCFL</v>
      </c>
      <c r="H906" s="8" t="str">
        <f>Raw!G906</f>
        <v>LL09040329</v>
      </c>
      <c r="I906" s="8" t="str">
        <f>Raw!H906</f>
        <v>PGEUp</v>
      </c>
      <c r="J906" s="8" t="str">
        <f>Raw!I906</f>
        <v>Restaurant</v>
      </c>
      <c r="K906" s="8" t="str">
        <f>Raw!J906</f>
        <v>HallwayLobby</v>
      </c>
      <c r="L906" s="8">
        <f>Raw!K906*A906</f>
        <v>23</v>
      </c>
      <c r="M906" s="8">
        <f>Raw!L906*A906</f>
        <v>100</v>
      </c>
      <c r="N906" s="8">
        <f>Raw!M906*A906</f>
        <v>747.03305537465428</v>
      </c>
      <c r="O906" s="6">
        <f t="shared" si="56"/>
        <v>23</v>
      </c>
      <c r="P906" s="11">
        <f t="shared" si="57"/>
        <v>17181.760273617048</v>
      </c>
      <c r="Q906" s="6">
        <f t="shared" si="58"/>
        <v>100</v>
      </c>
      <c r="R906" s="11">
        <f t="shared" si="59"/>
        <v>74703.305537465421</v>
      </c>
      <c r="S906" s="8" t="str">
        <f>Raw!N906</f>
        <v>UpstreamCompactFluorescent23</v>
      </c>
      <c r="T906" s="8" t="str">
        <f>Raw!O906</f>
        <v>CFL14to26</v>
      </c>
      <c r="U906" s="8">
        <f>Raw!P906*A906</f>
        <v>1</v>
      </c>
      <c r="V906" s="8" t="str">
        <f>Raw!Q906</f>
        <v>Incan</v>
      </c>
    </row>
    <row r="907" spans="1:22">
      <c r="A907" s="8">
        <f>IF(Raw!C907="CF",0,1)</f>
        <v>1</v>
      </c>
      <c r="B907" s="8" t="str">
        <f>Raw!A907</f>
        <v>PGE_9575219005</v>
      </c>
      <c r="C907" s="8" t="str">
        <f>Raw!B907</f>
        <v>Upstream Compact Fluorescent</v>
      </c>
      <c r="D907" s="8" t="str">
        <f>Raw!C907</f>
        <v>I</v>
      </c>
      <c r="E907" s="8">
        <f>Raw!D907*A907</f>
        <v>1</v>
      </c>
      <c r="F907" s="8" t="str">
        <f>Raw!E907</f>
        <v>PGE</v>
      </c>
      <c r="G907" s="8" t="str">
        <f>Raw!F907</f>
        <v>UPCFL</v>
      </c>
      <c r="H907" s="8" t="str">
        <f>Raw!G907</f>
        <v>LL09040305</v>
      </c>
      <c r="I907" s="8" t="str">
        <f>Raw!H907</f>
        <v>PGEUp</v>
      </c>
      <c r="J907" s="8" t="str">
        <f>Raw!I907</f>
        <v>Restaurant</v>
      </c>
      <c r="K907" s="8" t="str">
        <f>Raw!J907</f>
        <v>Restrooms</v>
      </c>
      <c r="L907" s="8">
        <f>Raw!K907*A907</f>
        <v>11</v>
      </c>
      <c r="M907" s="8">
        <f>Raw!L907*A907</f>
        <v>11</v>
      </c>
      <c r="N907" s="8">
        <f>Raw!M907*A907</f>
        <v>747.03305537465428</v>
      </c>
      <c r="O907" s="6">
        <f t="shared" si="56"/>
        <v>11</v>
      </c>
      <c r="P907" s="11">
        <f t="shared" si="57"/>
        <v>8217.3636091211974</v>
      </c>
      <c r="Q907" s="6">
        <f t="shared" si="58"/>
        <v>11</v>
      </c>
      <c r="R907" s="11">
        <f t="shared" si="59"/>
        <v>8217.3636091211974</v>
      </c>
      <c r="S907" s="8" t="str">
        <f>Raw!N907</f>
        <v>UpstreamCompactFluorescent11</v>
      </c>
      <c r="T907" s="8" t="str">
        <f>Raw!O907</f>
        <v>CFL05to13</v>
      </c>
      <c r="U907" s="8">
        <f>Raw!P907*A907</f>
        <v>1</v>
      </c>
      <c r="V907" s="8" t="str">
        <f>Raw!Q907</f>
        <v>Incan</v>
      </c>
    </row>
    <row r="908" spans="1:22">
      <c r="A908" s="8">
        <f>IF(Raw!C908="CF",0,1)</f>
        <v>1</v>
      </c>
      <c r="B908" s="8" t="str">
        <f>Raw!A908</f>
        <v>PGE_9575219005</v>
      </c>
      <c r="C908" s="8" t="str">
        <f>Raw!B908</f>
        <v>Upstream Compact Fluorescent</v>
      </c>
      <c r="D908" s="8" t="str">
        <f>Raw!C908</f>
        <v>I</v>
      </c>
      <c r="E908" s="8">
        <f>Raw!D908*A908</f>
        <v>4</v>
      </c>
      <c r="F908" s="8" t="str">
        <f>Raw!E908</f>
        <v>PGE</v>
      </c>
      <c r="G908" s="8" t="str">
        <f>Raw!F908</f>
        <v>UPCFL</v>
      </c>
      <c r="H908" s="8" t="str">
        <f>Raw!G908</f>
        <v>LL09040431</v>
      </c>
      <c r="I908" s="8" t="str">
        <f>Raw!H908</f>
        <v>PGEUp</v>
      </c>
      <c r="J908" s="8" t="str">
        <f>Raw!I908</f>
        <v>Restaurant</v>
      </c>
      <c r="K908" s="8" t="str">
        <f>Raw!J908</f>
        <v>Office</v>
      </c>
      <c r="L908" s="8">
        <f>Raw!K908*A908</f>
        <v>11</v>
      </c>
      <c r="M908" s="8">
        <f>Raw!L908*A908</f>
        <v>50</v>
      </c>
      <c r="N908" s="8">
        <f>Raw!M908*A908</f>
        <v>2988.1322214986171</v>
      </c>
      <c r="O908" s="6">
        <f t="shared" si="56"/>
        <v>44</v>
      </c>
      <c r="P908" s="11">
        <f t="shared" si="57"/>
        <v>32869.45443648479</v>
      </c>
      <c r="Q908" s="6">
        <f t="shared" si="58"/>
        <v>200</v>
      </c>
      <c r="R908" s="11">
        <f t="shared" si="59"/>
        <v>149406.61107493084</v>
      </c>
      <c r="S908" s="8" t="str">
        <f>Raw!N908</f>
        <v>UpstreamCompactFluorescent11</v>
      </c>
      <c r="T908" s="8" t="str">
        <f>Raw!O908</f>
        <v>CFL05to13</v>
      </c>
      <c r="U908" s="8">
        <f>Raw!P908*A908</f>
        <v>1</v>
      </c>
      <c r="V908" s="8" t="str">
        <f>Raw!Q908</f>
        <v>Incan</v>
      </c>
    </row>
    <row r="909" spans="1:22">
      <c r="A909" s="8">
        <f>IF(Raw!C909="CF",0,1)</f>
        <v>1</v>
      </c>
      <c r="B909" s="8" t="str">
        <f>Raw!A909</f>
        <v>PGE_9575219005</v>
      </c>
      <c r="C909" s="8" t="str">
        <f>Raw!B909</f>
        <v>Upstream Compact Fluorescent</v>
      </c>
      <c r="D909" s="8" t="str">
        <f>Raw!C909</f>
        <v>I</v>
      </c>
      <c r="E909" s="8">
        <f>Raw!D909*A909</f>
        <v>1</v>
      </c>
      <c r="F909" s="8" t="str">
        <f>Raw!E909</f>
        <v>PGE</v>
      </c>
      <c r="G909" s="8" t="str">
        <f>Raw!F909</f>
        <v>UPCFL</v>
      </c>
      <c r="H909" s="8" t="str">
        <f>Raw!G909</f>
        <v>LL09040306</v>
      </c>
      <c r="I909" s="8" t="str">
        <f>Raw!H909</f>
        <v>PGEUp</v>
      </c>
      <c r="J909" s="8" t="str">
        <f>Raw!I909</f>
        <v>Restaurant</v>
      </c>
      <c r="K909" s="8" t="str">
        <f>Raw!J909</f>
        <v>Restrooms</v>
      </c>
      <c r="L909" s="8">
        <f>Raw!K909*A909</f>
        <v>23</v>
      </c>
      <c r="M909" s="8">
        <f>Raw!L909*A909</f>
        <v>60</v>
      </c>
      <c r="N909" s="8">
        <f>Raw!M909*A909</f>
        <v>747.03305537465428</v>
      </c>
      <c r="O909" s="6">
        <f t="shared" si="56"/>
        <v>23</v>
      </c>
      <c r="P909" s="11">
        <f t="shared" si="57"/>
        <v>17181.760273617048</v>
      </c>
      <c r="Q909" s="6">
        <f t="shared" si="58"/>
        <v>60</v>
      </c>
      <c r="R909" s="11">
        <f t="shared" si="59"/>
        <v>44821.98332247926</v>
      </c>
      <c r="S909" s="8" t="str">
        <f>Raw!N909</f>
        <v>UpstreamCompactFluorescent23</v>
      </c>
      <c r="T909" s="8" t="str">
        <f>Raw!O909</f>
        <v>CFL14to26</v>
      </c>
      <c r="U909" s="8">
        <f>Raw!P909*A909</f>
        <v>1</v>
      </c>
      <c r="V909" s="8" t="str">
        <f>Raw!Q909</f>
        <v>Incan</v>
      </c>
    </row>
    <row r="910" spans="1:22">
      <c r="A910" s="8">
        <f>IF(Raw!C910="CF",0,1)</f>
        <v>1</v>
      </c>
      <c r="B910" s="8" t="str">
        <f>Raw!A910</f>
        <v>PGE_9575219005</v>
      </c>
      <c r="C910" s="8" t="str">
        <f>Raw!B910</f>
        <v>Upstream Compact Fluorescent</v>
      </c>
      <c r="D910" s="8" t="str">
        <f>Raw!C910</f>
        <v>I</v>
      </c>
      <c r="E910" s="8">
        <f>Raw!D910*A910</f>
        <v>3</v>
      </c>
      <c r="F910" s="8" t="str">
        <f>Raw!E910</f>
        <v>PGE</v>
      </c>
      <c r="G910" s="8" t="str">
        <f>Raw!F910</f>
        <v>UPCFL</v>
      </c>
      <c r="H910" s="8" t="str">
        <f>Raw!G910</f>
        <v>LL09040434</v>
      </c>
      <c r="I910" s="8" t="str">
        <f>Raw!H910</f>
        <v>PGEUp</v>
      </c>
      <c r="J910" s="8" t="str">
        <f>Raw!I910</f>
        <v>Restaurant</v>
      </c>
      <c r="K910" s="8" t="str">
        <f>Raw!J910</f>
        <v>OtherMisc</v>
      </c>
      <c r="L910" s="8">
        <f>Raw!K910*A910</f>
        <v>23</v>
      </c>
      <c r="M910" s="8">
        <f>Raw!L910*A910</f>
        <v>60</v>
      </c>
      <c r="N910" s="8">
        <f>Raw!M910*A910</f>
        <v>2241.0991661239627</v>
      </c>
      <c r="O910" s="6">
        <f t="shared" si="56"/>
        <v>69</v>
      </c>
      <c r="P910" s="11">
        <f t="shared" si="57"/>
        <v>51545.280820851141</v>
      </c>
      <c r="Q910" s="6">
        <f t="shared" si="58"/>
        <v>180</v>
      </c>
      <c r="R910" s="11">
        <f t="shared" si="59"/>
        <v>134465.94996743777</v>
      </c>
      <c r="S910" s="8" t="str">
        <f>Raw!N910</f>
        <v>UpstreamCompactFluorescent23</v>
      </c>
      <c r="T910" s="8" t="str">
        <f>Raw!O910</f>
        <v>CFL14to26</v>
      </c>
      <c r="U910" s="8">
        <f>Raw!P910*A910</f>
        <v>1</v>
      </c>
      <c r="V910" s="8" t="str">
        <f>Raw!Q910</f>
        <v>Incan</v>
      </c>
    </row>
    <row r="911" spans="1:22">
      <c r="A911" s="8">
        <f>IF(Raw!C911="CF",0,1)</f>
        <v>1</v>
      </c>
      <c r="B911" s="8" t="str">
        <f>Raw!A911</f>
        <v>PGE_9575219005</v>
      </c>
      <c r="C911" s="8" t="str">
        <f>Raw!B911</f>
        <v>Upstream Compact Fluorescent</v>
      </c>
      <c r="D911" s="8" t="str">
        <f>Raw!C911</f>
        <v>I</v>
      </c>
      <c r="E911" s="8">
        <f>Raw!D911*A911</f>
        <v>1</v>
      </c>
      <c r="F911" s="8" t="str">
        <f>Raw!E911</f>
        <v>PGE</v>
      </c>
      <c r="G911" s="8" t="str">
        <f>Raw!F911</f>
        <v>UPCFL</v>
      </c>
      <c r="H911" s="8" t="str">
        <f>Raw!G911</f>
        <v>LL09040435</v>
      </c>
      <c r="I911" s="8" t="str">
        <f>Raw!H911</f>
        <v>PGEUp</v>
      </c>
      <c r="J911" s="8" t="str">
        <f>Raw!I911</f>
        <v>Restaurant</v>
      </c>
      <c r="K911" s="8" t="str">
        <f>Raw!J911</f>
        <v>Kitchen/Break Room</v>
      </c>
      <c r="L911" s="8">
        <f>Raw!K911*A911</f>
        <v>23</v>
      </c>
      <c r="M911" s="8">
        <f>Raw!L911*A911</f>
        <v>60</v>
      </c>
      <c r="N911" s="8">
        <f>Raw!M911*A911</f>
        <v>747.03305537465428</v>
      </c>
      <c r="O911" s="6">
        <f t="shared" si="56"/>
        <v>23</v>
      </c>
      <c r="P911" s="11">
        <f t="shared" si="57"/>
        <v>17181.760273617048</v>
      </c>
      <c r="Q911" s="6">
        <f t="shared" si="58"/>
        <v>60</v>
      </c>
      <c r="R911" s="11">
        <f t="shared" si="59"/>
        <v>44821.98332247926</v>
      </c>
      <c r="S911" s="8" t="str">
        <f>Raw!N911</f>
        <v>UpstreamCompactFluorescent23</v>
      </c>
      <c r="T911" s="8" t="str">
        <f>Raw!O911</f>
        <v>CFL14to26</v>
      </c>
      <c r="U911" s="8">
        <f>Raw!P911*A911</f>
        <v>1</v>
      </c>
      <c r="V911" s="8" t="str">
        <f>Raw!Q911</f>
        <v>Incan</v>
      </c>
    </row>
    <row r="912" spans="1:22">
      <c r="A912" s="8">
        <f>IF(Raw!C912="CF",0,1)</f>
        <v>1</v>
      </c>
      <c r="B912" s="8" t="str">
        <f>Raw!A912</f>
        <v>PGE_9623564258</v>
      </c>
      <c r="C912" s="8" t="str">
        <f>Raw!B912</f>
        <v>Upstream Compact Fluorescent</v>
      </c>
      <c r="D912" s="8" t="str">
        <f>Raw!C912</f>
        <v>I</v>
      </c>
      <c r="E912" s="8">
        <f>Raw!D912*A912</f>
        <v>6</v>
      </c>
      <c r="F912" s="8" t="str">
        <f>Raw!E912</f>
        <v>PGE</v>
      </c>
      <c r="G912" s="8" t="str">
        <f>Raw!F912</f>
        <v>UPCFL</v>
      </c>
      <c r="H912" s="8" t="str">
        <f>Raw!G912</f>
        <v>LL09040250</v>
      </c>
      <c r="I912" s="8" t="str">
        <f>Raw!H912</f>
        <v>PGEUp</v>
      </c>
      <c r="J912" s="8" t="str">
        <f>Raw!I912</f>
        <v>Retail - Small</v>
      </c>
      <c r="K912" s="8" t="str">
        <f>Raw!J912</f>
        <v>HallwayLobby</v>
      </c>
      <c r="L912" s="8">
        <f>Raw!K912*A912</f>
        <v>23</v>
      </c>
      <c r="M912" s="8">
        <f>Raw!L912*A912</f>
        <v>60</v>
      </c>
      <c r="N912" s="8">
        <f>Raw!M912*A912</f>
        <v>5329.1957402101998</v>
      </c>
      <c r="O912" s="6">
        <f t="shared" si="56"/>
        <v>138</v>
      </c>
      <c r="P912" s="11">
        <f t="shared" si="57"/>
        <v>122571.5020248346</v>
      </c>
      <c r="Q912" s="6">
        <f t="shared" si="58"/>
        <v>360</v>
      </c>
      <c r="R912" s="11">
        <f t="shared" si="59"/>
        <v>319751.744412612</v>
      </c>
      <c r="S912" s="8" t="str">
        <f>Raw!N912</f>
        <v>UpstreamCompactFluorescent23</v>
      </c>
      <c r="T912" s="8" t="str">
        <f>Raw!O912</f>
        <v>CFL14to26</v>
      </c>
      <c r="U912" s="8">
        <f>Raw!P912*A912</f>
        <v>1</v>
      </c>
      <c r="V912" s="8" t="str">
        <f>Raw!Q912</f>
        <v>Incan</v>
      </c>
    </row>
    <row r="913" spans="1:22">
      <c r="A913" s="8">
        <f>IF(Raw!C913="CF",0,1)</f>
        <v>1</v>
      </c>
      <c r="B913" s="8" t="str">
        <f>Raw!A913</f>
        <v>PGE_9734386005</v>
      </c>
      <c r="C913" s="8" t="str">
        <f>Raw!B913</f>
        <v>Upstream Compact Fluorescent</v>
      </c>
      <c r="D913" s="8" t="str">
        <f>Raw!C913</f>
        <v>I</v>
      </c>
      <c r="E913" s="8">
        <f>Raw!D913*A913</f>
        <v>1</v>
      </c>
      <c r="F913" s="8" t="str">
        <f>Raw!E913</f>
        <v>PGE</v>
      </c>
      <c r="G913" s="8" t="str">
        <f>Raw!F913</f>
        <v>UPCFL</v>
      </c>
      <c r="H913" s="8" t="str">
        <f>Raw!G913</f>
        <v>LL09040060</v>
      </c>
      <c r="I913" s="8" t="str">
        <f>Raw!H913</f>
        <v>PGEUp</v>
      </c>
      <c r="J913" s="8" t="str">
        <f>Raw!I913</f>
        <v>Office - Small</v>
      </c>
      <c r="K913" s="8" t="str">
        <f>Raw!J913</f>
        <v>HallwayLobby</v>
      </c>
      <c r="L913" s="8">
        <f>Raw!K913*A913</f>
        <v>18</v>
      </c>
      <c r="M913" s="8">
        <f>Raw!L913*A913</f>
        <v>40</v>
      </c>
      <c r="N913" s="8">
        <f>Raw!M913*A913</f>
        <v>888.1992900350333</v>
      </c>
      <c r="O913" s="6">
        <f t="shared" si="56"/>
        <v>18</v>
      </c>
      <c r="P913" s="11">
        <f t="shared" si="57"/>
        <v>15987.587220630599</v>
      </c>
      <c r="Q913" s="6">
        <f t="shared" si="58"/>
        <v>40</v>
      </c>
      <c r="R913" s="11">
        <f t="shared" si="59"/>
        <v>35527.971601401332</v>
      </c>
      <c r="S913" s="8" t="str">
        <f>Raw!N913</f>
        <v>UpstreamCompactFluorescent18</v>
      </c>
      <c r="T913" s="8" t="str">
        <f>Raw!O913</f>
        <v>CFL14to26</v>
      </c>
      <c r="U913" s="8">
        <f>Raw!P913*A913</f>
        <v>1</v>
      </c>
      <c r="V913" s="8" t="str">
        <f>Raw!Q913</f>
        <v>Incan</v>
      </c>
    </row>
    <row r="914" spans="1:22">
      <c r="A914" s="8">
        <f>IF(Raw!C914="CF",0,1)</f>
        <v>1</v>
      </c>
      <c r="B914" s="8" t="str">
        <f>Raw!A914</f>
        <v>PGE_9734386005</v>
      </c>
      <c r="C914" s="8" t="str">
        <f>Raw!B914</f>
        <v>Upstream Compact Fluorescent</v>
      </c>
      <c r="D914" s="8" t="str">
        <f>Raw!C914</f>
        <v>I</v>
      </c>
      <c r="E914" s="8">
        <f>Raw!D914*A914</f>
        <v>3</v>
      </c>
      <c r="F914" s="8" t="str">
        <f>Raw!E914</f>
        <v>PGE</v>
      </c>
      <c r="G914" s="8" t="str">
        <f>Raw!F914</f>
        <v>UPCFL</v>
      </c>
      <c r="H914" s="8" t="str">
        <f>Raw!G914</f>
        <v>LC09040038</v>
      </c>
      <c r="I914" s="8" t="str">
        <f>Raw!H914</f>
        <v>PGEUp</v>
      </c>
      <c r="J914" s="8" t="str">
        <f>Raw!I914</f>
        <v>Office - Small</v>
      </c>
      <c r="K914" s="8" t="str">
        <f>Raw!J914</f>
        <v>HallwayLobby</v>
      </c>
      <c r="L914" s="8">
        <f>Raw!K914*A914</f>
        <v>24</v>
      </c>
      <c r="M914" s="8">
        <f>Raw!L914*A914</f>
        <v>60</v>
      </c>
      <c r="N914" s="8">
        <f>Raw!M914*A914</f>
        <v>2664.5978701050999</v>
      </c>
      <c r="O914" s="6">
        <f t="shared" si="56"/>
        <v>72</v>
      </c>
      <c r="P914" s="11">
        <f t="shared" si="57"/>
        <v>63950.348882522398</v>
      </c>
      <c r="Q914" s="6">
        <f t="shared" si="58"/>
        <v>180</v>
      </c>
      <c r="R914" s="11">
        <f t="shared" si="59"/>
        <v>159875.872206306</v>
      </c>
      <c r="S914" s="8" t="str">
        <f>Raw!N914</f>
        <v>UpstreamCompactFluorescent24</v>
      </c>
      <c r="T914" s="8" t="str">
        <f>Raw!O914</f>
        <v>CFL14to26</v>
      </c>
      <c r="U914" s="8">
        <f>Raw!P914*A914</f>
        <v>1</v>
      </c>
      <c r="V914" s="8" t="str">
        <f>Raw!Q914</f>
        <v>Incan</v>
      </c>
    </row>
    <row r="915" spans="1:22">
      <c r="A915" s="8">
        <f>IF(Raw!C915="CF",0,1)</f>
        <v>1</v>
      </c>
      <c r="B915" s="8" t="str">
        <f>Raw!A915</f>
        <v>PGE_9734386005</v>
      </c>
      <c r="C915" s="8" t="str">
        <f>Raw!B915</f>
        <v>Upstream Compact Fluorescent</v>
      </c>
      <c r="D915" s="8" t="str">
        <f>Raw!C915</f>
        <v>I</v>
      </c>
      <c r="E915" s="8">
        <f>Raw!D915*A915</f>
        <v>9</v>
      </c>
      <c r="F915" s="8" t="str">
        <f>Raw!E915</f>
        <v>PGE</v>
      </c>
      <c r="G915" s="8" t="str">
        <f>Raw!F915</f>
        <v>UPCFL</v>
      </c>
      <c r="H915" s="8" t="str">
        <f>Raw!G915</f>
        <v>LC09040070</v>
      </c>
      <c r="I915" s="8" t="str">
        <f>Raw!H915</f>
        <v>PGEUp</v>
      </c>
      <c r="J915" s="8" t="str">
        <f>Raw!I915</f>
        <v>Office - Small</v>
      </c>
      <c r="K915" s="8" t="str">
        <f>Raw!J915</f>
        <v>Storage</v>
      </c>
      <c r="L915" s="8">
        <f>Raw!K915*A915</f>
        <v>27</v>
      </c>
      <c r="M915" s="8">
        <f>Raw!L915*A915</f>
        <v>60</v>
      </c>
      <c r="N915" s="8">
        <f>Raw!M915*A915</f>
        <v>7993.7936103152997</v>
      </c>
      <c r="O915" s="6">
        <f t="shared" si="56"/>
        <v>243</v>
      </c>
      <c r="P915" s="11">
        <f t="shared" si="57"/>
        <v>215832.4274785131</v>
      </c>
      <c r="Q915" s="6">
        <f t="shared" si="58"/>
        <v>540</v>
      </c>
      <c r="R915" s="11">
        <f t="shared" si="59"/>
        <v>479627.61661891796</v>
      </c>
      <c r="S915" s="8" t="str">
        <f>Raw!N915</f>
        <v>UpstreamCompactFluorescent27</v>
      </c>
      <c r="T915" s="8" t="str">
        <f>Raw!O915</f>
        <v>CFL27Up</v>
      </c>
      <c r="U915" s="8">
        <f>Raw!P915*A915</f>
        <v>1</v>
      </c>
      <c r="V915" s="8" t="str">
        <f>Raw!Q915</f>
        <v>Incan</v>
      </c>
    </row>
    <row r="916" spans="1:22">
      <c r="A916" s="8">
        <f>IF(Raw!C916="CF",0,1)</f>
        <v>1</v>
      </c>
      <c r="B916" s="8" t="str">
        <f>Raw!A916</f>
        <v>PGE_9734386005</v>
      </c>
      <c r="C916" s="8" t="str">
        <f>Raw!B916</f>
        <v>Upstream Compact Fluorescent</v>
      </c>
      <c r="D916" s="8" t="str">
        <f>Raw!C916</f>
        <v>I</v>
      </c>
      <c r="E916" s="8">
        <f>Raw!D916*A916</f>
        <v>4</v>
      </c>
      <c r="F916" s="8" t="str">
        <f>Raw!E916</f>
        <v>PGE</v>
      </c>
      <c r="G916" s="8" t="str">
        <f>Raw!F916</f>
        <v>UPCFL</v>
      </c>
      <c r="H916" s="8" t="str">
        <f>Raw!G916</f>
        <v>LC09040125</v>
      </c>
      <c r="I916" s="8" t="str">
        <f>Raw!H916</f>
        <v>PGEUp</v>
      </c>
      <c r="J916" s="8" t="str">
        <f>Raw!I916</f>
        <v>Office - Small</v>
      </c>
      <c r="K916" s="8" t="str">
        <f>Raw!J916</f>
        <v>HallwayLobby</v>
      </c>
      <c r="L916" s="8">
        <f>Raw!K916*A916</f>
        <v>24</v>
      </c>
      <c r="M916" s="8">
        <f>Raw!L916*A916</f>
        <v>60</v>
      </c>
      <c r="N916" s="8">
        <f>Raw!M916*A916</f>
        <v>3552.7971601401332</v>
      </c>
      <c r="O916" s="6">
        <f t="shared" si="56"/>
        <v>96</v>
      </c>
      <c r="P916" s="11">
        <f t="shared" si="57"/>
        <v>85267.131843363197</v>
      </c>
      <c r="Q916" s="6">
        <f t="shared" si="58"/>
        <v>240</v>
      </c>
      <c r="R916" s="11">
        <f t="shared" si="59"/>
        <v>213167.82960840798</v>
      </c>
      <c r="S916" s="8" t="str">
        <f>Raw!N916</f>
        <v>UpstreamCompactFluorescent24</v>
      </c>
      <c r="T916" s="8" t="str">
        <f>Raw!O916</f>
        <v>CFL14to26</v>
      </c>
      <c r="U916" s="8">
        <f>Raw!P916*A916</f>
        <v>1</v>
      </c>
      <c r="V916" s="8" t="str">
        <f>Raw!Q916</f>
        <v>Incan</v>
      </c>
    </row>
    <row r="917" spans="1:22">
      <c r="A917" s="8">
        <f>IF(Raw!C917="CF",0,1)</f>
        <v>1</v>
      </c>
      <c r="B917" s="8" t="str">
        <f>Raw!A917</f>
        <v>PGE_9734386005</v>
      </c>
      <c r="C917" s="8" t="str">
        <f>Raw!B917</f>
        <v>Upstream Compact Fluorescent</v>
      </c>
      <c r="D917" s="8" t="str">
        <f>Raw!C917</f>
        <v>I</v>
      </c>
      <c r="E917" s="8">
        <f>Raw!D917*A917</f>
        <v>3</v>
      </c>
      <c r="F917" s="8" t="str">
        <f>Raw!E917</f>
        <v>PGE</v>
      </c>
      <c r="G917" s="8" t="str">
        <f>Raw!F917</f>
        <v>UPCFL</v>
      </c>
      <c r="H917" s="8" t="str">
        <f>Raw!G917</f>
        <v>LC09040249</v>
      </c>
      <c r="I917" s="8" t="str">
        <f>Raw!H917</f>
        <v>PGEUp</v>
      </c>
      <c r="J917" s="8" t="str">
        <f>Raw!I917</f>
        <v>Office - Small</v>
      </c>
      <c r="K917" s="8" t="str">
        <f>Raw!J917</f>
        <v>HallwayLobby</v>
      </c>
      <c r="L917" s="8">
        <f>Raw!K917*A917</f>
        <v>15</v>
      </c>
      <c r="M917" s="8">
        <f>Raw!L917*A917</f>
        <v>60</v>
      </c>
      <c r="N917" s="8">
        <f>Raw!M917*A917</f>
        <v>2664.5978701050999</v>
      </c>
      <c r="O917" s="6">
        <f t="shared" si="56"/>
        <v>45</v>
      </c>
      <c r="P917" s="11">
        <f t="shared" si="57"/>
        <v>39968.968051576499</v>
      </c>
      <c r="Q917" s="6">
        <f t="shared" si="58"/>
        <v>180</v>
      </c>
      <c r="R917" s="11">
        <f t="shared" si="59"/>
        <v>159875.872206306</v>
      </c>
      <c r="S917" s="8" t="str">
        <f>Raw!N917</f>
        <v>UpstreamCompactFluorescent15</v>
      </c>
      <c r="T917" s="8" t="str">
        <f>Raw!O917</f>
        <v>CFL14to26</v>
      </c>
      <c r="U917" s="8">
        <f>Raw!P917*A917</f>
        <v>1</v>
      </c>
      <c r="V917" s="8" t="str">
        <f>Raw!Q917</f>
        <v>Incan</v>
      </c>
    </row>
    <row r="918" spans="1:22">
      <c r="A918" s="8">
        <f>IF(Raw!C918="CF",0,1)</f>
        <v>1</v>
      </c>
      <c r="B918" s="8" t="str">
        <f>Raw!A918</f>
        <v>PGE_9734386005</v>
      </c>
      <c r="C918" s="8" t="str">
        <f>Raw!B918</f>
        <v>Upstream Compact Fluorescent</v>
      </c>
      <c r="D918" s="8" t="str">
        <f>Raw!C918</f>
        <v>I</v>
      </c>
      <c r="E918" s="8">
        <f>Raw!D918*A918</f>
        <v>4</v>
      </c>
      <c r="F918" s="8" t="str">
        <f>Raw!E918</f>
        <v>PGE</v>
      </c>
      <c r="G918" s="8" t="str">
        <f>Raw!F918</f>
        <v>UPCFL</v>
      </c>
      <c r="H918" s="8" t="str">
        <f>Raw!G918</f>
        <v>LC09040251</v>
      </c>
      <c r="I918" s="8" t="str">
        <f>Raw!H918</f>
        <v>PGEUp</v>
      </c>
      <c r="J918" s="8" t="str">
        <f>Raw!I918</f>
        <v>Office - Small</v>
      </c>
      <c r="K918" s="8" t="str">
        <f>Raw!J918</f>
        <v>HallwayLobby</v>
      </c>
      <c r="L918" s="8">
        <f>Raw!K918*A918</f>
        <v>24</v>
      </c>
      <c r="M918" s="8">
        <f>Raw!L918*A918</f>
        <v>60</v>
      </c>
      <c r="N918" s="8">
        <f>Raw!M918*A918</f>
        <v>3552.7971601401332</v>
      </c>
      <c r="O918" s="6">
        <f t="shared" si="56"/>
        <v>96</v>
      </c>
      <c r="P918" s="11">
        <f t="shared" si="57"/>
        <v>85267.131843363197</v>
      </c>
      <c r="Q918" s="6">
        <f t="shared" si="58"/>
        <v>240</v>
      </c>
      <c r="R918" s="11">
        <f t="shared" si="59"/>
        <v>213167.82960840798</v>
      </c>
      <c r="S918" s="8" t="str">
        <f>Raw!N918</f>
        <v>UpstreamCompactFluorescent24</v>
      </c>
      <c r="T918" s="8" t="str">
        <f>Raw!O918</f>
        <v>CFL14to26</v>
      </c>
      <c r="U918" s="8">
        <f>Raw!P918*A918</f>
        <v>1</v>
      </c>
      <c r="V918" s="8" t="str">
        <f>Raw!Q918</f>
        <v>Incan</v>
      </c>
    </row>
    <row r="919" spans="1:22">
      <c r="A919" s="8">
        <f>IF(Raw!C919="CF",0,1)</f>
        <v>1</v>
      </c>
      <c r="B919" s="8" t="str">
        <f>Raw!A919</f>
        <v>PGE_9734386005</v>
      </c>
      <c r="C919" s="8" t="str">
        <f>Raw!B919</f>
        <v>Upstream Compact Fluorescent</v>
      </c>
      <c r="D919" s="8" t="str">
        <f>Raw!C919</f>
        <v>I</v>
      </c>
      <c r="E919" s="8">
        <f>Raw!D919*A919</f>
        <v>2</v>
      </c>
      <c r="F919" s="8" t="str">
        <f>Raw!E919</f>
        <v>PGE</v>
      </c>
      <c r="G919" s="8" t="str">
        <f>Raw!F919</f>
        <v>UPCFL</v>
      </c>
      <c r="H919" s="8" t="str">
        <f>Raw!G919</f>
        <v>LL08090031</v>
      </c>
      <c r="I919" s="8" t="str">
        <f>Raw!H919</f>
        <v>PGEUp</v>
      </c>
      <c r="J919" s="8" t="str">
        <f>Raw!I919</f>
        <v>Office - Small</v>
      </c>
      <c r="K919" s="8" t="str">
        <f>Raw!J919</f>
        <v>HallwayLobby</v>
      </c>
      <c r="L919" s="8">
        <f>Raw!K919*A919</f>
        <v>26</v>
      </c>
      <c r="M919" s="8">
        <f>Raw!L919*A919</f>
        <v>60</v>
      </c>
      <c r="N919" s="8">
        <f>Raw!M919*A919</f>
        <v>1776.3985800700666</v>
      </c>
      <c r="O919" s="6">
        <f t="shared" si="56"/>
        <v>52</v>
      </c>
      <c r="P919" s="11">
        <f t="shared" si="57"/>
        <v>46186.363081821735</v>
      </c>
      <c r="Q919" s="6">
        <f t="shared" si="58"/>
        <v>120</v>
      </c>
      <c r="R919" s="11">
        <f t="shared" si="59"/>
        <v>106583.91480420399</v>
      </c>
      <c r="S919" s="8" t="str">
        <f>Raw!N919</f>
        <v>UpstreamCompactFluorescent26</v>
      </c>
      <c r="T919" s="8" t="str">
        <f>Raw!O919</f>
        <v>CFL14to26</v>
      </c>
      <c r="U919" s="8">
        <f>Raw!P919*A919</f>
        <v>1</v>
      </c>
      <c r="V919" s="8" t="str">
        <f>Raw!Q919</f>
        <v>Incan</v>
      </c>
    </row>
    <row r="920" spans="1:22">
      <c r="A920" s="8">
        <f>IF(Raw!C920="CF",0,1)</f>
        <v>1</v>
      </c>
      <c r="B920" s="8" t="str">
        <f>Raw!A920</f>
        <v>PGE_9734386005</v>
      </c>
      <c r="C920" s="8" t="str">
        <f>Raw!B920</f>
        <v>Upstream Compact Fluorescent</v>
      </c>
      <c r="D920" s="8" t="str">
        <f>Raw!C920</f>
        <v>I</v>
      </c>
      <c r="E920" s="8">
        <f>Raw!D920*A920</f>
        <v>2</v>
      </c>
      <c r="F920" s="8" t="str">
        <f>Raw!E920</f>
        <v>PGE</v>
      </c>
      <c r="G920" s="8" t="str">
        <f>Raw!F920</f>
        <v>UPCFL</v>
      </c>
      <c r="H920" s="8" t="str">
        <f>Raw!G920</f>
        <v>LL09040110</v>
      </c>
      <c r="I920" s="8" t="str">
        <f>Raw!H920</f>
        <v>PGEUp</v>
      </c>
      <c r="J920" s="8" t="str">
        <f>Raw!I920</f>
        <v>Office - Small</v>
      </c>
      <c r="K920" s="8" t="str">
        <f>Raw!J920</f>
        <v>Storage</v>
      </c>
      <c r="L920" s="8">
        <f>Raw!K920*A920</f>
        <v>15</v>
      </c>
      <c r="M920" s="8">
        <f>Raw!L920*A920</f>
        <v>60</v>
      </c>
      <c r="N920" s="8">
        <f>Raw!M920*A920</f>
        <v>1776.3985800700666</v>
      </c>
      <c r="O920" s="6">
        <f t="shared" si="56"/>
        <v>30</v>
      </c>
      <c r="P920" s="11">
        <f t="shared" si="57"/>
        <v>26645.978701050997</v>
      </c>
      <c r="Q920" s="6">
        <f t="shared" si="58"/>
        <v>120</v>
      </c>
      <c r="R920" s="11">
        <f t="shared" si="59"/>
        <v>106583.91480420399</v>
      </c>
      <c r="S920" s="8" t="str">
        <f>Raw!N920</f>
        <v>UpstreamCompactFluorescent15</v>
      </c>
      <c r="T920" s="8" t="str">
        <f>Raw!O920</f>
        <v>CFL14to26</v>
      </c>
      <c r="U920" s="8">
        <f>Raw!P920*A920</f>
        <v>1</v>
      </c>
      <c r="V920" s="8" t="str">
        <f>Raw!Q920</f>
        <v>Incan</v>
      </c>
    </row>
    <row r="921" spans="1:22">
      <c r="A921" s="8">
        <f>IF(Raw!C921="CF",0,1)</f>
        <v>1</v>
      </c>
      <c r="B921" s="8" t="str">
        <f>Raw!A921</f>
        <v>PGE_9734386005</v>
      </c>
      <c r="C921" s="8" t="str">
        <f>Raw!B921</f>
        <v>Upstream Compact Fluorescent</v>
      </c>
      <c r="D921" s="8" t="str">
        <f>Raw!C921</f>
        <v>I</v>
      </c>
      <c r="E921" s="8">
        <f>Raw!D921*A921</f>
        <v>8</v>
      </c>
      <c r="F921" s="8" t="str">
        <f>Raw!E921</f>
        <v>PGE</v>
      </c>
      <c r="G921" s="8" t="str">
        <f>Raw!F921</f>
        <v>UPCFL</v>
      </c>
      <c r="H921" s="8" t="str">
        <f>Raw!G921</f>
        <v>NO_LOGGER_11</v>
      </c>
      <c r="I921" s="8" t="str">
        <f>Raw!H921</f>
        <v>PGEUp</v>
      </c>
      <c r="J921" s="8" t="str">
        <f>Raw!I921</f>
        <v>Office - Small</v>
      </c>
      <c r="K921" s="8" t="str">
        <f>Raw!J921</f>
        <v>Storage</v>
      </c>
      <c r="L921" s="8">
        <f>Raw!K921*A921</f>
        <v>24</v>
      </c>
      <c r="M921" s="8">
        <f>Raw!L921*A921</f>
        <v>60</v>
      </c>
      <c r="N921" s="8">
        <f>Raw!M921*A921</f>
        <v>7105.5943202802664</v>
      </c>
      <c r="O921" s="6">
        <f t="shared" si="56"/>
        <v>192</v>
      </c>
      <c r="P921" s="11">
        <f t="shared" si="57"/>
        <v>170534.26368672639</v>
      </c>
      <c r="Q921" s="6">
        <f t="shared" si="58"/>
        <v>480</v>
      </c>
      <c r="R921" s="11">
        <f t="shared" si="59"/>
        <v>426335.65921681596</v>
      </c>
      <c r="S921" s="8" t="str">
        <f>Raw!N921</f>
        <v>UpstreamCompactFluorescent24</v>
      </c>
      <c r="T921" s="8" t="str">
        <f>Raw!O921</f>
        <v>CFL14to26</v>
      </c>
      <c r="U921" s="8">
        <f>Raw!P921*A921</f>
        <v>1</v>
      </c>
      <c r="V921" s="8" t="str">
        <f>Raw!Q921</f>
        <v>Incan</v>
      </c>
    </row>
    <row r="922" spans="1:22">
      <c r="A922" s="8">
        <f>IF(Raw!C922="CF",0,1)</f>
        <v>1</v>
      </c>
      <c r="B922" s="8" t="str">
        <f>Raw!A922</f>
        <v>PGE_9734386005</v>
      </c>
      <c r="C922" s="8" t="str">
        <f>Raw!B922</f>
        <v>Upstream Compact Fluorescent</v>
      </c>
      <c r="D922" s="8" t="str">
        <f>Raw!C922</f>
        <v>I</v>
      </c>
      <c r="E922" s="8">
        <f>Raw!D922*A922</f>
        <v>1</v>
      </c>
      <c r="F922" s="8" t="str">
        <f>Raw!E922</f>
        <v>PGE</v>
      </c>
      <c r="G922" s="8" t="str">
        <f>Raw!F922</f>
        <v>UPCFL</v>
      </c>
      <c r="H922" s="8" t="str">
        <f>Raw!G922</f>
        <v>NO_LOGGER_12</v>
      </c>
      <c r="I922" s="8" t="str">
        <f>Raw!H922</f>
        <v>PGEUp</v>
      </c>
      <c r="J922" s="8" t="str">
        <f>Raw!I922</f>
        <v>Office - Small</v>
      </c>
      <c r="K922" s="8" t="str">
        <f>Raw!J922</f>
        <v>Storage</v>
      </c>
      <c r="L922" s="8">
        <f>Raw!K922*A922</f>
        <v>27</v>
      </c>
      <c r="M922" s="8">
        <f>Raw!L922*A922</f>
        <v>60</v>
      </c>
      <c r="N922" s="8">
        <f>Raw!M922*A922</f>
        <v>888.1992900350333</v>
      </c>
      <c r="O922" s="6">
        <f t="shared" si="56"/>
        <v>27</v>
      </c>
      <c r="P922" s="11">
        <f t="shared" si="57"/>
        <v>23981.380830945898</v>
      </c>
      <c r="Q922" s="6">
        <f t="shared" si="58"/>
        <v>60</v>
      </c>
      <c r="R922" s="11">
        <f t="shared" si="59"/>
        <v>53291.957402101994</v>
      </c>
      <c r="S922" s="8" t="str">
        <f>Raw!N922</f>
        <v>UpstreamCompactFluorescent27</v>
      </c>
      <c r="T922" s="8" t="str">
        <f>Raw!O922</f>
        <v>CFL27Up</v>
      </c>
      <c r="U922" s="8">
        <f>Raw!P922*A922</f>
        <v>1</v>
      </c>
      <c r="V922" s="8" t="str">
        <f>Raw!Q922</f>
        <v>Incan</v>
      </c>
    </row>
    <row r="923" spans="1:22">
      <c r="A923" s="8">
        <f>IF(Raw!C923="CF",0,1)</f>
        <v>1</v>
      </c>
      <c r="B923" s="8" t="str">
        <f>Raw!A923</f>
        <v>PGE_9734386005</v>
      </c>
      <c r="C923" s="8" t="str">
        <f>Raw!B923</f>
        <v>Upstream Compact Fluorescent</v>
      </c>
      <c r="D923" s="8" t="str">
        <f>Raw!C923</f>
        <v>I</v>
      </c>
      <c r="E923" s="8">
        <f>Raw!D923*A923</f>
        <v>1</v>
      </c>
      <c r="F923" s="8" t="str">
        <f>Raw!E923</f>
        <v>PGE</v>
      </c>
      <c r="G923" s="8" t="str">
        <f>Raw!F923</f>
        <v>UPCFL</v>
      </c>
      <c r="H923" s="8" t="str">
        <f>Raw!G923</f>
        <v>NO_LOGGER_6</v>
      </c>
      <c r="I923" s="8" t="str">
        <f>Raw!H923</f>
        <v>PGEUp</v>
      </c>
      <c r="J923" s="8" t="str">
        <f>Raw!I923</f>
        <v>Office - Small</v>
      </c>
      <c r="K923" s="8" t="str">
        <f>Raw!J923</f>
        <v>HallwayLobby</v>
      </c>
      <c r="L923" s="8">
        <f>Raw!K923*A923</f>
        <v>11</v>
      </c>
      <c r="M923" s="8">
        <f>Raw!L923*A923</f>
        <v>60</v>
      </c>
      <c r="N923" s="8">
        <f>Raw!M923*A923</f>
        <v>888.1992900350333</v>
      </c>
      <c r="O923" s="6">
        <f t="shared" si="56"/>
        <v>11</v>
      </c>
      <c r="P923" s="11">
        <f t="shared" si="57"/>
        <v>9770.1921903853654</v>
      </c>
      <c r="Q923" s="6">
        <f t="shared" si="58"/>
        <v>60</v>
      </c>
      <c r="R923" s="11">
        <f t="shared" si="59"/>
        <v>53291.957402101994</v>
      </c>
      <c r="S923" s="8" t="str">
        <f>Raw!N923</f>
        <v>UpstreamCompactFluorescent11</v>
      </c>
      <c r="T923" s="8" t="str">
        <f>Raw!O923</f>
        <v>CFL05to13</v>
      </c>
      <c r="U923" s="8">
        <f>Raw!P923*A923</f>
        <v>1</v>
      </c>
      <c r="V923" s="8" t="str">
        <f>Raw!Q923</f>
        <v>Incan</v>
      </c>
    </row>
    <row r="924" spans="1:22">
      <c r="A924" s="8">
        <f>IF(Raw!C924="CF",0,1)</f>
        <v>1</v>
      </c>
      <c r="B924" s="8" t="str">
        <f>Raw!A924</f>
        <v>PGE_9734386005</v>
      </c>
      <c r="C924" s="8" t="str">
        <f>Raw!B924</f>
        <v>Upstream Compact Fluorescent</v>
      </c>
      <c r="D924" s="8" t="str">
        <f>Raw!C924</f>
        <v>I</v>
      </c>
      <c r="E924" s="8">
        <f>Raw!D924*A924</f>
        <v>3</v>
      </c>
      <c r="F924" s="8" t="str">
        <f>Raw!E924</f>
        <v>PGE</v>
      </c>
      <c r="G924" s="8" t="str">
        <f>Raw!F924</f>
        <v>UPCFL</v>
      </c>
      <c r="H924" s="8" t="str">
        <f>Raw!G924</f>
        <v>LC09040257</v>
      </c>
      <c r="I924" s="8" t="str">
        <f>Raw!H924</f>
        <v>PGEUp</v>
      </c>
      <c r="J924" s="8" t="str">
        <f>Raw!I924</f>
        <v>Office - Small</v>
      </c>
      <c r="K924" s="8" t="str">
        <f>Raw!J924</f>
        <v>HallwayLobby</v>
      </c>
      <c r="L924" s="8">
        <f>Raw!K924*A924</f>
        <v>26</v>
      </c>
      <c r="M924" s="8">
        <f>Raw!L924*A924</f>
        <v>65</v>
      </c>
      <c r="N924" s="8">
        <f>Raw!M924*A924</f>
        <v>2664.5978701050999</v>
      </c>
      <c r="O924" s="6">
        <f t="shared" si="56"/>
        <v>78</v>
      </c>
      <c r="P924" s="11">
        <f t="shared" si="57"/>
        <v>69279.544622732603</v>
      </c>
      <c r="Q924" s="6">
        <f t="shared" si="58"/>
        <v>195</v>
      </c>
      <c r="R924" s="11">
        <f t="shared" si="59"/>
        <v>173198.86155683149</v>
      </c>
      <c r="S924" s="8" t="str">
        <f>Raw!N924</f>
        <v>UpstreamCompactFluorescent26</v>
      </c>
      <c r="T924" s="8" t="str">
        <f>Raw!O924</f>
        <v>CFL14to26</v>
      </c>
      <c r="U924" s="8">
        <f>Raw!P924*A924</f>
        <v>1</v>
      </c>
      <c r="V924" s="8" t="str">
        <f>Raw!Q924</f>
        <v>Incan</v>
      </c>
    </row>
    <row r="925" spans="1:22">
      <c r="A925" s="8">
        <f>IF(Raw!C925="CF",0,1)</f>
        <v>1</v>
      </c>
      <c r="B925" s="8" t="str">
        <f>Raw!A925</f>
        <v>PGE_9771721005</v>
      </c>
      <c r="C925" s="8" t="str">
        <f>Raw!B925</f>
        <v>Upstream Compact Fluorescent</v>
      </c>
      <c r="D925" s="8" t="str">
        <f>Raw!C925</f>
        <v>I</v>
      </c>
      <c r="E925" s="8">
        <f>Raw!D925*A925</f>
        <v>10</v>
      </c>
      <c r="F925" s="8" t="str">
        <f>Raw!E925</f>
        <v>PGE</v>
      </c>
      <c r="G925" s="8" t="str">
        <f>Raw!F925</f>
        <v>UPCFL</v>
      </c>
      <c r="H925" s="8" t="str">
        <f>Raw!G925</f>
        <v>LC09040217</v>
      </c>
      <c r="I925" s="8" t="str">
        <f>Raw!H925</f>
        <v>PGEUp</v>
      </c>
      <c r="J925" s="8" t="str">
        <f>Raw!I925</f>
        <v>Assembly</v>
      </c>
      <c r="K925" s="8" t="str">
        <f>Raw!J925</f>
        <v>Assembly</v>
      </c>
      <c r="L925" s="8">
        <f>Raw!K925*A925</f>
        <v>14</v>
      </c>
      <c r="M925" s="8">
        <f>Raw!L925*A925</f>
        <v>60</v>
      </c>
      <c r="N925" s="8">
        <f>Raw!M925*A925</f>
        <v>8881.992900350333</v>
      </c>
      <c r="O925" s="6">
        <f t="shared" si="56"/>
        <v>140</v>
      </c>
      <c r="P925" s="11">
        <f t="shared" si="57"/>
        <v>124347.90060490466</v>
      </c>
      <c r="Q925" s="6">
        <f t="shared" si="58"/>
        <v>600</v>
      </c>
      <c r="R925" s="11">
        <f t="shared" si="59"/>
        <v>532919.57402101997</v>
      </c>
      <c r="S925" s="8" t="str">
        <f>Raw!N925</f>
        <v>UpstreamCompactFluorescent14</v>
      </c>
      <c r="T925" s="8" t="str">
        <f>Raw!O925</f>
        <v>CFL14to26</v>
      </c>
      <c r="U925" s="8">
        <f>Raw!P925*A925</f>
        <v>1</v>
      </c>
      <c r="V925" s="8" t="str">
        <f>Raw!Q925</f>
        <v>Incan</v>
      </c>
    </row>
    <row r="926" spans="1:22">
      <c r="A926" s="8">
        <f>IF(Raw!C926="CF",0,1)</f>
        <v>1</v>
      </c>
      <c r="B926" s="8" t="str">
        <f>Raw!A926</f>
        <v>PGE_9771721005</v>
      </c>
      <c r="C926" s="8" t="str">
        <f>Raw!B926</f>
        <v>Upstream Compact Fluorescent</v>
      </c>
      <c r="D926" s="8" t="str">
        <f>Raw!C926</f>
        <v>I</v>
      </c>
      <c r="E926" s="8">
        <f>Raw!D926*A926</f>
        <v>10</v>
      </c>
      <c r="F926" s="8" t="str">
        <f>Raw!E926</f>
        <v>PGE</v>
      </c>
      <c r="G926" s="8" t="str">
        <f>Raw!F926</f>
        <v>UPCFL</v>
      </c>
      <c r="H926" s="8" t="str">
        <f>Raw!G926</f>
        <v>LL09040562</v>
      </c>
      <c r="I926" s="8" t="str">
        <f>Raw!H926</f>
        <v>PGEUp</v>
      </c>
      <c r="J926" s="8" t="str">
        <f>Raw!I926</f>
        <v>Assembly</v>
      </c>
      <c r="K926" s="8" t="str">
        <f>Raw!J926</f>
        <v>Assembly</v>
      </c>
      <c r="L926" s="8">
        <f>Raw!K926*A926</f>
        <v>14</v>
      </c>
      <c r="M926" s="8">
        <f>Raw!L926*A926</f>
        <v>60</v>
      </c>
      <c r="N926" s="8">
        <f>Raw!M926*A926</f>
        <v>8881.992900350333</v>
      </c>
      <c r="O926" s="6">
        <f t="shared" si="56"/>
        <v>140</v>
      </c>
      <c r="P926" s="11">
        <f t="shared" si="57"/>
        <v>124347.90060490466</v>
      </c>
      <c r="Q926" s="6">
        <f t="shared" si="58"/>
        <v>600</v>
      </c>
      <c r="R926" s="11">
        <f t="shared" si="59"/>
        <v>532919.57402101997</v>
      </c>
      <c r="S926" s="8" t="str">
        <f>Raw!N926</f>
        <v>UpstreamCompactFluorescent14</v>
      </c>
      <c r="T926" s="8" t="str">
        <f>Raw!O926</f>
        <v>CFL14to26</v>
      </c>
      <c r="U926" s="8">
        <f>Raw!P926*A926</f>
        <v>1</v>
      </c>
      <c r="V926" s="8" t="str">
        <f>Raw!Q926</f>
        <v>Incan</v>
      </c>
    </row>
    <row r="927" spans="1:22">
      <c r="A927" s="8">
        <f>IF(Raw!C927="CF",0,1)</f>
        <v>1</v>
      </c>
      <c r="B927" s="8" t="str">
        <f>Raw!A927</f>
        <v>PGE_9771721005</v>
      </c>
      <c r="C927" s="8" t="str">
        <f>Raw!B927</f>
        <v>Upstream Compact Fluorescent</v>
      </c>
      <c r="D927" s="8" t="str">
        <f>Raw!C927</f>
        <v>I</v>
      </c>
      <c r="E927" s="8">
        <f>Raw!D927*A927</f>
        <v>8</v>
      </c>
      <c r="F927" s="8" t="str">
        <f>Raw!E927</f>
        <v>PGE</v>
      </c>
      <c r="G927" s="8" t="str">
        <f>Raw!F927</f>
        <v>UPCFL</v>
      </c>
      <c r="H927" s="8" t="str">
        <f>Raw!G927</f>
        <v>LL09040600</v>
      </c>
      <c r="I927" s="8" t="str">
        <f>Raw!H927</f>
        <v>PGEUp</v>
      </c>
      <c r="J927" s="8" t="str">
        <f>Raw!I927</f>
        <v>Assembly</v>
      </c>
      <c r="K927" s="8" t="str">
        <f>Raw!J927</f>
        <v>Assembly</v>
      </c>
      <c r="L927" s="8">
        <f>Raw!K927*A927</f>
        <v>14</v>
      </c>
      <c r="M927" s="8">
        <f>Raw!L927*A927</f>
        <v>60</v>
      </c>
      <c r="N927" s="8">
        <f>Raw!M927*A927</f>
        <v>7105.5943202802664</v>
      </c>
      <c r="O927" s="6">
        <f t="shared" si="56"/>
        <v>112</v>
      </c>
      <c r="P927" s="11">
        <f t="shared" si="57"/>
        <v>99478.32048392373</v>
      </c>
      <c r="Q927" s="6">
        <f t="shared" si="58"/>
        <v>480</v>
      </c>
      <c r="R927" s="11">
        <f t="shared" si="59"/>
        <v>426335.65921681596</v>
      </c>
      <c r="S927" s="8" t="str">
        <f>Raw!N927</f>
        <v>UpstreamCompactFluorescent14</v>
      </c>
      <c r="T927" s="8" t="str">
        <f>Raw!O927</f>
        <v>CFL14to26</v>
      </c>
      <c r="U927" s="8">
        <f>Raw!P927*A927</f>
        <v>1</v>
      </c>
      <c r="V927" s="8" t="str">
        <f>Raw!Q927</f>
        <v>Incan</v>
      </c>
    </row>
    <row r="928" spans="1:22">
      <c r="A928" s="8">
        <f>IF(Raw!C928="CF",0,1)</f>
        <v>1</v>
      </c>
      <c r="B928" s="8" t="str">
        <f>Raw!A928</f>
        <v>PGE_9771721005</v>
      </c>
      <c r="C928" s="8" t="str">
        <f>Raw!B928</f>
        <v>Upstream Compact Fluorescent</v>
      </c>
      <c r="D928" s="8" t="str">
        <f>Raw!C928</f>
        <v>I</v>
      </c>
      <c r="E928" s="8">
        <f>Raw!D928*A928</f>
        <v>6</v>
      </c>
      <c r="F928" s="8" t="str">
        <f>Raw!E928</f>
        <v>PGE</v>
      </c>
      <c r="G928" s="8" t="str">
        <f>Raw!F928</f>
        <v>UPCFL</v>
      </c>
      <c r="H928" s="8" t="str">
        <f>Raw!G928</f>
        <v>LL09040611</v>
      </c>
      <c r="I928" s="8" t="str">
        <f>Raw!H928</f>
        <v>PGEUp</v>
      </c>
      <c r="J928" s="8" t="str">
        <f>Raw!I928</f>
        <v>Assembly</v>
      </c>
      <c r="K928" s="8" t="str">
        <f>Raw!J928</f>
        <v>HallwayLobby</v>
      </c>
      <c r="L928" s="8">
        <f>Raw!K928*A928</f>
        <v>14</v>
      </c>
      <c r="M928" s="8">
        <f>Raw!L928*A928</f>
        <v>60</v>
      </c>
      <c r="N928" s="8">
        <f>Raw!M928*A928</f>
        <v>5329.1957402101998</v>
      </c>
      <c r="O928" s="6">
        <f t="shared" si="56"/>
        <v>84</v>
      </c>
      <c r="P928" s="11">
        <f t="shared" si="57"/>
        <v>74608.740362942801</v>
      </c>
      <c r="Q928" s="6">
        <f t="shared" si="58"/>
        <v>360</v>
      </c>
      <c r="R928" s="11">
        <f t="shared" si="59"/>
        <v>319751.744412612</v>
      </c>
      <c r="S928" s="8" t="str">
        <f>Raw!N928</f>
        <v>UpstreamCompactFluorescent14</v>
      </c>
      <c r="T928" s="8" t="str">
        <f>Raw!O928</f>
        <v>CFL14to26</v>
      </c>
      <c r="U928" s="8">
        <f>Raw!P928*A928</f>
        <v>1</v>
      </c>
      <c r="V928" s="8" t="str">
        <f>Raw!Q928</f>
        <v>Incan</v>
      </c>
    </row>
    <row r="929" spans="1:22">
      <c r="A929" s="8">
        <f>IF(Raw!C929="CF",0,1)</f>
        <v>1</v>
      </c>
      <c r="B929" s="8" t="str">
        <f>Raw!A929</f>
        <v>PGE_9771721005</v>
      </c>
      <c r="C929" s="8" t="str">
        <f>Raw!B929</f>
        <v>Upstream Compact Fluorescent</v>
      </c>
      <c r="D929" s="8" t="str">
        <f>Raw!C929</f>
        <v>I</v>
      </c>
      <c r="E929" s="8">
        <f>Raw!D929*A929</f>
        <v>2</v>
      </c>
      <c r="F929" s="8" t="str">
        <f>Raw!E929</f>
        <v>PGE</v>
      </c>
      <c r="G929" s="8" t="str">
        <f>Raw!F929</f>
        <v>UPCFL</v>
      </c>
      <c r="H929" s="8" t="str">
        <f>Raw!G929</f>
        <v>LL09040613</v>
      </c>
      <c r="I929" s="8" t="str">
        <f>Raw!H929</f>
        <v>PGEUp</v>
      </c>
      <c r="J929" s="8" t="str">
        <f>Raw!I929</f>
        <v>Assembly</v>
      </c>
      <c r="K929" s="8" t="str">
        <f>Raw!J929</f>
        <v>HallwayLobby</v>
      </c>
      <c r="L929" s="8">
        <f>Raw!K929*A929</f>
        <v>14</v>
      </c>
      <c r="M929" s="8">
        <f>Raw!L929*A929</f>
        <v>60</v>
      </c>
      <c r="N929" s="8">
        <f>Raw!M929*A929</f>
        <v>1776.3985800700666</v>
      </c>
      <c r="O929" s="6">
        <f t="shared" si="56"/>
        <v>28</v>
      </c>
      <c r="P929" s="11">
        <f t="shared" si="57"/>
        <v>24869.580120980932</v>
      </c>
      <c r="Q929" s="6">
        <f t="shared" si="58"/>
        <v>120</v>
      </c>
      <c r="R929" s="11">
        <f t="shared" si="59"/>
        <v>106583.91480420399</v>
      </c>
      <c r="S929" s="8" t="str">
        <f>Raw!N929</f>
        <v>UpstreamCompactFluorescent14</v>
      </c>
      <c r="T929" s="8" t="str">
        <f>Raw!O929</f>
        <v>CFL14to26</v>
      </c>
      <c r="U929" s="8">
        <f>Raw!P929*A929</f>
        <v>1</v>
      </c>
      <c r="V929" s="8" t="str">
        <f>Raw!Q929</f>
        <v>Incan</v>
      </c>
    </row>
    <row r="930" spans="1:22">
      <c r="A930" s="8">
        <f>IF(Raw!C930="CF",0,1)</f>
        <v>1</v>
      </c>
      <c r="B930" s="8" t="str">
        <f>Raw!A930</f>
        <v>PGE_9771721005</v>
      </c>
      <c r="C930" s="8" t="str">
        <f>Raw!B930</f>
        <v>Upstream Compact Fluorescent</v>
      </c>
      <c r="D930" s="8" t="str">
        <f>Raw!C930</f>
        <v>I</v>
      </c>
      <c r="E930" s="8">
        <f>Raw!D930*A930</f>
        <v>12</v>
      </c>
      <c r="F930" s="8" t="str">
        <f>Raw!E930</f>
        <v>PGE</v>
      </c>
      <c r="G930" s="8" t="str">
        <f>Raw!F930</f>
        <v>UPCFL</v>
      </c>
      <c r="H930" s="8" t="str">
        <f>Raw!G930</f>
        <v>LL09040629</v>
      </c>
      <c r="I930" s="8" t="str">
        <f>Raw!H930</f>
        <v>PGEUp</v>
      </c>
      <c r="J930" s="8" t="str">
        <f>Raw!I930</f>
        <v>Assembly</v>
      </c>
      <c r="K930" s="8" t="str">
        <f>Raw!J930</f>
        <v>Outdoor</v>
      </c>
      <c r="L930" s="8">
        <f>Raw!K930*A930</f>
        <v>14</v>
      </c>
      <c r="M930" s="8">
        <f>Raw!L930*A930</f>
        <v>60</v>
      </c>
      <c r="N930" s="8">
        <f>Raw!M930*A930</f>
        <v>10658.3914804204</v>
      </c>
      <c r="O930" s="6">
        <f t="shared" si="56"/>
        <v>168</v>
      </c>
      <c r="P930" s="11">
        <f t="shared" si="57"/>
        <v>149217.4807258856</v>
      </c>
      <c r="Q930" s="6">
        <f t="shared" si="58"/>
        <v>720</v>
      </c>
      <c r="R930" s="11">
        <f t="shared" si="59"/>
        <v>639503.48882522399</v>
      </c>
      <c r="S930" s="8" t="str">
        <f>Raw!N930</f>
        <v>UpstreamCompactFluorescent14</v>
      </c>
      <c r="T930" s="8" t="str">
        <f>Raw!O930</f>
        <v>CFL14to26</v>
      </c>
      <c r="U930" s="8">
        <f>Raw!P930*A930</f>
        <v>1</v>
      </c>
      <c r="V930" s="8" t="str">
        <f>Raw!Q930</f>
        <v>Incan</v>
      </c>
    </row>
    <row r="931" spans="1:22">
      <c r="A931" s="8">
        <f>IF(Raw!C931="CF",0,1)</f>
        <v>1</v>
      </c>
      <c r="B931" s="8" t="str">
        <f>Raw!A931</f>
        <v>PGE_9771721005</v>
      </c>
      <c r="C931" s="8" t="str">
        <f>Raw!B931</f>
        <v>Upstream Compact Fluorescent</v>
      </c>
      <c r="D931" s="8" t="str">
        <f>Raw!C931</f>
        <v>I</v>
      </c>
      <c r="E931" s="8">
        <f>Raw!D931*A931</f>
        <v>3</v>
      </c>
      <c r="F931" s="8" t="str">
        <f>Raw!E931</f>
        <v>PGE</v>
      </c>
      <c r="G931" s="8" t="str">
        <f>Raw!F931</f>
        <v>UPCFL</v>
      </c>
      <c r="H931" s="8" t="str">
        <f>Raw!G931</f>
        <v>NO_LOGGER_7</v>
      </c>
      <c r="I931" s="8" t="str">
        <f>Raw!H931</f>
        <v>PGEUp</v>
      </c>
      <c r="J931" s="8" t="str">
        <f>Raw!I931</f>
        <v>Assembly</v>
      </c>
      <c r="K931" s="8" t="str">
        <f>Raw!J931</f>
        <v>Outdoor</v>
      </c>
      <c r="L931" s="8">
        <f>Raw!K931*A931</f>
        <v>14</v>
      </c>
      <c r="M931" s="8">
        <f>Raw!L931*A931</f>
        <v>60</v>
      </c>
      <c r="N931" s="8">
        <f>Raw!M931*A931</f>
        <v>2664.5978701050999</v>
      </c>
      <c r="O931" s="6">
        <f t="shared" si="56"/>
        <v>42</v>
      </c>
      <c r="P931" s="11">
        <f t="shared" si="57"/>
        <v>37304.3701814714</v>
      </c>
      <c r="Q931" s="6">
        <f t="shared" si="58"/>
        <v>180</v>
      </c>
      <c r="R931" s="11">
        <f t="shared" si="59"/>
        <v>159875.872206306</v>
      </c>
      <c r="S931" s="8" t="str">
        <f>Raw!N931</f>
        <v>UpstreamCompactFluorescent14</v>
      </c>
      <c r="T931" s="8" t="str">
        <f>Raw!O931</f>
        <v>CFL14to26</v>
      </c>
      <c r="U931" s="8">
        <f>Raw!P931*A931</f>
        <v>1</v>
      </c>
      <c r="V931" s="8" t="str">
        <f>Raw!Q931</f>
        <v>Incan</v>
      </c>
    </row>
    <row r="932" spans="1:22">
      <c r="A932" s="8">
        <f>IF(Raw!C932="CF",0,1)</f>
        <v>1</v>
      </c>
      <c r="B932" s="8" t="str">
        <f>Raw!A932</f>
        <v>PGE_9891596180</v>
      </c>
      <c r="C932" s="8" t="str">
        <f>Raw!B932</f>
        <v>COLD CATHODE LAMP - 3-5 WATT</v>
      </c>
      <c r="D932" s="8" t="str">
        <f>Raw!C932</f>
        <v>I</v>
      </c>
      <c r="E932" s="8">
        <f>Raw!D932*A932</f>
        <v>22</v>
      </c>
      <c r="F932" s="8" t="str">
        <f>Raw!E932</f>
        <v>PGE</v>
      </c>
      <c r="G932" s="8" t="str">
        <f>Raw!F932</f>
        <v>CFL</v>
      </c>
      <c r="H932" s="8" t="str">
        <f>Raw!G932</f>
        <v>NO_LOGGER_2L21L734</v>
      </c>
      <c r="I932" s="8" t="str">
        <f>Raw!H932</f>
        <v>PGE2080</v>
      </c>
      <c r="J932" s="8" t="str">
        <f>Raw!I932</f>
        <v>Lodging</v>
      </c>
      <c r="K932" s="8" t="str">
        <f>Raw!J932</f>
        <v>OtherMisc</v>
      </c>
      <c r="L932" s="8">
        <f>Raw!K932*A932</f>
        <v>3</v>
      </c>
      <c r="M932" s="8">
        <f>Raw!L932*A932</f>
        <v>15</v>
      </c>
      <c r="N932" s="8">
        <f>Raw!M932*A932</f>
        <v>330.02128836051975</v>
      </c>
      <c r="O932" s="6">
        <f t="shared" si="56"/>
        <v>66</v>
      </c>
      <c r="P932" s="11">
        <f t="shared" si="57"/>
        <v>990.06386508155924</v>
      </c>
      <c r="Q932" s="6">
        <f t="shared" si="58"/>
        <v>330</v>
      </c>
      <c r="R932" s="11">
        <f t="shared" si="59"/>
        <v>4950.319325407796</v>
      </c>
      <c r="S932" s="8" t="str">
        <f>Raw!N932</f>
        <v>COLD CATHODE LAMP - 3-5 WATT</v>
      </c>
      <c r="T932" s="8" t="str">
        <f>Raw!O932</f>
        <v>NA</v>
      </c>
      <c r="U932" s="8">
        <f>Raw!P932*A932</f>
        <v>1</v>
      </c>
      <c r="V932" s="8" t="str">
        <f>Raw!Q932</f>
        <v>Incan</v>
      </c>
    </row>
    <row r="933" spans="1:22">
      <c r="A933" s="8">
        <f>IF(Raw!C933="CF",0,1)</f>
        <v>1</v>
      </c>
      <c r="B933" s="8" t="str">
        <f>Raw!A933</f>
        <v>PGE_9891596180</v>
      </c>
      <c r="C933" s="8" t="str">
        <f>Raw!B933</f>
        <v>COLD CATHODE LAMP - 3-5 WATT</v>
      </c>
      <c r="D933" s="8" t="str">
        <f>Raw!C933</f>
        <v>I</v>
      </c>
      <c r="E933" s="8">
        <f>Raw!D933*A933</f>
        <v>2</v>
      </c>
      <c r="F933" s="8" t="str">
        <f>Raw!E933</f>
        <v>PGE</v>
      </c>
      <c r="G933" s="8" t="str">
        <f>Raw!F933</f>
        <v>CFL</v>
      </c>
      <c r="H933" s="8" t="str">
        <f>Raw!G933</f>
        <v>NO_LOGGER_8L21L734</v>
      </c>
      <c r="I933" s="8" t="str">
        <f>Raw!H933</f>
        <v>PGE2080</v>
      </c>
      <c r="J933" s="8" t="str">
        <f>Raw!I933</f>
        <v>Lodging</v>
      </c>
      <c r="K933" s="8" t="str">
        <f>Raw!J933</f>
        <v>OtherMisc</v>
      </c>
      <c r="L933" s="8">
        <f>Raw!K933*A933</f>
        <v>3</v>
      </c>
      <c r="M933" s="8">
        <f>Raw!L933*A933</f>
        <v>15</v>
      </c>
      <c r="N933" s="8">
        <f>Raw!M933*A933</f>
        <v>30.001935305501796</v>
      </c>
      <c r="O933" s="6">
        <f t="shared" si="56"/>
        <v>6</v>
      </c>
      <c r="P933" s="11">
        <f t="shared" si="57"/>
        <v>90.005805916505381</v>
      </c>
      <c r="Q933" s="6">
        <f t="shared" si="58"/>
        <v>30</v>
      </c>
      <c r="R933" s="11">
        <f t="shared" si="59"/>
        <v>450.02902958252696</v>
      </c>
      <c r="S933" s="8" t="str">
        <f>Raw!N933</f>
        <v>COLD CATHODE LAMP - 3-5 WATT</v>
      </c>
      <c r="T933" s="8" t="str">
        <f>Raw!O933</f>
        <v>NA</v>
      </c>
      <c r="U933" s="8">
        <f>Raw!P933*A933</f>
        <v>1</v>
      </c>
      <c r="V933" s="8" t="str">
        <f>Raw!Q933</f>
        <v>Incan</v>
      </c>
    </row>
    <row r="934" spans="1:22">
      <c r="A934" s="8">
        <f>IF(Raw!C934="CF",0,1)</f>
        <v>1</v>
      </c>
      <c r="B934" s="8" t="str">
        <f>Raw!A934</f>
        <v>PGE_9891596180</v>
      </c>
      <c r="C934" s="8" t="str">
        <f>Raw!B934</f>
        <v>SCREW-IN CFL  LAMPS 5-13 WATTS</v>
      </c>
      <c r="D934" s="8" t="str">
        <f>Raw!C934</f>
        <v>I</v>
      </c>
      <c r="E934" s="8">
        <f>Raw!D934*A934</f>
        <v>60</v>
      </c>
      <c r="F934" s="8" t="str">
        <f>Raw!E934</f>
        <v>PGE</v>
      </c>
      <c r="G934" s="8" t="str">
        <f>Raw!F934</f>
        <v>CFL</v>
      </c>
      <c r="H934" s="8" t="str">
        <f>Raw!G934</f>
        <v>LL09040558</v>
      </c>
      <c r="I934" s="8" t="str">
        <f>Raw!H934</f>
        <v>PGE2080</v>
      </c>
      <c r="J934" s="8" t="str">
        <f>Raw!I934</f>
        <v>Lodging</v>
      </c>
      <c r="K934" s="8" t="str">
        <f>Raw!J934</f>
        <v>Guest Rooms</v>
      </c>
      <c r="L934" s="8">
        <f>Raw!K934*A934</f>
        <v>13</v>
      </c>
      <c r="M934" s="8">
        <f>Raw!L934*A934</f>
        <v>40</v>
      </c>
      <c r="N934" s="8">
        <f>Raw!M934*A934</f>
        <v>900.05805916505392</v>
      </c>
      <c r="O934" s="6">
        <f t="shared" si="56"/>
        <v>780</v>
      </c>
      <c r="P934" s="11">
        <f t="shared" si="57"/>
        <v>11700.7547691457</v>
      </c>
      <c r="Q934" s="6">
        <f t="shared" si="58"/>
        <v>2400</v>
      </c>
      <c r="R934" s="11">
        <f t="shared" si="59"/>
        <v>36002.322366602159</v>
      </c>
      <c r="S934" s="8" t="str">
        <f>Raw!N934</f>
        <v>SCREW-IN CFL LAMPS - 5-13 WATTS</v>
      </c>
      <c r="T934" s="8" t="str">
        <f>Raw!O934</f>
        <v>CFL05to13</v>
      </c>
      <c r="U934" s="8">
        <f>Raw!P934*A934</f>
        <v>1</v>
      </c>
      <c r="V934" s="8" t="str">
        <f>Raw!Q934</f>
        <v>Incan</v>
      </c>
    </row>
    <row r="935" spans="1:22">
      <c r="A935" s="8">
        <f>IF(Raw!C935="CF",0,1)</f>
        <v>1</v>
      </c>
      <c r="B935" s="8" t="str">
        <f>Raw!A935</f>
        <v>PGE_9891596180</v>
      </c>
      <c r="C935" s="8" t="str">
        <f>Raw!B935</f>
        <v>SCREW-IN CFL  LAMPS - 14 - 26 WATTS</v>
      </c>
      <c r="D935" s="8" t="str">
        <f>Raw!C935</f>
        <v>I</v>
      </c>
      <c r="E935" s="8">
        <f>Raw!D935*A935</f>
        <v>30</v>
      </c>
      <c r="F935" s="8" t="str">
        <f>Raw!E935</f>
        <v>PGE</v>
      </c>
      <c r="G935" s="8" t="str">
        <f>Raw!F935</f>
        <v>CFL</v>
      </c>
      <c r="H935" s="8" t="str">
        <f>Raw!G935</f>
        <v>LL09040549</v>
      </c>
      <c r="I935" s="8" t="str">
        <f>Raw!H935</f>
        <v>PGE2080</v>
      </c>
      <c r="J935" s="8" t="str">
        <f>Raw!I935</f>
        <v>Lodging</v>
      </c>
      <c r="K935" s="8" t="str">
        <f>Raw!J935</f>
        <v>Guest Rooms</v>
      </c>
      <c r="L935" s="8">
        <f>Raw!K935*A935</f>
        <v>19</v>
      </c>
      <c r="M935" s="8">
        <f>Raw!L935*A935</f>
        <v>60</v>
      </c>
      <c r="N935" s="8">
        <f>Raw!M935*A935</f>
        <v>450.02902958252696</v>
      </c>
      <c r="O935" s="6">
        <f t="shared" si="56"/>
        <v>570</v>
      </c>
      <c r="P935" s="11">
        <f t="shared" si="57"/>
        <v>8550.5515620680126</v>
      </c>
      <c r="Q935" s="6">
        <f t="shared" si="58"/>
        <v>1800</v>
      </c>
      <c r="R935" s="11">
        <f t="shared" si="59"/>
        <v>27001.741774951617</v>
      </c>
      <c r="S935" s="8" t="str">
        <f>Raw!N935</f>
        <v>SCREW-IN CFL LAMPS - 14 - 26 WATTS</v>
      </c>
      <c r="T935" s="8" t="str">
        <f>Raw!O935</f>
        <v>CFL14to26</v>
      </c>
      <c r="U935" s="8">
        <f>Raw!P935*A935</f>
        <v>1</v>
      </c>
      <c r="V935" s="8" t="str">
        <f>Raw!Q935</f>
        <v>Incan</v>
      </c>
    </row>
    <row r="936" spans="1:22">
      <c r="A936" s="8">
        <f>IF(Raw!C936="CF",0,1)</f>
        <v>1</v>
      </c>
      <c r="B936" s="8" t="str">
        <f>Raw!A936</f>
        <v>PGE_9891596180</v>
      </c>
      <c r="C936" s="8" t="str">
        <f>Raw!B936</f>
        <v>SCREW-IN CFL REFLECTOR LAMPS - 14-26 WATTS</v>
      </c>
      <c r="D936" s="8" t="str">
        <f>Raw!C936</f>
        <v>IR</v>
      </c>
      <c r="E936" s="8">
        <f>Raw!D936*A936</f>
        <v>46</v>
      </c>
      <c r="F936" s="8" t="str">
        <f>Raw!E936</f>
        <v>PGE</v>
      </c>
      <c r="G936" s="8" t="str">
        <f>Raw!F936</f>
        <v>CFL</v>
      </c>
      <c r="H936" s="8" t="str">
        <f>Raw!G936</f>
        <v>LL09040564</v>
      </c>
      <c r="I936" s="8" t="str">
        <f>Raw!H936</f>
        <v>PGE2080</v>
      </c>
      <c r="J936" s="8" t="str">
        <f>Raw!I936</f>
        <v>Lodging</v>
      </c>
      <c r="K936" s="8" t="str">
        <f>Raw!J936</f>
        <v>Guest Rooms</v>
      </c>
      <c r="L936" s="8">
        <f>Raw!K936*A936</f>
        <v>15</v>
      </c>
      <c r="M936" s="8">
        <f>Raw!L936*A936</f>
        <v>60</v>
      </c>
      <c r="N936" s="8">
        <f>Raw!M936*A936</f>
        <v>690.04451202654127</v>
      </c>
      <c r="O936" s="6">
        <f t="shared" si="56"/>
        <v>690</v>
      </c>
      <c r="P936" s="11">
        <f t="shared" si="57"/>
        <v>10350.667680398119</v>
      </c>
      <c r="Q936" s="6">
        <f t="shared" si="58"/>
        <v>2760</v>
      </c>
      <c r="R936" s="11">
        <f t="shared" si="59"/>
        <v>41402.670721592476</v>
      </c>
      <c r="S936" s="8" t="str">
        <f>Raw!N936</f>
        <v>SCREW-IN CFL LAMPS - 14 - 26 WATTS - Reflector</v>
      </c>
      <c r="T936" s="8" t="str">
        <f>Raw!O936</f>
        <v>CFL14to26</v>
      </c>
      <c r="U936" s="8">
        <f>Raw!P936*A936</f>
        <v>1</v>
      </c>
      <c r="V936" s="8" t="str">
        <f>Raw!Q936</f>
        <v>Incan</v>
      </c>
    </row>
    <row r="937" spans="1:22">
      <c r="A937" s="8">
        <f>IF(Raw!C937="CF",0,1)</f>
        <v>1</v>
      </c>
      <c r="B937" s="8" t="str">
        <f>Raw!A937</f>
        <v>PGE_9891596180</v>
      </c>
      <c r="C937" s="8" t="str">
        <f>Raw!B937</f>
        <v>SCREW-IN CFL REFLECTOR LAMPS - 14-26 WATTS</v>
      </c>
      <c r="D937" s="8" t="str">
        <f>Raw!C937</f>
        <v>IR</v>
      </c>
      <c r="E937" s="8">
        <f>Raw!D937*A937</f>
        <v>94</v>
      </c>
      <c r="F937" s="8" t="str">
        <f>Raw!E937</f>
        <v>PGE</v>
      </c>
      <c r="G937" s="8" t="str">
        <f>Raw!F937</f>
        <v>CFL</v>
      </c>
      <c r="H937" s="8" t="str">
        <f>Raw!G937</f>
        <v>LL09040569</v>
      </c>
      <c r="I937" s="8" t="str">
        <f>Raw!H937</f>
        <v>PGE2080</v>
      </c>
      <c r="J937" s="8" t="str">
        <f>Raw!I937</f>
        <v>Lodging</v>
      </c>
      <c r="K937" s="8" t="str">
        <f>Raw!J937</f>
        <v>Guest Rooms</v>
      </c>
      <c r="L937" s="8">
        <f>Raw!K937*A937</f>
        <v>15</v>
      </c>
      <c r="M937" s="8">
        <f>Raw!L937*A937</f>
        <v>60</v>
      </c>
      <c r="N937" s="8">
        <f>Raw!M937*A937</f>
        <v>1410.0909593585843</v>
      </c>
      <c r="O937" s="6">
        <f t="shared" si="56"/>
        <v>1410</v>
      </c>
      <c r="P937" s="11">
        <f t="shared" si="57"/>
        <v>21151.364390378763</v>
      </c>
      <c r="Q937" s="6">
        <f t="shared" si="58"/>
        <v>5640</v>
      </c>
      <c r="R937" s="11">
        <f t="shared" si="59"/>
        <v>84605.457561515053</v>
      </c>
      <c r="S937" s="8" t="str">
        <f>Raw!N937</f>
        <v>SCREW-IN CFL LAMPS - 14 - 26 WATTS - Reflector</v>
      </c>
      <c r="T937" s="8" t="str">
        <f>Raw!O937</f>
        <v>CFL14to26</v>
      </c>
      <c r="U937" s="8">
        <f>Raw!P937*A937</f>
        <v>1</v>
      </c>
      <c r="V937" s="8" t="str">
        <f>Raw!Q937</f>
        <v>Incan</v>
      </c>
    </row>
    <row r="938" spans="1:22">
      <c r="A938" s="8">
        <f>IF(Raw!C938="CF",0,1)</f>
        <v>1</v>
      </c>
      <c r="B938" s="8" t="str">
        <f>Raw!A938</f>
        <v>PGE_9891596180</v>
      </c>
      <c r="C938" s="8" t="str">
        <f>Raw!B938</f>
        <v>SCREW-IN CFL REFLECTOR LAMPS - 14-26 WATTS</v>
      </c>
      <c r="D938" s="8" t="str">
        <f>Raw!C938</f>
        <v>IR</v>
      </c>
      <c r="E938" s="8">
        <f>Raw!D938*A938</f>
        <v>20</v>
      </c>
      <c r="F938" s="8" t="str">
        <f>Raw!E938</f>
        <v>PGE</v>
      </c>
      <c r="G938" s="8" t="str">
        <f>Raw!F938</f>
        <v>CFL</v>
      </c>
      <c r="H938" s="8" t="str">
        <f>Raw!G938</f>
        <v>NO_LOGGER_1L13L745</v>
      </c>
      <c r="I938" s="8" t="str">
        <f>Raw!H938</f>
        <v>PGE2080</v>
      </c>
      <c r="J938" s="8" t="str">
        <f>Raw!I938</f>
        <v>Lodging</v>
      </c>
      <c r="K938" s="8" t="str">
        <f>Raw!J938</f>
        <v>Guest Rooms</v>
      </c>
      <c r="L938" s="8">
        <f>Raw!K938*A938</f>
        <v>15</v>
      </c>
      <c r="M938" s="8">
        <f>Raw!L938*A938</f>
        <v>60</v>
      </c>
      <c r="N938" s="8">
        <f>Raw!M938*A938</f>
        <v>300.01935305501797</v>
      </c>
      <c r="O938" s="6">
        <f t="shared" si="56"/>
        <v>300</v>
      </c>
      <c r="P938" s="11">
        <f t="shared" si="57"/>
        <v>4500.2902958252698</v>
      </c>
      <c r="Q938" s="6">
        <f t="shared" si="58"/>
        <v>1200</v>
      </c>
      <c r="R938" s="11">
        <f t="shared" si="59"/>
        <v>18001.161183301079</v>
      </c>
      <c r="S938" s="8" t="str">
        <f>Raw!N938</f>
        <v>SCREW-IN CFL LAMPS - 14 - 26 WATTS - Reflector</v>
      </c>
      <c r="T938" s="8" t="str">
        <f>Raw!O938</f>
        <v>CFL14to26</v>
      </c>
      <c r="U938" s="8">
        <f>Raw!P938*A938</f>
        <v>1</v>
      </c>
      <c r="V938" s="8" t="str">
        <f>Raw!Q938</f>
        <v>Incan</v>
      </c>
    </row>
    <row r="939" spans="1:22">
      <c r="A939" s="8">
        <f>IF(Raw!C939="CF",0,1)</f>
        <v>1</v>
      </c>
      <c r="B939" s="8" t="str">
        <f>Raw!A939</f>
        <v>PGE_9891596180</v>
      </c>
      <c r="C939" s="8" t="str">
        <f>Raw!B939</f>
        <v>SCREW-IN CFL  LAMPS - &gt;= 27 WATTS</v>
      </c>
      <c r="D939" s="8" t="str">
        <f>Raw!C939</f>
        <v>I</v>
      </c>
      <c r="E939" s="8">
        <f>Raw!D939*A939</f>
        <v>40</v>
      </c>
      <c r="F939" s="8" t="str">
        <f>Raw!E939</f>
        <v>PGE</v>
      </c>
      <c r="G939" s="8" t="str">
        <f>Raw!F939</f>
        <v>CFL</v>
      </c>
      <c r="H939" s="8" t="str">
        <f>Raw!G939</f>
        <v>LC09040157</v>
      </c>
      <c r="I939" s="8" t="str">
        <f>Raw!H939</f>
        <v>PGE2080</v>
      </c>
      <c r="J939" s="8" t="str">
        <f>Raw!I939</f>
        <v>Lodging</v>
      </c>
      <c r="K939" s="8" t="str">
        <f>Raw!J939</f>
        <v>Guest Rooms</v>
      </c>
      <c r="L939" s="8">
        <f>Raw!K939*A939</f>
        <v>40</v>
      </c>
      <c r="M939" s="8">
        <f>Raw!L939*A939</f>
        <v>100</v>
      </c>
      <c r="N939" s="8">
        <f>Raw!M939*A939</f>
        <v>600.03870611003595</v>
      </c>
      <c r="O939" s="6">
        <f t="shared" si="56"/>
        <v>1600</v>
      </c>
      <c r="P939" s="11">
        <f t="shared" si="57"/>
        <v>24001.548244401438</v>
      </c>
      <c r="Q939" s="6">
        <f t="shared" si="58"/>
        <v>4000</v>
      </c>
      <c r="R939" s="11">
        <f t="shared" si="59"/>
        <v>60003.870611003593</v>
      </c>
      <c r="S939" s="8" t="str">
        <f>Raw!N939</f>
        <v>SCREW-IN CFL LAMPS - &gt;= 27 WATTS</v>
      </c>
      <c r="T939" s="8" t="str">
        <f>Raw!O939</f>
        <v>CFL27Up</v>
      </c>
      <c r="U939" s="8">
        <f>Raw!P939*A939</f>
        <v>1</v>
      </c>
      <c r="V939" s="8" t="str">
        <f>Raw!Q939</f>
        <v>Incan</v>
      </c>
    </row>
    <row r="940" spans="1:22">
      <c r="A940" s="8">
        <f>IF(Raw!C940="CF",0,1)</f>
        <v>1</v>
      </c>
      <c r="B940" s="8" t="str">
        <f>Raw!A940</f>
        <v>PGE_9891596180</v>
      </c>
      <c r="C940" s="8" t="str">
        <f>Raw!B940</f>
        <v>SCREW-IN CFL  LAMPS - &gt;= 27 WATTS</v>
      </c>
      <c r="D940" s="8" t="str">
        <f>Raw!C940</f>
        <v>I</v>
      </c>
      <c r="E940" s="8">
        <f>Raw!D940*A940</f>
        <v>49</v>
      </c>
      <c r="F940" s="8" t="str">
        <f>Raw!E940</f>
        <v>PGE</v>
      </c>
      <c r="G940" s="8" t="str">
        <f>Raw!F940</f>
        <v>CFL</v>
      </c>
      <c r="H940" s="8" t="str">
        <f>Raw!G940</f>
        <v>LC09040163</v>
      </c>
      <c r="I940" s="8" t="str">
        <f>Raw!H940</f>
        <v>PGE2080</v>
      </c>
      <c r="J940" s="8" t="str">
        <f>Raw!I940</f>
        <v>Lodging</v>
      </c>
      <c r="K940" s="8" t="str">
        <f>Raw!J940</f>
        <v>Guest Rooms</v>
      </c>
      <c r="L940" s="8">
        <f>Raw!K940*A940</f>
        <v>40</v>
      </c>
      <c r="M940" s="8">
        <f>Raw!L940*A940</f>
        <v>100</v>
      </c>
      <c r="N940" s="8">
        <f>Raw!M940*A940</f>
        <v>735.04741498479405</v>
      </c>
      <c r="O940" s="6">
        <f t="shared" si="56"/>
        <v>1960</v>
      </c>
      <c r="P940" s="11">
        <f t="shared" si="57"/>
        <v>29401.896599391763</v>
      </c>
      <c r="Q940" s="6">
        <f t="shared" si="58"/>
        <v>4900</v>
      </c>
      <c r="R940" s="11">
        <f t="shared" si="59"/>
        <v>73504.741498479401</v>
      </c>
      <c r="S940" s="8" t="str">
        <f>Raw!N940</f>
        <v>SCREW-IN CFL LAMPS - &gt;= 27 WATTS</v>
      </c>
      <c r="T940" s="8" t="str">
        <f>Raw!O940</f>
        <v>CFL27Up</v>
      </c>
      <c r="U940" s="8">
        <f>Raw!P940*A940</f>
        <v>1</v>
      </c>
      <c r="V940" s="8" t="str">
        <f>Raw!Q940</f>
        <v>Incan</v>
      </c>
    </row>
    <row r="941" spans="1:22">
      <c r="A941" s="8">
        <f>IF(Raw!C941="CF",0,1)</f>
        <v>1</v>
      </c>
      <c r="B941" s="8" t="str">
        <f>Raw!A941</f>
        <v>PGE_9891596180</v>
      </c>
      <c r="C941" s="8" t="str">
        <f>Raw!B941</f>
        <v>SCREW-IN CFL  LAMPS - &gt;= 27 WATTS</v>
      </c>
      <c r="D941" s="8" t="str">
        <f>Raw!C941</f>
        <v>I</v>
      </c>
      <c r="E941" s="8">
        <f>Raw!D941*A941</f>
        <v>49</v>
      </c>
      <c r="F941" s="8" t="str">
        <f>Raw!E941</f>
        <v>PGE</v>
      </c>
      <c r="G941" s="8" t="str">
        <f>Raw!F941</f>
        <v>CFL</v>
      </c>
      <c r="H941" s="8" t="str">
        <f>Raw!G941</f>
        <v>LC09040182</v>
      </c>
      <c r="I941" s="8" t="str">
        <f>Raw!H941</f>
        <v>PGE2080</v>
      </c>
      <c r="J941" s="8" t="str">
        <f>Raw!I941</f>
        <v>Lodging</v>
      </c>
      <c r="K941" s="8" t="str">
        <f>Raw!J941</f>
        <v>Guest Rooms</v>
      </c>
      <c r="L941" s="8">
        <f>Raw!K941*A941</f>
        <v>40</v>
      </c>
      <c r="M941" s="8">
        <f>Raw!L941*A941</f>
        <v>100</v>
      </c>
      <c r="N941" s="8">
        <f>Raw!M941*A941</f>
        <v>735.04741498479405</v>
      </c>
      <c r="O941" s="6">
        <f t="shared" si="56"/>
        <v>1960</v>
      </c>
      <c r="P941" s="11">
        <f t="shared" si="57"/>
        <v>29401.896599391763</v>
      </c>
      <c r="Q941" s="6">
        <f t="shared" si="58"/>
        <v>4900</v>
      </c>
      <c r="R941" s="11">
        <f t="shared" si="59"/>
        <v>73504.741498479401</v>
      </c>
      <c r="S941" s="8" t="str">
        <f>Raw!N941</f>
        <v>SCREW-IN CFL LAMPS - &gt;= 27 WATTS</v>
      </c>
      <c r="T941" s="8" t="str">
        <f>Raw!O941</f>
        <v>CFL27Up</v>
      </c>
      <c r="U941" s="8">
        <f>Raw!P941*A941</f>
        <v>1</v>
      </c>
      <c r="V941" s="8" t="str">
        <f>Raw!Q941</f>
        <v>Incan</v>
      </c>
    </row>
    <row r="942" spans="1:22">
      <c r="A942" s="8">
        <f>IF(Raw!C942="CF",0,1)</f>
        <v>1</v>
      </c>
      <c r="B942" s="8" t="str">
        <f>Raw!A942</f>
        <v>PGE_9891596180</v>
      </c>
      <c r="C942" s="8" t="str">
        <f>Raw!B942</f>
        <v>SCREW-IN CFL  LAMPS - &gt;= 27 WATTS</v>
      </c>
      <c r="D942" s="8" t="str">
        <f>Raw!C942</f>
        <v>I</v>
      </c>
      <c r="E942" s="8">
        <f>Raw!D942*A942</f>
        <v>49</v>
      </c>
      <c r="F942" s="8" t="str">
        <f>Raw!E942</f>
        <v>PGE</v>
      </c>
      <c r="G942" s="8" t="str">
        <f>Raw!F942</f>
        <v>CFL</v>
      </c>
      <c r="H942" s="8" t="str">
        <f>Raw!G942</f>
        <v>LC09040201</v>
      </c>
      <c r="I942" s="8" t="str">
        <f>Raw!H942</f>
        <v>PGE2080</v>
      </c>
      <c r="J942" s="8" t="str">
        <f>Raw!I942</f>
        <v>Lodging</v>
      </c>
      <c r="K942" s="8" t="str">
        <f>Raw!J942</f>
        <v>Guest Rooms</v>
      </c>
      <c r="L942" s="8">
        <f>Raw!K942*A942</f>
        <v>40</v>
      </c>
      <c r="M942" s="8">
        <f>Raw!L942*A942</f>
        <v>100</v>
      </c>
      <c r="N942" s="8">
        <f>Raw!M942*A942</f>
        <v>735.04741498479405</v>
      </c>
      <c r="O942" s="6">
        <f t="shared" si="56"/>
        <v>1960</v>
      </c>
      <c r="P942" s="11">
        <f t="shared" si="57"/>
        <v>29401.896599391763</v>
      </c>
      <c r="Q942" s="6">
        <f t="shared" si="58"/>
        <v>4900</v>
      </c>
      <c r="R942" s="11">
        <f t="shared" si="59"/>
        <v>73504.741498479401</v>
      </c>
      <c r="S942" s="8" t="str">
        <f>Raw!N942</f>
        <v>SCREW-IN CFL LAMPS - &gt;= 27 WATTS</v>
      </c>
      <c r="T942" s="8" t="str">
        <f>Raw!O942</f>
        <v>CFL27Up</v>
      </c>
      <c r="U942" s="8">
        <f>Raw!P942*A942</f>
        <v>1</v>
      </c>
      <c r="V942" s="8" t="str">
        <f>Raw!Q942</f>
        <v>Incan</v>
      </c>
    </row>
    <row r="943" spans="1:22">
      <c r="A943" s="8">
        <f>IF(Raw!C943="CF",0,1)</f>
        <v>1</v>
      </c>
      <c r="B943" s="8" t="str">
        <f>Raw!A943</f>
        <v>PGE_9891596180</v>
      </c>
      <c r="C943" s="8" t="str">
        <f>Raw!B943</f>
        <v>SCREW-IN CFL  LAMPS - &gt;= 27 WATTS</v>
      </c>
      <c r="D943" s="8" t="str">
        <f>Raw!C943</f>
        <v>I</v>
      </c>
      <c r="E943" s="8">
        <f>Raw!D943*A943</f>
        <v>40</v>
      </c>
      <c r="F943" s="8" t="str">
        <f>Raw!E943</f>
        <v>PGE</v>
      </c>
      <c r="G943" s="8" t="str">
        <f>Raw!F943</f>
        <v>CFL</v>
      </c>
      <c r="H943" s="8" t="str">
        <f>Raw!G943</f>
        <v>LC09040212</v>
      </c>
      <c r="I943" s="8" t="str">
        <f>Raw!H943</f>
        <v>PGE2080</v>
      </c>
      <c r="J943" s="8" t="str">
        <f>Raw!I943</f>
        <v>Lodging</v>
      </c>
      <c r="K943" s="8" t="str">
        <f>Raw!J943</f>
        <v>Guest Rooms</v>
      </c>
      <c r="L943" s="8">
        <f>Raw!K943*A943</f>
        <v>40</v>
      </c>
      <c r="M943" s="8">
        <f>Raw!L943*A943</f>
        <v>100</v>
      </c>
      <c r="N943" s="8">
        <f>Raw!M943*A943</f>
        <v>600.03870611003595</v>
      </c>
      <c r="O943" s="6">
        <f t="shared" si="56"/>
        <v>1600</v>
      </c>
      <c r="P943" s="11">
        <f t="shared" si="57"/>
        <v>24001.548244401438</v>
      </c>
      <c r="Q943" s="6">
        <f t="shared" si="58"/>
        <v>4000</v>
      </c>
      <c r="R943" s="11">
        <f t="shared" si="59"/>
        <v>60003.870611003593</v>
      </c>
      <c r="S943" s="8" t="str">
        <f>Raw!N943</f>
        <v>SCREW-IN CFL LAMPS - &gt;= 27 WATTS</v>
      </c>
      <c r="T943" s="8" t="str">
        <f>Raw!O943</f>
        <v>CFL27Up</v>
      </c>
      <c r="U943" s="8">
        <f>Raw!P943*A943</f>
        <v>1</v>
      </c>
      <c r="V943" s="8" t="str">
        <f>Raw!Q943</f>
        <v>Incan</v>
      </c>
    </row>
    <row r="944" spans="1:22">
      <c r="A944" s="8">
        <f>IF(Raw!C944="CF",0,1)</f>
        <v>1</v>
      </c>
      <c r="B944" s="8" t="str">
        <f>Raw!A944</f>
        <v>PGE_9891596180</v>
      </c>
      <c r="C944" s="8" t="str">
        <f>Raw!B944</f>
        <v>SCREW-IN CFL  LAMPS - &gt;= 27 WATTS</v>
      </c>
      <c r="D944" s="8" t="str">
        <f>Raw!C944</f>
        <v>I</v>
      </c>
      <c r="E944" s="8">
        <f>Raw!D944*A944</f>
        <v>83</v>
      </c>
      <c r="F944" s="8" t="str">
        <f>Raw!E944</f>
        <v>PGE</v>
      </c>
      <c r="G944" s="8" t="str">
        <f>Raw!F944</f>
        <v>CFL</v>
      </c>
      <c r="H944" s="8" t="str">
        <f>Raw!G944</f>
        <v>LC09040221</v>
      </c>
      <c r="I944" s="8" t="str">
        <f>Raw!H944</f>
        <v>PGE2080</v>
      </c>
      <c r="J944" s="8" t="str">
        <f>Raw!I944</f>
        <v>Lodging</v>
      </c>
      <c r="K944" s="8" t="str">
        <f>Raw!J944</f>
        <v>Guest Rooms</v>
      </c>
      <c r="L944" s="8">
        <f>Raw!K944*A944</f>
        <v>40</v>
      </c>
      <c r="M944" s="8">
        <f>Raw!L944*A944</f>
        <v>100</v>
      </c>
      <c r="N944" s="8">
        <f>Raw!M944*A944</f>
        <v>1245.0803151783246</v>
      </c>
      <c r="O944" s="6">
        <f t="shared" si="56"/>
        <v>3320</v>
      </c>
      <c r="P944" s="11">
        <f t="shared" si="57"/>
        <v>49803.212607132984</v>
      </c>
      <c r="Q944" s="6">
        <f t="shared" si="58"/>
        <v>8300</v>
      </c>
      <c r="R944" s="11">
        <f t="shared" si="59"/>
        <v>124508.03151783245</v>
      </c>
      <c r="S944" s="8" t="str">
        <f>Raw!N944</f>
        <v>SCREW-IN CFL LAMPS - &gt;= 27 WATTS</v>
      </c>
      <c r="T944" s="8" t="str">
        <f>Raw!O944</f>
        <v>CFL27Up</v>
      </c>
      <c r="U944" s="8">
        <f>Raw!P944*A944</f>
        <v>1</v>
      </c>
      <c r="V944" s="8" t="str">
        <f>Raw!Q944</f>
        <v>Incan</v>
      </c>
    </row>
    <row r="945" spans="1:22">
      <c r="A945" s="8">
        <f>IF(Raw!C945="CF",0,1)</f>
        <v>1</v>
      </c>
      <c r="B945" s="8" t="str">
        <f>Raw!A945</f>
        <v>PGE_9891596180</v>
      </c>
      <c r="C945" s="8" t="str">
        <f>Raw!B945</f>
        <v>SCREW-IN CFL  LAMPS - &gt;= 27 WATTS</v>
      </c>
      <c r="D945" s="8" t="str">
        <f>Raw!C945</f>
        <v>I</v>
      </c>
      <c r="E945" s="8">
        <f>Raw!D945*A945</f>
        <v>30</v>
      </c>
      <c r="F945" s="8" t="str">
        <f>Raw!E945</f>
        <v>PGE</v>
      </c>
      <c r="G945" s="8" t="str">
        <f>Raw!F945</f>
        <v>CFL</v>
      </c>
      <c r="H945" s="8" t="str">
        <f>Raw!G945</f>
        <v>LL09040560</v>
      </c>
      <c r="I945" s="8" t="str">
        <f>Raw!H945</f>
        <v>PGE2080</v>
      </c>
      <c r="J945" s="8" t="str">
        <f>Raw!I945</f>
        <v>Lodging</v>
      </c>
      <c r="K945" s="8" t="str">
        <f>Raw!J945</f>
        <v>Guest Rooms</v>
      </c>
      <c r="L945" s="8">
        <f>Raw!K945*A945</f>
        <v>40</v>
      </c>
      <c r="M945" s="8">
        <f>Raw!L945*A945</f>
        <v>100</v>
      </c>
      <c r="N945" s="8">
        <f>Raw!M945*A945</f>
        <v>450.02902958252696</v>
      </c>
      <c r="O945" s="6">
        <f t="shared" si="56"/>
        <v>1200</v>
      </c>
      <c r="P945" s="11">
        <f t="shared" si="57"/>
        <v>18001.161183301079</v>
      </c>
      <c r="Q945" s="6">
        <f t="shared" si="58"/>
        <v>3000</v>
      </c>
      <c r="R945" s="11">
        <f t="shared" si="59"/>
        <v>45002.902958252693</v>
      </c>
      <c r="S945" s="8" t="str">
        <f>Raw!N945</f>
        <v>SCREW-IN CFL LAMPS - &gt;= 27 WATTS</v>
      </c>
      <c r="T945" s="8" t="str">
        <f>Raw!O945</f>
        <v>CFL27Up</v>
      </c>
      <c r="U945" s="8">
        <f>Raw!P945*A945</f>
        <v>1</v>
      </c>
      <c r="V945" s="8" t="str">
        <f>Raw!Q945</f>
        <v>Incan</v>
      </c>
    </row>
    <row r="946" spans="1:22">
      <c r="A946" s="8">
        <f>IF(Raw!C946="CF",0,1)</f>
        <v>1</v>
      </c>
      <c r="B946" s="8" t="str">
        <f>Raw!A946</f>
        <v>PGE_9959974479</v>
      </c>
      <c r="C946" s="8" t="str">
        <f>Raw!B946</f>
        <v>Upstream Compact Fluorescent</v>
      </c>
      <c r="D946" s="8" t="str">
        <f>Raw!C946</f>
        <v>I</v>
      </c>
      <c r="E946" s="8">
        <f>Raw!D946*A946</f>
        <v>58</v>
      </c>
      <c r="F946" s="8" t="str">
        <f>Raw!E946</f>
        <v>PGE</v>
      </c>
      <c r="G946" s="8" t="str">
        <f>Raw!F946</f>
        <v>UPCFL</v>
      </c>
      <c r="H946" s="8" t="str">
        <f>Raw!G946</f>
        <v>LL09040253</v>
      </c>
      <c r="I946" s="8" t="str">
        <f>Raw!H946</f>
        <v>PGEUp</v>
      </c>
      <c r="J946" s="8" t="str">
        <f>Raw!I946</f>
        <v>Lodging</v>
      </c>
      <c r="K946" s="8" t="str">
        <f>Raw!J946</f>
        <v>Guest Rooms</v>
      </c>
      <c r="L946" s="8">
        <f>Raw!K946*A946</f>
        <v>15</v>
      </c>
      <c r="M946" s="8">
        <f>Raw!L946*A946</f>
        <v>75</v>
      </c>
      <c r="N946" s="8">
        <f>Raw!M946*A946</f>
        <v>4525.767868802589</v>
      </c>
      <c r="O946" s="6">
        <f t="shared" si="56"/>
        <v>870</v>
      </c>
      <c r="P946" s="11">
        <f t="shared" si="57"/>
        <v>67886.518032038832</v>
      </c>
      <c r="Q946" s="6">
        <f t="shared" si="58"/>
        <v>4350</v>
      </c>
      <c r="R946" s="11">
        <f t="shared" si="59"/>
        <v>339432.59016019414</v>
      </c>
      <c r="S946" s="8" t="str">
        <f>Raw!N946</f>
        <v>UpstreamCompactFluorescent15</v>
      </c>
      <c r="T946" s="8" t="str">
        <f>Raw!O946</f>
        <v>CFL14to26</v>
      </c>
      <c r="U946" s="8">
        <f>Raw!P946*A946</f>
        <v>1</v>
      </c>
      <c r="V946" s="8" t="str">
        <f>Raw!Q946</f>
        <v>Incan</v>
      </c>
    </row>
    <row r="947" spans="1:22">
      <c r="A947" s="8">
        <f>IF(Raw!C947="CF",0,1)</f>
        <v>1</v>
      </c>
      <c r="B947" s="8" t="str">
        <f>Raw!A947</f>
        <v>PGE_9959974479</v>
      </c>
      <c r="C947" s="8" t="str">
        <f>Raw!B947</f>
        <v>Upstream Compact Fluorescent</v>
      </c>
      <c r="D947" s="8" t="str">
        <f>Raw!C947</f>
        <v>I</v>
      </c>
      <c r="E947" s="8">
        <f>Raw!D947*A947</f>
        <v>30</v>
      </c>
      <c r="F947" s="8" t="str">
        <f>Raw!E947</f>
        <v>PGE</v>
      </c>
      <c r="G947" s="8" t="str">
        <f>Raw!F947</f>
        <v>UPCFL</v>
      </c>
      <c r="H947" s="8" t="str">
        <f>Raw!G947</f>
        <v>LL09040254</v>
      </c>
      <c r="I947" s="8" t="str">
        <f>Raw!H947</f>
        <v>PGEUp</v>
      </c>
      <c r="J947" s="8" t="str">
        <f>Raw!I947</f>
        <v>Lodging</v>
      </c>
      <c r="K947" s="8" t="str">
        <f>Raw!J947</f>
        <v>Guest Rooms</v>
      </c>
      <c r="L947" s="8">
        <f>Raw!K947*A947</f>
        <v>15</v>
      </c>
      <c r="M947" s="8">
        <f>Raw!L947*A947</f>
        <v>75</v>
      </c>
      <c r="N947" s="8">
        <f>Raw!M947*A947</f>
        <v>2340.9144148978912</v>
      </c>
      <c r="O947" s="6">
        <f t="shared" si="56"/>
        <v>450</v>
      </c>
      <c r="P947" s="11">
        <f t="shared" si="57"/>
        <v>35113.716223468371</v>
      </c>
      <c r="Q947" s="6">
        <f t="shared" si="58"/>
        <v>2250</v>
      </c>
      <c r="R947" s="11">
        <f t="shared" si="59"/>
        <v>175568.58111734185</v>
      </c>
      <c r="S947" s="8" t="str">
        <f>Raw!N947</f>
        <v>UpstreamCompactFluorescent15</v>
      </c>
      <c r="T947" s="8" t="str">
        <f>Raw!O947</f>
        <v>CFL14to26</v>
      </c>
      <c r="U947" s="8">
        <f>Raw!P947*A947</f>
        <v>1</v>
      </c>
      <c r="V947" s="8" t="str">
        <f>Raw!Q947</f>
        <v>Incan</v>
      </c>
    </row>
    <row r="948" spans="1:22">
      <c r="A948" s="8">
        <f>IF(Raw!C948="CF",0,1)</f>
        <v>1</v>
      </c>
      <c r="B948" s="8" t="str">
        <f>Raw!A948</f>
        <v>PGE_9959974479</v>
      </c>
      <c r="C948" s="8" t="str">
        <f>Raw!B948</f>
        <v>Upstream Compact Fluorescent</v>
      </c>
      <c r="D948" s="8" t="str">
        <f>Raw!C948</f>
        <v>I</v>
      </c>
      <c r="E948" s="8">
        <f>Raw!D948*A948</f>
        <v>30</v>
      </c>
      <c r="F948" s="8" t="str">
        <f>Raw!E948</f>
        <v>PGE</v>
      </c>
      <c r="G948" s="8" t="str">
        <f>Raw!F948</f>
        <v>UPCFL</v>
      </c>
      <c r="H948" s="8" t="str">
        <f>Raw!G948</f>
        <v>LL09040270</v>
      </c>
      <c r="I948" s="8" t="str">
        <f>Raw!H948</f>
        <v>PGEUp</v>
      </c>
      <c r="J948" s="8" t="str">
        <f>Raw!I948</f>
        <v>Lodging</v>
      </c>
      <c r="K948" s="8" t="str">
        <f>Raw!J948</f>
        <v>Guest Rooms</v>
      </c>
      <c r="L948" s="8">
        <f>Raw!K948*A948</f>
        <v>15</v>
      </c>
      <c r="M948" s="8">
        <f>Raw!L948*A948</f>
        <v>75</v>
      </c>
      <c r="N948" s="8">
        <f>Raw!M948*A948</f>
        <v>2340.9144148978912</v>
      </c>
      <c r="O948" s="6">
        <f t="shared" si="56"/>
        <v>450</v>
      </c>
      <c r="P948" s="11">
        <f t="shared" si="57"/>
        <v>35113.716223468371</v>
      </c>
      <c r="Q948" s="6">
        <f t="shared" si="58"/>
        <v>2250</v>
      </c>
      <c r="R948" s="11">
        <f t="shared" si="59"/>
        <v>175568.58111734185</v>
      </c>
      <c r="S948" s="8" t="str">
        <f>Raw!N948</f>
        <v>UpstreamCompactFluorescent15</v>
      </c>
      <c r="T948" s="8" t="str">
        <f>Raw!O948</f>
        <v>CFL14to26</v>
      </c>
      <c r="U948" s="8">
        <f>Raw!P948*A948</f>
        <v>1</v>
      </c>
      <c r="V948" s="8" t="str">
        <f>Raw!Q948</f>
        <v>Incan</v>
      </c>
    </row>
    <row r="949" spans="1:22">
      <c r="A949" s="8">
        <f>IF(Raw!C949="CF",0,1)</f>
        <v>1</v>
      </c>
      <c r="B949" s="8" t="str">
        <f>Raw!A949</f>
        <v>PGE_9959974479</v>
      </c>
      <c r="C949" s="8" t="str">
        <f>Raw!B949</f>
        <v>Upstream Compact Fluorescent</v>
      </c>
      <c r="D949" s="8" t="str">
        <f>Raw!C949</f>
        <v>I</v>
      </c>
      <c r="E949" s="8">
        <f>Raw!D949*A949</f>
        <v>32</v>
      </c>
      <c r="F949" s="8" t="str">
        <f>Raw!E949</f>
        <v>PGE</v>
      </c>
      <c r="G949" s="8" t="str">
        <f>Raw!F949</f>
        <v>UPCFL</v>
      </c>
      <c r="H949" s="8" t="str">
        <f>Raw!G949</f>
        <v>LL09040282</v>
      </c>
      <c r="I949" s="8" t="str">
        <f>Raw!H949</f>
        <v>PGEUp</v>
      </c>
      <c r="J949" s="8" t="str">
        <f>Raw!I949</f>
        <v>Lodging</v>
      </c>
      <c r="K949" s="8" t="str">
        <f>Raw!J949</f>
        <v>Guest Rooms</v>
      </c>
      <c r="L949" s="8">
        <f>Raw!K949*A949</f>
        <v>15</v>
      </c>
      <c r="M949" s="8">
        <f>Raw!L949*A949</f>
        <v>75</v>
      </c>
      <c r="N949" s="8">
        <f>Raw!M949*A949</f>
        <v>2496.9753758910838</v>
      </c>
      <c r="O949" s="6">
        <f t="shared" si="56"/>
        <v>480</v>
      </c>
      <c r="P949" s="11">
        <f t="shared" si="57"/>
        <v>37454.63063836626</v>
      </c>
      <c r="Q949" s="6">
        <f t="shared" si="58"/>
        <v>2400</v>
      </c>
      <c r="R949" s="11">
        <f t="shared" si="59"/>
        <v>187273.15319183128</v>
      </c>
      <c r="S949" s="8" t="str">
        <f>Raw!N949</f>
        <v>UpstreamCompactFluorescent15</v>
      </c>
      <c r="T949" s="8" t="str">
        <f>Raw!O949</f>
        <v>CFL14to26</v>
      </c>
      <c r="U949" s="8">
        <f>Raw!P949*A949</f>
        <v>1</v>
      </c>
      <c r="V949" s="8" t="str">
        <f>Raw!Q949</f>
        <v>Incan</v>
      </c>
    </row>
    <row r="950" spans="1:22">
      <c r="A950" s="8">
        <f>IF(Raw!C950="CF",0,1)</f>
        <v>1</v>
      </c>
      <c r="B950" s="8" t="str">
        <f>Raw!A950</f>
        <v>PGE_9959974479</v>
      </c>
      <c r="C950" s="8" t="str">
        <f>Raw!B950</f>
        <v>Upstream Compact Fluorescent</v>
      </c>
      <c r="D950" s="8" t="str">
        <f>Raw!C950</f>
        <v>I</v>
      </c>
      <c r="E950" s="8">
        <f>Raw!D950*A950</f>
        <v>50</v>
      </c>
      <c r="F950" s="8" t="str">
        <f>Raw!E950</f>
        <v>PGE</v>
      </c>
      <c r="G950" s="8" t="str">
        <f>Raw!F950</f>
        <v>UPCFL</v>
      </c>
      <c r="H950" s="8" t="str">
        <f>Raw!G950</f>
        <v>LL09040325</v>
      </c>
      <c r="I950" s="8" t="str">
        <f>Raw!H950</f>
        <v>PGEUp</v>
      </c>
      <c r="J950" s="8" t="str">
        <f>Raw!I950</f>
        <v>Lodging</v>
      </c>
      <c r="K950" s="8" t="str">
        <f>Raw!J950</f>
        <v>Guest Rooms</v>
      </c>
      <c r="L950" s="8">
        <f>Raw!K950*A950</f>
        <v>15</v>
      </c>
      <c r="M950" s="8">
        <f>Raw!L950*A950</f>
        <v>75</v>
      </c>
      <c r="N950" s="8">
        <f>Raw!M950*A950</f>
        <v>3901.5240248298182</v>
      </c>
      <c r="O950" s="6">
        <f t="shared" si="56"/>
        <v>750</v>
      </c>
      <c r="P950" s="11">
        <f t="shared" si="57"/>
        <v>58522.86037244727</v>
      </c>
      <c r="Q950" s="6">
        <f t="shared" si="58"/>
        <v>3750</v>
      </c>
      <c r="R950" s="11">
        <f t="shared" si="59"/>
        <v>292614.30186223635</v>
      </c>
      <c r="S950" s="8" t="str">
        <f>Raw!N950</f>
        <v>UpstreamCompactFluorescent15</v>
      </c>
      <c r="T950" s="8" t="str">
        <f>Raw!O950</f>
        <v>CFL14to26</v>
      </c>
      <c r="U950" s="8">
        <f>Raw!P950*A950</f>
        <v>1</v>
      </c>
      <c r="V950" s="8" t="str">
        <f>Raw!Q950</f>
        <v>Incan</v>
      </c>
    </row>
    <row r="951" spans="1:22">
      <c r="A951" s="8">
        <f>IF(Raw!C951="CF",0,1)</f>
        <v>1</v>
      </c>
      <c r="B951" s="8" t="str">
        <f>Raw!A951</f>
        <v>PGE_9959974479</v>
      </c>
      <c r="C951" s="8" t="str">
        <f>Raw!B951</f>
        <v>Upstream Compact Fluorescent</v>
      </c>
      <c r="D951" s="8" t="str">
        <f>Raw!C951</f>
        <v>I</v>
      </c>
      <c r="E951" s="8">
        <f>Raw!D951*A951</f>
        <v>50</v>
      </c>
      <c r="F951" s="8" t="str">
        <f>Raw!E951</f>
        <v>PGE</v>
      </c>
      <c r="G951" s="8" t="str">
        <f>Raw!F951</f>
        <v>UPCFL</v>
      </c>
      <c r="H951" s="8" t="str">
        <f>Raw!G951</f>
        <v>LL09040326</v>
      </c>
      <c r="I951" s="8" t="str">
        <f>Raw!H951</f>
        <v>PGEUp</v>
      </c>
      <c r="J951" s="8" t="str">
        <f>Raw!I951</f>
        <v>Lodging</v>
      </c>
      <c r="K951" s="8" t="str">
        <f>Raw!J951</f>
        <v>Guest Rooms</v>
      </c>
      <c r="L951" s="8">
        <f>Raw!K951*A951</f>
        <v>15</v>
      </c>
      <c r="M951" s="8">
        <f>Raw!L951*A951</f>
        <v>75</v>
      </c>
      <c r="N951" s="8">
        <f>Raw!M951*A951</f>
        <v>3901.5240248298182</v>
      </c>
      <c r="O951" s="6">
        <f t="shared" si="56"/>
        <v>750</v>
      </c>
      <c r="P951" s="11">
        <f t="shared" si="57"/>
        <v>58522.86037244727</v>
      </c>
      <c r="Q951" s="6">
        <f t="shared" si="58"/>
        <v>3750</v>
      </c>
      <c r="R951" s="11">
        <f t="shared" si="59"/>
        <v>292614.30186223635</v>
      </c>
      <c r="S951" s="8" t="str">
        <f>Raw!N951</f>
        <v>UpstreamCompactFluorescent15</v>
      </c>
      <c r="T951" s="8" t="str">
        <f>Raw!O951</f>
        <v>CFL14to26</v>
      </c>
      <c r="U951" s="8">
        <f>Raw!P951*A951</f>
        <v>1</v>
      </c>
      <c r="V951" s="8" t="str">
        <f>Raw!Q951</f>
        <v>Incan</v>
      </c>
    </row>
    <row r="952" spans="1:22">
      <c r="A952" s="8">
        <f>IF(Raw!C952="CF",0,1)</f>
        <v>1</v>
      </c>
      <c r="B952" s="8" t="str">
        <f>Raw!A952</f>
        <v>PGE_9959974479</v>
      </c>
      <c r="C952" s="8" t="str">
        <f>Raw!B952</f>
        <v>Upstream Compact Fluorescent</v>
      </c>
      <c r="D952" s="8" t="str">
        <f>Raw!C952</f>
        <v>I</v>
      </c>
      <c r="E952" s="8">
        <f>Raw!D952*A952</f>
        <v>50</v>
      </c>
      <c r="F952" s="8" t="str">
        <f>Raw!E952</f>
        <v>PGE</v>
      </c>
      <c r="G952" s="8" t="str">
        <f>Raw!F952</f>
        <v>UPCFL</v>
      </c>
      <c r="H952" s="8" t="str">
        <f>Raw!G952</f>
        <v>LL09040327</v>
      </c>
      <c r="I952" s="8" t="str">
        <f>Raw!H952</f>
        <v>PGEUp</v>
      </c>
      <c r="J952" s="8" t="str">
        <f>Raw!I952</f>
        <v>Lodging</v>
      </c>
      <c r="K952" s="8" t="str">
        <f>Raw!J952</f>
        <v>Guest Rooms</v>
      </c>
      <c r="L952" s="8">
        <f>Raw!K952*A952</f>
        <v>15</v>
      </c>
      <c r="M952" s="8">
        <f>Raw!L952*A952</f>
        <v>75</v>
      </c>
      <c r="N952" s="8">
        <f>Raw!M952*A952</f>
        <v>3901.5240248298182</v>
      </c>
      <c r="O952" s="6">
        <f t="shared" si="56"/>
        <v>750</v>
      </c>
      <c r="P952" s="11">
        <f t="shared" si="57"/>
        <v>58522.86037244727</v>
      </c>
      <c r="Q952" s="6">
        <f t="shared" si="58"/>
        <v>3750</v>
      </c>
      <c r="R952" s="11">
        <f t="shared" si="59"/>
        <v>292614.30186223635</v>
      </c>
      <c r="S952" s="8" t="str">
        <f>Raw!N952</f>
        <v>UpstreamCompactFluorescent15</v>
      </c>
      <c r="T952" s="8" t="str">
        <f>Raw!O952</f>
        <v>CFL14to26</v>
      </c>
      <c r="U952" s="8">
        <f>Raw!P952*A952</f>
        <v>1</v>
      </c>
      <c r="V952" s="8" t="str">
        <f>Raw!Q952</f>
        <v>Incan</v>
      </c>
    </row>
    <row r="953" spans="1:22">
      <c r="A953" s="8">
        <f>IF(Raw!C953="CF",0,1)</f>
        <v>1</v>
      </c>
      <c r="B953" s="8" t="str">
        <f>Raw!A953</f>
        <v>PGE_9962458005</v>
      </c>
      <c r="C953" s="8" t="str">
        <f>Raw!B953</f>
        <v>Upstream Compact Fluorescent</v>
      </c>
      <c r="D953" s="8" t="str">
        <f>Raw!C953</f>
        <v>I</v>
      </c>
      <c r="E953" s="8">
        <f>Raw!D953*A953</f>
        <v>2</v>
      </c>
      <c r="F953" s="8" t="str">
        <f>Raw!E953</f>
        <v>PGE</v>
      </c>
      <c r="G953" s="8" t="str">
        <f>Raw!F953</f>
        <v>UPCFL</v>
      </c>
      <c r="H953" s="8" t="str">
        <f>Raw!G953</f>
        <v>LL08060372</v>
      </c>
      <c r="I953" s="8" t="str">
        <f>Raw!H953</f>
        <v>PGEUp</v>
      </c>
      <c r="J953" s="8" t="str">
        <f>Raw!I953</f>
        <v>Lodging</v>
      </c>
      <c r="K953" s="8" t="str">
        <f>Raw!J953</f>
        <v>HallwayLobby</v>
      </c>
      <c r="L953" s="8">
        <f>Raw!K953*A953</f>
        <v>26</v>
      </c>
      <c r="M953" s="8">
        <f>Raw!L953*A953</f>
        <v>26</v>
      </c>
      <c r="N953" s="8">
        <f>Raw!M953*A953</f>
        <v>156.06096099319274</v>
      </c>
      <c r="O953" s="6">
        <f t="shared" si="56"/>
        <v>52</v>
      </c>
      <c r="P953" s="11">
        <f t="shared" si="57"/>
        <v>4057.5849858230113</v>
      </c>
      <c r="Q953" s="6">
        <f t="shared" si="58"/>
        <v>52</v>
      </c>
      <c r="R953" s="11">
        <f t="shared" si="59"/>
        <v>4057.5849858230113</v>
      </c>
      <c r="S953" s="8" t="str">
        <f>Raw!N953</f>
        <v>UpstreamCompactFluorescent26</v>
      </c>
      <c r="T953" s="8" t="str">
        <f>Raw!O953</f>
        <v>CFL14to26</v>
      </c>
      <c r="U953" s="8">
        <f>Raw!P953*A953</f>
        <v>1</v>
      </c>
      <c r="V953" s="8" t="str">
        <f>Raw!Q953</f>
        <v>Incan</v>
      </c>
    </row>
    <row r="954" spans="1:22">
      <c r="A954" s="8">
        <f>IF(Raw!C954="CF",0,1)</f>
        <v>1</v>
      </c>
      <c r="B954" s="8" t="str">
        <f>Raw!A954</f>
        <v>PGE_9962458005</v>
      </c>
      <c r="C954" s="8" t="str">
        <f>Raw!B954</f>
        <v>Upstream Compact Fluorescent</v>
      </c>
      <c r="D954" s="8" t="str">
        <f>Raw!C954</f>
        <v>I</v>
      </c>
      <c r="E954" s="8">
        <f>Raw!D954*A954</f>
        <v>2</v>
      </c>
      <c r="F954" s="8" t="str">
        <f>Raw!E954</f>
        <v>PGE</v>
      </c>
      <c r="G954" s="8" t="str">
        <f>Raw!F954</f>
        <v>UPCFL</v>
      </c>
      <c r="H954" s="8" t="str">
        <f>Raw!G954</f>
        <v>LL08060264</v>
      </c>
      <c r="I954" s="8" t="str">
        <f>Raw!H954</f>
        <v>PGEUp</v>
      </c>
      <c r="J954" s="8" t="str">
        <f>Raw!I954</f>
        <v>Lodging</v>
      </c>
      <c r="K954" s="8" t="str">
        <f>Raw!J954</f>
        <v>HallwayLobby</v>
      </c>
      <c r="L954" s="8">
        <f>Raw!K954*A954</f>
        <v>14</v>
      </c>
      <c r="M954" s="8">
        <f>Raw!L954*A954</f>
        <v>60</v>
      </c>
      <c r="N954" s="8">
        <f>Raw!M954*A954</f>
        <v>156.06096099319274</v>
      </c>
      <c r="O954" s="6">
        <f t="shared" si="56"/>
        <v>28</v>
      </c>
      <c r="P954" s="11">
        <f t="shared" si="57"/>
        <v>2184.8534539046982</v>
      </c>
      <c r="Q954" s="6">
        <f t="shared" si="58"/>
        <v>120</v>
      </c>
      <c r="R954" s="11">
        <f t="shared" si="59"/>
        <v>9363.6576595915649</v>
      </c>
      <c r="S954" s="8" t="str">
        <f>Raw!N954</f>
        <v>UpstreamCompactFluorescent14</v>
      </c>
      <c r="T954" s="8" t="str">
        <f>Raw!O954</f>
        <v>CFL14to26</v>
      </c>
      <c r="U954" s="8">
        <f>Raw!P954*A954</f>
        <v>1</v>
      </c>
      <c r="V954" s="8" t="str">
        <f>Raw!Q954</f>
        <v>Incan</v>
      </c>
    </row>
    <row r="955" spans="1:22">
      <c r="A955" s="8">
        <f>IF(Raw!C955="CF",0,1)</f>
        <v>1</v>
      </c>
      <c r="B955" s="8" t="str">
        <f>Raw!A955</f>
        <v>PGE_9962458005</v>
      </c>
      <c r="C955" s="8" t="str">
        <f>Raw!B955</f>
        <v>Upstream Compact Fluorescent</v>
      </c>
      <c r="D955" s="8" t="str">
        <f>Raw!C955</f>
        <v>I</v>
      </c>
      <c r="E955" s="8">
        <f>Raw!D955*A955</f>
        <v>3</v>
      </c>
      <c r="F955" s="8" t="str">
        <f>Raw!E955</f>
        <v>PGE</v>
      </c>
      <c r="G955" s="8" t="str">
        <f>Raw!F955</f>
        <v>UPCFL</v>
      </c>
      <c r="H955" s="8" t="str">
        <f>Raw!G955</f>
        <v>LL08060468</v>
      </c>
      <c r="I955" s="8" t="str">
        <f>Raw!H955</f>
        <v>PGEUp</v>
      </c>
      <c r="J955" s="8" t="str">
        <f>Raw!I955</f>
        <v>Lodging</v>
      </c>
      <c r="K955" s="8" t="str">
        <f>Raw!J955</f>
        <v>Mechanical/Electrical Room</v>
      </c>
      <c r="L955" s="8">
        <f>Raw!K955*A955</f>
        <v>18</v>
      </c>
      <c r="M955" s="8">
        <f>Raw!L955*A955</f>
        <v>60</v>
      </c>
      <c r="N955" s="8">
        <f>Raw!M955*A955</f>
        <v>234.0914414897891</v>
      </c>
      <c r="O955" s="6">
        <f t="shared" si="56"/>
        <v>54</v>
      </c>
      <c r="P955" s="11">
        <f t="shared" si="57"/>
        <v>4213.6459468162038</v>
      </c>
      <c r="Q955" s="6">
        <f t="shared" si="58"/>
        <v>180</v>
      </c>
      <c r="R955" s="11">
        <f t="shared" si="59"/>
        <v>14045.486489387346</v>
      </c>
      <c r="S955" s="8" t="str">
        <f>Raw!N955</f>
        <v>UpstreamCompactFluorescent18</v>
      </c>
      <c r="T955" s="8" t="str">
        <f>Raw!O955</f>
        <v>CFL14to26</v>
      </c>
      <c r="U955" s="8">
        <f>Raw!P955*A955</f>
        <v>1</v>
      </c>
      <c r="V955" s="8" t="str">
        <f>Raw!Q955</f>
        <v>Incan</v>
      </c>
    </row>
    <row r="956" spans="1:22">
      <c r="A956" s="8">
        <f>IF(Raw!C956="CF",0,1)</f>
        <v>1</v>
      </c>
      <c r="B956" s="8" t="str">
        <f>Raw!A956</f>
        <v>PGE_9962458005</v>
      </c>
      <c r="C956" s="8" t="str">
        <f>Raw!B956</f>
        <v>Upstream Compact Fluorescent</v>
      </c>
      <c r="D956" s="8" t="str">
        <f>Raw!C956</f>
        <v>I</v>
      </c>
      <c r="E956" s="8">
        <f>Raw!D956*A956</f>
        <v>11</v>
      </c>
      <c r="F956" s="8" t="str">
        <f>Raw!E956</f>
        <v>PGE</v>
      </c>
      <c r="G956" s="8" t="str">
        <f>Raw!F956</f>
        <v>UPCFL</v>
      </c>
      <c r="H956" s="8" t="str">
        <f>Raw!G956</f>
        <v>LL08060471</v>
      </c>
      <c r="I956" s="8" t="str">
        <f>Raw!H956</f>
        <v>PGEUp</v>
      </c>
      <c r="J956" s="8" t="str">
        <f>Raw!I956</f>
        <v>Lodging</v>
      </c>
      <c r="K956" s="8" t="str">
        <f>Raw!J956</f>
        <v>Guest Rooms</v>
      </c>
      <c r="L956" s="8">
        <f>Raw!K956*A956</f>
        <v>18</v>
      </c>
      <c r="M956" s="8">
        <f>Raw!L956*A956</f>
        <v>60</v>
      </c>
      <c r="N956" s="8">
        <f>Raw!M956*A956</f>
        <v>858.33528546256002</v>
      </c>
      <c r="O956" s="6">
        <f t="shared" si="56"/>
        <v>198</v>
      </c>
      <c r="P956" s="11">
        <f t="shared" si="57"/>
        <v>15450.03513832608</v>
      </c>
      <c r="Q956" s="6">
        <f t="shared" si="58"/>
        <v>660</v>
      </c>
      <c r="R956" s="11">
        <f t="shared" si="59"/>
        <v>51500.117127753605</v>
      </c>
      <c r="S956" s="8" t="str">
        <f>Raw!N956</f>
        <v>UpstreamCompactFluorescent18</v>
      </c>
      <c r="T956" s="8" t="str">
        <f>Raw!O956</f>
        <v>CFL14to26</v>
      </c>
      <c r="U956" s="8">
        <f>Raw!P956*A956</f>
        <v>1</v>
      </c>
      <c r="V956" s="8" t="str">
        <f>Raw!Q956</f>
        <v>Incan</v>
      </c>
    </row>
    <row r="957" spans="1:22">
      <c r="A957" s="8">
        <f>IF(Raw!C957="CF",0,1)</f>
        <v>1</v>
      </c>
      <c r="B957" s="8" t="str">
        <f>Raw!A957</f>
        <v>PGE_9962458005</v>
      </c>
      <c r="C957" s="8" t="str">
        <f>Raw!B957</f>
        <v>Upstream Compact Fluorescent</v>
      </c>
      <c r="D957" s="8" t="str">
        <f>Raw!C957</f>
        <v>I</v>
      </c>
      <c r="E957" s="8">
        <f>Raw!D957*A957</f>
        <v>40</v>
      </c>
      <c r="F957" s="8" t="str">
        <f>Raw!E957</f>
        <v>PGE</v>
      </c>
      <c r="G957" s="8" t="str">
        <f>Raw!F957</f>
        <v>UPCFL</v>
      </c>
      <c r="H957" s="8" t="str">
        <f>Raw!G957</f>
        <v>LL08060472</v>
      </c>
      <c r="I957" s="8" t="str">
        <f>Raw!H957</f>
        <v>PGEUp</v>
      </c>
      <c r="J957" s="8" t="str">
        <f>Raw!I957</f>
        <v>Lodging</v>
      </c>
      <c r="K957" s="8" t="str">
        <f>Raw!J957</f>
        <v>Guest Rooms</v>
      </c>
      <c r="L957" s="8">
        <f>Raw!K957*A957</f>
        <v>23</v>
      </c>
      <c r="M957" s="8">
        <f>Raw!L957*A957</f>
        <v>60</v>
      </c>
      <c r="N957" s="8">
        <f>Raw!M957*A957</f>
        <v>3121.219219863855</v>
      </c>
      <c r="O957" s="6">
        <f t="shared" si="56"/>
        <v>920</v>
      </c>
      <c r="P957" s="11">
        <f t="shared" si="57"/>
        <v>71788.042056868668</v>
      </c>
      <c r="Q957" s="6">
        <f t="shared" si="58"/>
        <v>2400</v>
      </c>
      <c r="R957" s="11">
        <f t="shared" si="59"/>
        <v>187273.15319183131</v>
      </c>
      <c r="S957" s="8" t="str">
        <f>Raw!N957</f>
        <v>UpstreamCompactFluorescent23</v>
      </c>
      <c r="T957" s="8" t="str">
        <f>Raw!O957</f>
        <v>CFL14to26</v>
      </c>
      <c r="U957" s="8">
        <f>Raw!P957*A957</f>
        <v>1</v>
      </c>
      <c r="V957" s="8" t="str">
        <f>Raw!Q957</f>
        <v>Incan</v>
      </c>
    </row>
    <row r="958" spans="1:22">
      <c r="A958" s="8">
        <f>IF(Raw!C958="CF",0,1)</f>
        <v>1</v>
      </c>
      <c r="B958" s="8" t="str">
        <f>Raw!A958</f>
        <v>PGE_9962458005</v>
      </c>
      <c r="C958" s="8" t="str">
        <f>Raw!B958</f>
        <v>Upstream Compact Fluorescent</v>
      </c>
      <c r="D958" s="8" t="str">
        <f>Raw!C958</f>
        <v>I</v>
      </c>
      <c r="E958" s="8">
        <f>Raw!D958*A958</f>
        <v>10</v>
      </c>
      <c r="F958" s="8" t="str">
        <f>Raw!E958</f>
        <v>PGE</v>
      </c>
      <c r="G958" s="8" t="str">
        <f>Raw!F958</f>
        <v>UPCFL</v>
      </c>
      <c r="H958" s="8" t="str">
        <f>Raw!G958</f>
        <v>LL08060478</v>
      </c>
      <c r="I958" s="8" t="str">
        <f>Raw!H958</f>
        <v>PGEUp</v>
      </c>
      <c r="J958" s="8" t="str">
        <f>Raw!I958</f>
        <v>Lodging</v>
      </c>
      <c r="K958" s="8" t="str">
        <f>Raw!J958</f>
        <v>Guest Rooms</v>
      </c>
      <c r="L958" s="8">
        <f>Raw!K958*A958</f>
        <v>14</v>
      </c>
      <c r="M958" s="8">
        <f>Raw!L958*A958</f>
        <v>60</v>
      </c>
      <c r="N958" s="8">
        <f>Raw!M958*A958</f>
        <v>780.30480496596374</v>
      </c>
      <c r="O958" s="6">
        <f t="shared" si="56"/>
        <v>140</v>
      </c>
      <c r="P958" s="11">
        <f t="shared" si="57"/>
        <v>10924.267269523492</v>
      </c>
      <c r="Q958" s="6">
        <f t="shared" si="58"/>
        <v>600</v>
      </c>
      <c r="R958" s="11">
        <f t="shared" si="59"/>
        <v>46818.288297957828</v>
      </c>
      <c r="S958" s="8" t="str">
        <f>Raw!N958</f>
        <v>UpstreamCompactFluorescent14</v>
      </c>
      <c r="T958" s="8" t="str">
        <f>Raw!O958</f>
        <v>CFL14to26</v>
      </c>
      <c r="U958" s="8">
        <f>Raw!P958*A958</f>
        <v>1</v>
      </c>
      <c r="V958" s="8" t="str">
        <f>Raw!Q958</f>
        <v>Incan</v>
      </c>
    </row>
    <row r="959" spans="1:22">
      <c r="A959" s="8">
        <f>IF(Raw!C959="CF",0,1)</f>
        <v>1</v>
      </c>
      <c r="B959" s="8" t="str">
        <f>Raw!A959</f>
        <v>PGE_9962458005</v>
      </c>
      <c r="C959" s="8" t="str">
        <f>Raw!B959</f>
        <v>Upstream Compact Fluorescent</v>
      </c>
      <c r="D959" s="8" t="str">
        <f>Raw!C959</f>
        <v>I</v>
      </c>
      <c r="E959" s="8">
        <f>Raw!D959*A959</f>
        <v>20</v>
      </c>
      <c r="F959" s="8" t="str">
        <f>Raw!E959</f>
        <v>PGE</v>
      </c>
      <c r="G959" s="8" t="str">
        <f>Raw!F959</f>
        <v>UPCFL</v>
      </c>
      <c r="H959" s="8" t="str">
        <f>Raw!G959</f>
        <v>LL08060482</v>
      </c>
      <c r="I959" s="8" t="str">
        <f>Raw!H959</f>
        <v>PGEUp</v>
      </c>
      <c r="J959" s="8" t="str">
        <f>Raw!I959</f>
        <v>Lodging</v>
      </c>
      <c r="K959" s="8" t="str">
        <f>Raw!J959</f>
        <v>Guest Rooms</v>
      </c>
      <c r="L959" s="8">
        <f>Raw!K959*A959</f>
        <v>23</v>
      </c>
      <c r="M959" s="8">
        <f>Raw!L959*A959</f>
        <v>60</v>
      </c>
      <c r="N959" s="8">
        <f>Raw!M959*A959</f>
        <v>1560.6096099319275</v>
      </c>
      <c r="O959" s="6">
        <f t="shared" si="56"/>
        <v>460</v>
      </c>
      <c r="P959" s="11">
        <f t="shared" si="57"/>
        <v>35894.021028434334</v>
      </c>
      <c r="Q959" s="6">
        <f t="shared" si="58"/>
        <v>1200</v>
      </c>
      <c r="R959" s="11">
        <f t="shared" si="59"/>
        <v>93636.576595915656</v>
      </c>
      <c r="S959" s="8" t="str">
        <f>Raw!N959</f>
        <v>UpstreamCompactFluorescent23</v>
      </c>
      <c r="T959" s="8" t="str">
        <f>Raw!O959</f>
        <v>CFL14to26</v>
      </c>
      <c r="U959" s="8">
        <f>Raw!P959*A959</f>
        <v>1</v>
      </c>
      <c r="V959" s="8" t="str">
        <f>Raw!Q959</f>
        <v>Incan</v>
      </c>
    </row>
    <row r="960" spans="1:22">
      <c r="A960" s="8">
        <f>IF(Raw!C960="CF",0,1)</f>
        <v>1</v>
      </c>
      <c r="B960" s="8" t="str">
        <f>Raw!A960</f>
        <v>PGE_9962458005</v>
      </c>
      <c r="C960" s="8" t="str">
        <f>Raw!B960</f>
        <v>Upstream Compact Fluorescent</v>
      </c>
      <c r="D960" s="8" t="str">
        <f>Raw!C960</f>
        <v>I</v>
      </c>
      <c r="E960" s="8">
        <f>Raw!D960*A960</f>
        <v>1</v>
      </c>
      <c r="F960" s="8" t="str">
        <f>Raw!E960</f>
        <v>PGE</v>
      </c>
      <c r="G960" s="8" t="str">
        <f>Raw!F960</f>
        <v>UPCFL</v>
      </c>
      <c r="H960" s="8" t="str">
        <f>Raw!G960</f>
        <v>LL08060483</v>
      </c>
      <c r="I960" s="8" t="str">
        <f>Raw!H960</f>
        <v>PGEUp</v>
      </c>
      <c r="J960" s="8" t="str">
        <f>Raw!I960</f>
        <v>Lodging</v>
      </c>
      <c r="K960" s="8" t="str">
        <f>Raw!J960</f>
        <v>Restrooms</v>
      </c>
      <c r="L960" s="8">
        <f>Raw!K960*A960</f>
        <v>18</v>
      </c>
      <c r="M960" s="8">
        <f>Raw!L960*A960</f>
        <v>60</v>
      </c>
      <c r="N960" s="8">
        <f>Raw!M960*A960</f>
        <v>78.030480496596368</v>
      </c>
      <c r="O960" s="6">
        <f t="shared" si="56"/>
        <v>18</v>
      </c>
      <c r="P960" s="11">
        <f t="shared" si="57"/>
        <v>1404.5486489387347</v>
      </c>
      <c r="Q960" s="6">
        <f t="shared" si="58"/>
        <v>60</v>
      </c>
      <c r="R960" s="11">
        <f t="shared" si="59"/>
        <v>4681.8288297957824</v>
      </c>
      <c r="S960" s="8" t="str">
        <f>Raw!N960</f>
        <v>UpstreamCompactFluorescent18</v>
      </c>
      <c r="T960" s="8" t="str">
        <f>Raw!O960</f>
        <v>CFL14to26</v>
      </c>
      <c r="U960" s="8">
        <f>Raw!P960*A960</f>
        <v>1</v>
      </c>
      <c r="V960" s="8" t="str">
        <f>Raw!Q960</f>
        <v>Incan</v>
      </c>
    </row>
    <row r="961" spans="1:22">
      <c r="A961" s="8">
        <f>IF(Raw!C961="CF",0,1)</f>
        <v>1</v>
      </c>
      <c r="B961" s="8" t="str">
        <f>Raw!A961</f>
        <v>PGE_9962458005</v>
      </c>
      <c r="C961" s="8" t="str">
        <f>Raw!B961</f>
        <v>Upstream Compact Fluorescent</v>
      </c>
      <c r="D961" s="8" t="str">
        <f>Raw!C961</f>
        <v>I</v>
      </c>
      <c r="E961" s="8">
        <f>Raw!D961*A961</f>
        <v>3</v>
      </c>
      <c r="F961" s="8" t="str">
        <f>Raw!E961</f>
        <v>PGE</v>
      </c>
      <c r="G961" s="8" t="str">
        <f>Raw!F961</f>
        <v>UPCFL</v>
      </c>
      <c r="H961" s="8" t="str">
        <f>Raw!G961</f>
        <v>LL08060437</v>
      </c>
      <c r="I961" s="8" t="str">
        <f>Raw!H961</f>
        <v>PGEUp</v>
      </c>
      <c r="J961" s="8" t="str">
        <f>Raw!I961</f>
        <v>Lodging</v>
      </c>
      <c r="K961" s="8" t="str">
        <f>Raw!J961</f>
        <v>Kitchen/Break Room</v>
      </c>
      <c r="L961" s="8">
        <f>Raw!K961*A961</f>
        <v>23</v>
      </c>
      <c r="M961" s="8">
        <f>Raw!L961*A961</f>
        <v>75</v>
      </c>
      <c r="N961" s="8">
        <f>Raw!M961*A961</f>
        <v>234.0914414897891</v>
      </c>
      <c r="O961" s="6">
        <f t="shared" si="56"/>
        <v>69</v>
      </c>
      <c r="P961" s="11">
        <f t="shared" si="57"/>
        <v>5384.103154265149</v>
      </c>
      <c r="Q961" s="6">
        <f t="shared" si="58"/>
        <v>225</v>
      </c>
      <c r="R961" s="11">
        <f t="shared" si="59"/>
        <v>17556.858111734182</v>
      </c>
      <c r="S961" s="8" t="str">
        <f>Raw!N961</f>
        <v>UpstreamCompactFluorescent23</v>
      </c>
      <c r="T961" s="8" t="str">
        <f>Raw!O961</f>
        <v>CFL14to26</v>
      </c>
      <c r="U961" s="8">
        <f>Raw!P961*A961</f>
        <v>1</v>
      </c>
      <c r="V961" s="8" t="str">
        <f>Raw!Q961</f>
        <v>Incan</v>
      </c>
    </row>
    <row r="962" spans="1:22">
      <c r="A962" s="8">
        <f>IF(Raw!C962="CF",0,1)</f>
        <v>1</v>
      </c>
      <c r="B962" s="8" t="str">
        <f>Raw!A962</f>
        <v>PGE_9962458005</v>
      </c>
      <c r="C962" s="8" t="str">
        <f>Raw!B962</f>
        <v>Upstream Compact Fluorescent</v>
      </c>
      <c r="D962" s="8" t="str">
        <f>Raw!C962</f>
        <v>I</v>
      </c>
      <c r="E962" s="8">
        <f>Raw!D962*A962</f>
        <v>1</v>
      </c>
      <c r="F962" s="8" t="str">
        <f>Raw!E962</f>
        <v>PGE</v>
      </c>
      <c r="G962" s="8" t="str">
        <f>Raw!F962</f>
        <v>UPCFL</v>
      </c>
      <c r="H962" s="8" t="str">
        <f>Raw!G962</f>
        <v>LL08060460</v>
      </c>
      <c r="I962" s="8" t="str">
        <f>Raw!H962</f>
        <v>PGEUp</v>
      </c>
      <c r="J962" s="8" t="str">
        <f>Raw!I962</f>
        <v>Lodging</v>
      </c>
      <c r="K962" s="8" t="str">
        <f>Raw!J962</f>
        <v>HallwayLobby</v>
      </c>
      <c r="L962" s="8">
        <f>Raw!K962*A962</f>
        <v>23</v>
      </c>
      <c r="M962" s="8">
        <f>Raw!L962*A962</f>
        <v>75</v>
      </c>
      <c r="N962" s="8">
        <f>Raw!M962*A962</f>
        <v>78.030480496596368</v>
      </c>
      <c r="O962" s="6">
        <f t="shared" si="56"/>
        <v>23</v>
      </c>
      <c r="P962" s="11">
        <f t="shared" si="57"/>
        <v>1794.7010514217166</v>
      </c>
      <c r="Q962" s="6">
        <f t="shared" si="58"/>
        <v>75</v>
      </c>
      <c r="R962" s="11">
        <f t="shared" si="59"/>
        <v>5852.2860372447276</v>
      </c>
      <c r="S962" s="8" t="str">
        <f>Raw!N962</f>
        <v>UpstreamCompactFluorescent23</v>
      </c>
      <c r="T962" s="8" t="str">
        <f>Raw!O962</f>
        <v>CFL14to26</v>
      </c>
      <c r="U962" s="8">
        <f>Raw!P962*A962</f>
        <v>1</v>
      </c>
      <c r="V962" s="8" t="str">
        <f>Raw!Q962</f>
        <v>Incan</v>
      </c>
    </row>
    <row r="963" spans="1:22">
      <c r="A963" s="8">
        <f>IF(Raw!C963="CF",0,1)</f>
        <v>1</v>
      </c>
      <c r="B963" s="8" t="str">
        <f>Raw!A963</f>
        <v>PGE_9991177005</v>
      </c>
      <c r="C963" s="8" t="str">
        <f>Raw!B963</f>
        <v>Upstream Compact Fluorescent</v>
      </c>
      <c r="D963" s="8" t="str">
        <f>Raw!C963</f>
        <v>I</v>
      </c>
      <c r="E963" s="8">
        <f>Raw!D963*A963</f>
        <v>1</v>
      </c>
      <c r="F963" s="8" t="str">
        <f>Raw!E963</f>
        <v>PGE</v>
      </c>
      <c r="G963" s="8" t="str">
        <f>Raw!F963</f>
        <v>UPCFL</v>
      </c>
      <c r="H963" s="8" t="str">
        <f>Raw!G963</f>
        <v>LL08060346</v>
      </c>
      <c r="I963" s="8" t="str">
        <f>Raw!H963</f>
        <v>PGEUp</v>
      </c>
      <c r="J963" s="8" t="str">
        <f>Raw!I963</f>
        <v>Restaurant</v>
      </c>
      <c r="K963" s="8" t="str">
        <f>Raw!J963</f>
        <v>Restrooms</v>
      </c>
      <c r="L963" s="8">
        <f>Raw!K963*A963</f>
        <v>13</v>
      </c>
      <c r="M963" s="8">
        <f>Raw!L963*A963</f>
        <v>100</v>
      </c>
      <c r="N963" s="8">
        <f>Raw!M963*A963</f>
        <v>747.03305537465428</v>
      </c>
      <c r="O963" s="6">
        <f t="shared" ref="O963:O1026" si="60">L963*E963</f>
        <v>13</v>
      </c>
      <c r="P963" s="11">
        <f t="shared" ref="P963:P1026" si="61">N963*L963</f>
        <v>9711.4297198705062</v>
      </c>
      <c r="Q963" s="6">
        <f t="shared" ref="Q963:Q1026" si="62">M963*E963</f>
        <v>100</v>
      </c>
      <c r="R963" s="11">
        <f t="shared" ref="R963:R1026" si="63">N963*M963</f>
        <v>74703.305537465421</v>
      </c>
      <c r="S963" s="8" t="str">
        <f>Raw!N963</f>
        <v>UpstreamCompactFluorescent13</v>
      </c>
      <c r="T963" s="8" t="str">
        <f>Raw!O963</f>
        <v>CFL05to13</v>
      </c>
      <c r="U963" s="8">
        <f>Raw!P963*A963</f>
        <v>1</v>
      </c>
      <c r="V963" s="8" t="str">
        <f>Raw!Q963</f>
        <v>Incan</v>
      </c>
    </row>
    <row r="964" spans="1:22">
      <c r="A964" s="8">
        <f>IF(Raw!C964="CF",0,1)</f>
        <v>1</v>
      </c>
      <c r="B964" s="8" t="str">
        <f>Raw!A964</f>
        <v>PGE_9991177005</v>
      </c>
      <c r="C964" s="8" t="str">
        <f>Raw!B964</f>
        <v>Upstream Compact Fluorescent</v>
      </c>
      <c r="D964" s="8" t="str">
        <f>Raw!C964</f>
        <v>I</v>
      </c>
      <c r="E964" s="8">
        <f>Raw!D964*A964</f>
        <v>1</v>
      </c>
      <c r="F964" s="8" t="str">
        <f>Raw!E964</f>
        <v>PGE</v>
      </c>
      <c r="G964" s="8" t="str">
        <f>Raw!F964</f>
        <v>UPCFL</v>
      </c>
      <c r="H964" s="8" t="str">
        <f>Raw!G964</f>
        <v>LL08070068</v>
      </c>
      <c r="I964" s="8" t="str">
        <f>Raw!H964</f>
        <v>PGEUp</v>
      </c>
      <c r="J964" s="8" t="str">
        <f>Raw!I964</f>
        <v>Restaurant</v>
      </c>
      <c r="K964" s="8" t="str">
        <f>Raw!J964</f>
        <v>Restrooms</v>
      </c>
      <c r="L964" s="8">
        <f>Raw!K964*A964</f>
        <v>26</v>
      </c>
      <c r="M964" s="8">
        <f>Raw!L964*A964</f>
        <v>100</v>
      </c>
      <c r="N964" s="8">
        <f>Raw!M964*A964</f>
        <v>747.03305537465428</v>
      </c>
      <c r="O964" s="6">
        <f t="shared" si="60"/>
        <v>26</v>
      </c>
      <c r="P964" s="11">
        <f t="shared" si="61"/>
        <v>19422.859439741012</v>
      </c>
      <c r="Q964" s="6">
        <f t="shared" si="62"/>
        <v>100</v>
      </c>
      <c r="R964" s="11">
        <f t="shared" si="63"/>
        <v>74703.305537465421</v>
      </c>
      <c r="S964" s="8" t="str">
        <f>Raw!N964</f>
        <v>UpstreamCompactFluorescent26</v>
      </c>
      <c r="T964" s="8" t="str">
        <f>Raw!O964</f>
        <v>CFL14to26</v>
      </c>
      <c r="U964" s="8">
        <f>Raw!P964*A964</f>
        <v>1</v>
      </c>
      <c r="V964" s="8" t="str">
        <f>Raw!Q964</f>
        <v>Incan</v>
      </c>
    </row>
    <row r="965" spans="1:22">
      <c r="A965" s="8">
        <f>IF(Raw!C965="CF",0,1)</f>
        <v>1</v>
      </c>
      <c r="B965" s="8" t="str">
        <f>Raw!A965</f>
        <v>PGE_9991177005</v>
      </c>
      <c r="C965" s="8" t="str">
        <f>Raw!B965</f>
        <v>Upstream Compact Fluorescent</v>
      </c>
      <c r="D965" s="8" t="str">
        <f>Raw!C965</f>
        <v>I</v>
      </c>
      <c r="E965" s="8">
        <f>Raw!D965*A965</f>
        <v>1</v>
      </c>
      <c r="F965" s="8" t="str">
        <f>Raw!E965</f>
        <v>PGE</v>
      </c>
      <c r="G965" s="8" t="str">
        <f>Raw!F965</f>
        <v>UPCFL</v>
      </c>
      <c r="H965" s="8" t="str">
        <f>Raw!G965</f>
        <v>NO_LOGGER_3</v>
      </c>
      <c r="I965" s="8" t="str">
        <f>Raw!H965</f>
        <v>PGEUp</v>
      </c>
      <c r="J965" s="8" t="str">
        <f>Raw!I965</f>
        <v>Restaurant</v>
      </c>
      <c r="K965" s="8" t="str">
        <f>Raw!J965</f>
        <v>HallwayLobby</v>
      </c>
      <c r="L965" s="8">
        <f>Raw!K965*A965</f>
        <v>13</v>
      </c>
      <c r="M965" s="8">
        <f>Raw!L965*A965</f>
        <v>100</v>
      </c>
      <c r="N965" s="8">
        <f>Raw!M965*A965</f>
        <v>747.03305537465428</v>
      </c>
      <c r="O965" s="6">
        <f t="shared" si="60"/>
        <v>13</v>
      </c>
      <c r="P965" s="11">
        <f t="shared" si="61"/>
        <v>9711.4297198705062</v>
      </c>
      <c r="Q965" s="6">
        <f t="shared" si="62"/>
        <v>100</v>
      </c>
      <c r="R965" s="11">
        <f t="shared" si="63"/>
        <v>74703.305537465421</v>
      </c>
      <c r="S965" s="8" t="str">
        <f>Raw!N965</f>
        <v>UpstreamCompactFluorescent13</v>
      </c>
      <c r="T965" s="8" t="str">
        <f>Raw!O965</f>
        <v>CFL05to13</v>
      </c>
      <c r="U965" s="8">
        <f>Raw!P965*A965</f>
        <v>1</v>
      </c>
      <c r="V965" s="8" t="str">
        <f>Raw!Q965</f>
        <v>Incan</v>
      </c>
    </row>
    <row r="966" spans="1:22">
      <c r="A966" s="8">
        <f>IF(Raw!C966="CF",0,1)</f>
        <v>1</v>
      </c>
      <c r="B966" s="8" t="str">
        <f>Raw!A966</f>
        <v>SCE_1030767</v>
      </c>
      <c r="C966" s="8" t="str">
        <f>Raw!B966</f>
        <v>Screw-in Compact Fluorescent Lamp, 5 - 13 watts</v>
      </c>
      <c r="D966" s="8" t="str">
        <f>Raw!C966</f>
        <v>I</v>
      </c>
      <c r="E966" s="8">
        <f>Raw!D966*A966</f>
        <v>322</v>
      </c>
      <c r="F966" s="8" t="str">
        <f>Raw!E966</f>
        <v>SCE</v>
      </c>
      <c r="G966" s="8" t="str">
        <f>Raw!F966</f>
        <v>CFL</v>
      </c>
      <c r="H966" s="8" t="str">
        <f>Raw!G966</f>
        <v>CT09010023</v>
      </c>
      <c r="I966" s="8" t="str">
        <f>Raw!H966</f>
        <v>SCE2517</v>
      </c>
      <c r="J966" s="8" t="str">
        <f>Raw!I966</f>
        <v>HomeDepot</v>
      </c>
      <c r="K966" s="8" t="str">
        <f>Raw!J966</f>
        <v>RetailSales</v>
      </c>
      <c r="L966" s="8">
        <f>Raw!K966*A966</f>
        <v>9</v>
      </c>
      <c r="M966" s="8">
        <f>Raw!L966*A966</f>
        <v>25</v>
      </c>
      <c r="N966" s="8">
        <f>Raw!M966*A966</f>
        <v>7615.5380329976433</v>
      </c>
      <c r="O966" s="6">
        <f t="shared" si="60"/>
        <v>2898</v>
      </c>
      <c r="P966" s="11">
        <f t="shared" si="61"/>
        <v>68539.842296978793</v>
      </c>
      <c r="Q966" s="6">
        <f t="shared" si="62"/>
        <v>8050</v>
      </c>
      <c r="R966" s="11">
        <f t="shared" si="63"/>
        <v>190388.45082494107</v>
      </c>
      <c r="S966" s="8" t="str">
        <f>Raw!N966</f>
        <v>SCREW-IN CFL LAMPS - 5-13 WATTS</v>
      </c>
      <c r="T966" s="8" t="str">
        <f>Raw!O966</f>
        <v>CFL05to13</v>
      </c>
      <c r="U966" s="8">
        <f>Raw!P966*A966</f>
        <v>1</v>
      </c>
      <c r="V966" s="8" t="str">
        <f>Raw!Q966</f>
        <v>Incan</v>
      </c>
    </row>
    <row r="967" spans="1:22">
      <c r="A967" s="8">
        <f>IF(Raw!C967="CF",0,1)</f>
        <v>1</v>
      </c>
      <c r="B967" s="8" t="str">
        <f>Raw!A967</f>
        <v>SCE_1030767</v>
      </c>
      <c r="C967" s="8" t="str">
        <f>Raw!B967</f>
        <v>Screw-in Compact Fluorescent Lamp, 5 - 13 watts</v>
      </c>
      <c r="D967" s="8" t="str">
        <f>Raw!C967</f>
        <v>I</v>
      </c>
      <c r="E967" s="8">
        <f>Raw!D967*A967</f>
        <v>300</v>
      </c>
      <c r="F967" s="8" t="str">
        <f>Raw!E967</f>
        <v>SCE</v>
      </c>
      <c r="G967" s="8" t="str">
        <f>Raw!F967</f>
        <v>CFL</v>
      </c>
      <c r="H967" s="8" t="str">
        <f>Raw!G967</f>
        <v>CT09010031</v>
      </c>
      <c r="I967" s="8" t="str">
        <f>Raw!H967</f>
        <v>SCE2517</v>
      </c>
      <c r="J967" s="8" t="str">
        <f>Raw!I967</f>
        <v>HomeDepot</v>
      </c>
      <c r="K967" s="8" t="str">
        <f>Raw!J967</f>
        <v>RetailSales</v>
      </c>
      <c r="L967" s="8">
        <f>Raw!K967*A967</f>
        <v>9</v>
      </c>
      <c r="M967" s="8">
        <f>Raw!L967*A967</f>
        <v>25</v>
      </c>
      <c r="N967" s="8">
        <f>Raw!M967*A967</f>
        <v>7095.2217698735803</v>
      </c>
      <c r="O967" s="6">
        <f t="shared" si="60"/>
        <v>2700</v>
      </c>
      <c r="P967" s="11">
        <f t="shared" si="61"/>
        <v>63856.995928862219</v>
      </c>
      <c r="Q967" s="6">
        <f t="shared" si="62"/>
        <v>7500</v>
      </c>
      <c r="R967" s="11">
        <f t="shared" si="63"/>
        <v>177380.5442468395</v>
      </c>
      <c r="S967" s="8" t="str">
        <f>Raw!N967</f>
        <v>SCREW-IN CFL LAMPS - 5-13 WATTS</v>
      </c>
      <c r="T967" s="8" t="str">
        <f>Raw!O967</f>
        <v>CFL05to13</v>
      </c>
      <c r="U967" s="8">
        <f>Raw!P967*A967</f>
        <v>1</v>
      </c>
      <c r="V967" s="8" t="str">
        <f>Raw!Q967</f>
        <v>Incan</v>
      </c>
    </row>
    <row r="968" spans="1:22">
      <c r="A968" s="8">
        <f>IF(Raw!C968="CF",0,1)</f>
        <v>1</v>
      </c>
      <c r="B968" s="8" t="str">
        <f>Raw!A968</f>
        <v>SCE_1030767</v>
      </c>
      <c r="C968" s="8" t="str">
        <f>Raw!B968</f>
        <v>Screw-in Compact Fluorescent Lamp, 5 - 13 watts</v>
      </c>
      <c r="D968" s="8" t="str">
        <f>Raw!C968</f>
        <v>I</v>
      </c>
      <c r="E968" s="8">
        <f>Raw!D968*A968</f>
        <v>150</v>
      </c>
      <c r="F968" s="8" t="str">
        <f>Raw!E968</f>
        <v>SCE</v>
      </c>
      <c r="G968" s="8" t="str">
        <f>Raw!F968</f>
        <v>CFL</v>
      </c>
      <c r="H968" s="8" t="str">
        <f>Raw!G968</f>
        <v>CT09010032</v>
      </c>
      <c r="I968" s="8" t="str">
        <f>Raw!H968</f>
        <v>SCE2517</v>
      </c>
      <c r="J968" s="8" t="str">
        <f>Raw!I968</f>
        <v>HomeDepot</v>
      </c>
      <c r="K968" s="8" t="str">
        <f>Raw!J968</f>
        <v>RetailSales</v>
      </c>
      <c r="L968" s="8">
        <f>Raw!K968*A968</f>
        <v>9</v>
      </c>
      <c r="M968" s="8">
        <f>Raw!L968*A968</f>
        <v>25</v>
      </c>
      <c r="N968" s="8">
        <f>Raw!M968*A968</f>
        <v>3547.6108849367902</v>
      </c>
      <c r="O968" s="6">
        <f t="shared" si="60"/>
        <v>1350</v>
      </c>
      <c r="P968" s="11">
        <f t="shared" si="61"/>
        <v>31928.49796443111</v>
      </c>
      <c r="Q968" s="6">
        <f t="shared" si="62"/>
        <v>3750</v>
      </c>
      <c r="R968" s="11">
        <f t="shared" si="63"/>
        <v>88690.272123419752</v>
      </c>
      <c r="S968" s="8" t="str">
        <f>Raw!N968</f>
        <v>SCREW-IN CFL LAMPS - 5-13 WATTS</v>
      </c>
      <c r="T968" s="8" t="str">
        <f>Raw!O968</f>
        <v>CFL05to13</v>
      </c>
      <c r="U968" s="8">
        <f>Raw!P968*A968</f>
        <v>1</v>
      </c>
      <c r="V968" s="8" t="str">
        <f>Raw!Q968</f>
        <v>Incan</v>
      </c>
    </row>
    <row r="969" spans="1:22">
      <c r="A969" s="8">
        <f>IF(Raw!C969="CF",0,1)</f>
        <v>1</v>
      </c>
      <c r="B969" s="8" t="str">
        <f>Raw!A969</f>
        <v>SCE_1030767</v>
      </c>
      <c r="C969" s="8" t="str">
        <f>Raw!B969</f>
        <v>Screw-in Compact Fluorescent Lamp, 14-26 watts Reflector Lamp</v>
      </c>
      <c r="D969" s="8" t="str">
        <f>Raw!C969</f>
        <v>I</v>
      </c>
      <c r="E969" s="8">
        <f>Raw!D969*A969</f>
        <v>52</v>
      </c>
      <c r="F969" s="8" t="str">
        <f>Raw!E969</f>
        <v>SCE</v>
      </c>
      <c r="G969" s="8" t="str">
        <f>Raw!F969</f>
        <v>CFL</v>
      </c>
      <c r="H969" s="8" t="str">
        <f>Raw!G969</f>
        <v>CT09010002</v>
      </c>
      <c r="I969" s="8" t="str">
        <f>Raw!H969</f>
        <v>SCE2517</v>
      </c>
      <c r="J969" s="8" t="str">
        <f>Raw!I969</f>
        <v>HomeDepot</v>
      </c>
      <c r="K969" s="8" t="str">
        <f>Raw!J969</f>
        <v>RetailSales</v>
      </c>
      <c r="L969" s="8">
        <f>Raw!K969*A969</f>
        <v>14</v>
      </c>
      <c r="M969" s="8">
        <f>Raw!L969*A969</f>
        <v>40</v>
      </c>
      <c r="N969" s="8">
        <f>Raw!M969*A969</f>
        <v>1229.8384401114206</v>
      </c>
      <c r="O969" s="6">
        <f t="shared" si="60"/>
        <v>728</v>
      </c>
      <c r="P969" s="11">
        <f t="shared" si="61"/>
        <v>17217.73816155989</v>
      </c>
      <c r="Q969" s="6">
        <f t="shared" si="62"/>
        <v>2080</v>
      </c>
      <c r="R969" s="11">
        <f t="shared" si="63"/>
        <v>49193.537604456826</v>
      </c>
      <c r="S969" s="8" t="str">
        <f>Raw!N969</f>
        <v>SCREW-IN CFL LAMPS - 14 - 26 WATTS - Reflector</v>
      </c>
      <c r="T969" s="8" t="str">
        <f>Raw!O969</f>
        <v>CFL14to26</v>
      </c>
      <c r="U969" s="8">
        <f>Raw!P969*A969</f>
        <v>1</v>
      </c>
      <c r="V969" s="8" t="str">
        <f>Raw!Q969</f>
        <v>Incan</v>
      </c>
    </row>
    <row r="970" spans="1:22">
      <c r="A970" s="8">
        <f>IF(Raw!C970="CF",0,1)</f>
        <v>1</v>
      </c>
      <c r="B970" s="8" t="str">
        <f>Raw!A970</f>
        <v>SCE_10711141</v>
      </c>
      <c r="C970" s="8" t="str">
        <f>Raw!B970</f>
        <v>Screw-in Compact Fluorescent Lamp, 14-26 watts</v>
      </c>
      <c r="D970" s="8" t="str">
        <f>Raw!C970</f>
        <v>I</v>
      </c>
      <c r="E970" s="8">
        <f>Raw!D970*A970</f>
        <v>4</v>
      </c>
      <c r="F970" s="8" t="str">
        <f>Raw!E970</f>
        <v>SCE</v>
      </c>
      <c r="G970" s="8" t="str">
        <f>Raw!F970</f>
        <v>CFL</v>
      </c>
      <c r="H970" s="8" t="str">
        <f>Raw!G970</f>
        <v>LL08050983</v>
      </c>
      <c r="I970" s="8" t="str">
        <f>Raw!H970</f>
        <v>SCE2517</v>
      </c>
      <c r="J970" s="8" t="str">
        <f>Raw!I970</f>
        <v>Health/Medical - Clinic</v>
      </c>
      <c r="K970" s="8" t="str">
        <f>Raw!J970</f>
        <v>Restrooms</v>
      </c>
      <c r="L970" s="8">
        <f>Raw!K970*A970</f>
        <v>20</v>
      </c>
      <c r="M970" s="8">
        <f>Raw!L970*A970</f>
        <v>71</v>
      </c>
      <c r="N970" s="8">
        <f>Raw!M970*A970</f>
        <v>96.25</v>
      </c>
      <c r="O970" s="6">
        <f t="shared" si="60"/>
        <v>80</v>
      </c>
      <c r="P970" s="11">
        <f t="shared" si="61"/>
        <v>1925</v>
      </c>
      <c r="Q970" s="6">
        <f t="shared" si="62"/>
        <v>284</v>
      </c>
      <c r="R970" s="11">
        <f t="shared" si="63"/>
        <v>6833.75</v>
      </c>
      <c r="S970" s="8" t="str">
        <f>Raw!N970</f>
        <v>SCREW-IN CFL LAMPS - 14 - 26 WATTS</v>
      </c>
      <c r="T970" s="8" t="str">
        <f>Raw!O970</f>
        <v>CFL14to26</v>
      </c>
      <c r="U970" s="8">
        <f>Raw!P970*A970</f>
        <v>1</v>
      </c>
      <c r="V970" s="8" t="str">
        <f>Raw!Q970</f>
        <v>Incan</v>
      </c>
    </row>
    <row r="971" spans="1:22">
      <c r="A971" s="8">
        <f>IF(Raw!C971="CF",0,1)</f>
        <v>1</v>
      </c>
      <c r="B971" s="8" t="str">
        <f>Raw!A971</f>
        <v>SCE_10711141</v>
      </c>
      <c r="C971" s="8" t="str">
        <f>Raw!B971</f>
        <v>Screw-in Compact Fluorescent Lamp, 14-26 watts</v>
      </c>
      <c r="D971" s="8" t="str">
        <f>Raw!C971</f>
        <v>I</v>
      </c>
      <c r="E971" s="8">
        <f>Raw!D971*A971</f>
        <v>10</v>
      </c>
      <c r="F971" s="8" t="str">
        <f>Raw!E971</f>
        <v>SCE</v>
      </c>
      <c r="G971" s="8" t="str">
        <f>Raw!F971</f>
        <v>CFL</v>
      </c>
      <c r="H971" s="8" t="str">
        <f>Raw!G971</f>
        <v>LL08070311</v>
      </c>
      <c r="I971" s="8" t="str">
        <f>Raw!H971</f>
        <v>SCE2517</v>
      </c>
      <c r="J971" s="8" t="str">
        <f>Raw!I971</f>
        <v>Health/Medical - Clinic</v>
      </c>
      <c r="K971" s="8" t="str">
        <f>Raw!J971</f>
        <v>OtherMisc</v>
      </c>
      <c r="L971" s="8">
        <f>Raw!K971*A971</f>
        <v>20</v>
      </c>
      <c r="M971" s="8">
        <f>Raw!L971*A971</f>
        <v>71</v>
      </c>
      <c r="N971" s="8">
        <f>Raw!M971*A971</f>
        <v>240.625</v>
      </c>
      <c r="O971" s="6">
        <f t="shared" si="60"/>
        <v>200</v>
      </c>
      <c r="P971" s="11">
        <f t="shared" si="61"/>
        <v>4812.5</v>
      </c>
      <c r="Q971" s="6">
        <f t="shared" si="62"/>
        <v>710</v>
      </c>
      <c r="R971" s="11">
        <f t="shared" si="63"/>
        <v>17084.375</v>
      </c>
      <c r="S971" s="8" t="str">
        <f>Raw!N971</f>
        <v>SCREW-IN CFL LAMPS - 14 - 26 WATTS</v>
      </c>
      <c r="T971" s="8" t="str">
        <f>Raw!O971</f>
        <v>CFL14to26</v>
      </c>
      <c r="U971" s="8">
        <f>Raw!P971*A971</f>
        <v>1</v>
      </c>
      <c r="V971" s="8" t="str">
        <f>Raw!Q971</f>
        <v>Incan</v>
      </c>
    </row>
    <row r="972" spans="1:22">
      <c r="A972" s="8">
        <f>IF(Raw!C972="CF",0,1)</f>
        <v>1</v>
      </c>
      <c r="B972" s="8" t="str">
        <f>Raw!A972</f>
        <v>SCE_10711141</v>
      </c>
      <c r="C972" s="8" t="str">
        <f>Raw!B972</f>
        <v>Screw-in Compact Fluorescent Lamp, 14-26 watts</v>
      </c>
      <c r="D972" s="8" t="str">
        <f>Raw!C972</f>
        <v>I</v>
      </c>
      <c r="E972" s="8">
        <f>Raw!D972*A972</f>
        <v>6</v>
      </c>
      <c r="F972" s="8" t="str">
        <f>Raw!E972</f>
        <v>SCE</v>
      </c>
      <c r="G972" s="8" t="str">
        <f>Raw!F972</f>
        <v>CFL</v>
      </c>
      <c r="H972" s="8" t="str">
        <f>Raw!G972</f>
        <v>LL08070484</v>
      </c>
      <c r="I972" s="8" t="str">
        <f>Raw!H972</f>
        <v>SCE2517</v>
      </c>
      <c r="J972" s="8" t="str">
        <f>Raw!I972</f>
        <v>Health/Medical - Clinic</v>
      </c>
      <c r="K972" s="8" t="str">
        <f>Raw!J972</f>
        <v>Restrooms</v>
      </c>
      <c r="L972" s="8">
        <f>Raw!K972*A972</f>
        <v>20</v>
      </c>
      <c r="M972" s="8">
        <f>Raw!L972*A972</f>
        <v>71</v>
      </c>
      <c r="N972" s="8">
        <f>Raw!M972*A972</f>
        <v>144.375</v>
      </c>
      <c r="O972" s="6">
        <f t="shared" si="60"/>
        <v>120</v>
      </c>
      <c r="P972" s="11">
        <f t="shared" si="61"/>
        <v>2887.5</v>
      </c>
      <c r="Q972" s="6">
        <f t="shared" si="62"/>
        <v>426</v>
      </c>
      <c r="R972" s="11">
        <f t="shared" si="63"/>
        <v>10250.625</v>
      </c>
      <c r="S972" s="8" t="str">
        <f>Raw!N972</f>
        <v>SCREW-IN CFL LAMPS - 14 - 26 WATTS</v>
      </c>
      <c r="T972" s="8" t="str">
        <f>Raw!O972</f>
        <v>CFL14to26</v>
      </c>
      <c r="U972" s="8">
        <f>Raw!P972*A972</f>
        <v>1</v>
      </c>
      <c r="V972" s="8" t="str">
        <f>Raw!Q972</f>
        <v>Incan</v>
      </c>
    </row>
    <row r="973" spans="1:22">
      <c r="A973" s="8">
        <f>IF(Raw!C973="CF",0,1)</f>
        <v>1</v>
      </c>
      <c r="B973" s="8" t="str">
        <f>Raw!A973</f>
        <v>SCE_10711141</v>
      </c>
      <c r="C973" s="8" t="str">
        <f>Raw!B973</f>
        <v>Screw-in Compact Fluorescent Lamp, 14-26 watts</v>
      </c>
      <c r="D973" s="8" t="str">
        <f>Raw!C973</f>
        <v>I</v>
      </c>
      <c r="E973" s="8">
        <f>Raw!D973*A973</f>
        <v>4</v>
      </c>
      <c r="F973" s="8" t="str">
        <f>Raw!E973</f>
        <v>SCE</v>
      </c>
      <c r="G973" s="8" t="str">
        <f>Raw!F973</f>
        <v>CFL</v>
      </c>
      <c r="H973" s="8" t="str">
        <f>Raw!G973</f>
        <v>LL08090451</v>
      </c>
      <c r="I973" s="8" t="str">
        <f>Raw!H973</f>
        <v>SCE2517</v>
      </c>
      <c r="J973" s="8" t="str">
        <f>Raw!I973</f>
        <v>Health/Medical - Clinic</v>
      </c>
      <c r="K973" s="8" t="str">
        <f>Raw!J973</f>
        <v>Restrooms</v>
      </c>
      <c r="L973" s="8">
        <f>Raw!K973*A973</f>
        <v>20</v>
      </c>
      <c r="M973" s="8">
        <f>Raw!L973*A973</f>
        <v>71</v>
      </c>
      <c r="N973" s="8">
        <f>Raw!M973*A973</f>
        <v>96.25</v>
      </c>
      <c r="O973" s="6">
        <f t="shared" si="60"/>
        <v>80</v>
      </c>
      <c r="P973" s="11">
        <f t="shared" si="61"/>
        <v>1925</v>
      </c>
      <c r="Q973" s="6">
        <f t="shared" si="62"/>
        <v>284</v>
      </c>
      <c r="R973" s="11">
        <f t="shared" si="63"/>
        <v>6833.75</v>
      </c>
      <c r="S973" s="8" t="str">
        <f>Raw!N973</f>
        <v>SCREW-IN CFL LAMPS - 14 - 26 WATTS</v>
      </c>
      <c r="T973" s="8" t="str">
        <f>Raw!O973</f>
        <v>CFL14to26</v>
      </c>
      <c r="U973" s="8">
        <f>Raw!P973*A973</f>
        <v>1</v>
      </c>
      <c r="V973" s="8" t="str">
        <f>Raw!Q973</f>
        <v>Incan</v>
      </c>
    </row>
    <row r="974" spans="1:22">
      <c r="A974" s="8">
        <f>IF(Raw!C974="CF",0,1)</f>
        <v>1</v>
      </c>
      <c r="B974" s="8" t="str">
        <f>Raw!A974</f>
        <v>SCE_10711141</v>
      </c>
      <c r="C974" s="8" t="str">
        <f>Raw!B974</f>
        <v>Screw-in Compact Fluorescent Lamp, 14-26 watts</v>
      </c>
      <c r="D974" s="8" t="str">
        <f>Raw!C974</f>
        <v>I</v>
      </c>
      <c r="E974" s="8">
        <f>Raw!D974*A974</f>
        <v>9</v>
      </c>
      <c r="F974" s="8" t="str">
        <f>Raw!E974</f>
        <v>SCE</v>
      </c>
      <c r="G974" s="8" t="str">
        <f>Raw!F974</f>
        <v>CFL</v>
      </c>
      <c r="H974" s="8" t="str">
        <f>Raw!G974</f>
        <v>LL08100067</v>
      </c>
      <c r="I974" s="8" t="str">
        <f>Raw!H974</f>
        <v>SCE2517</v>
      </c>
      <c r="J974" s="8" t="str">
        <f>Raw!I974</f>
        <v>Health/Medical - Clinic</v>
      </c>
      <c r="K974" s="8" t="str">
        <f>Raw!J974</f>
        <v>Restrooms</v>
      </c>
      <c r="L974" s="8">
        <f>Raw!K974*A974</f>
        <v>20</v>
      </c>
      <c r="M974" s="8">
        <f>Raw!L974*A974</f>
        <v>71</v>
      </c>
      <c r="N974" s="8">
        <f>Raw!M974*A974</f>
        <v>216.5625</v>
      </c>
      <c r="O974" s="6">
        <f t="shared" si="60"/>
        <v>180</v>
      </c>
      <c r="P974" s="11">
        <f t="shared" si="61"/>
        <v>4331.25</v>
      </c>
      <c r="Q974" s="6">
        <f t="shared" si="62"/>
        <v>639</v>
      </c>
      <c r="R974" s="11">
        <f t="shared" si="63"/>
        <v>15375.9375</v>
      </c>
      <c r="S974" s="8" t="str">
        <f>Raw!N974</f>
        <v>SCREW-IN CFL LAMPS - 14 - 26 WATTS</v>
      </c>
      <c r="T974" s="8" t="str">
        <f>Raw!O974</f>
        <v>CFL14to26</v>
      </c>
      <c r="U974" s="8">
        <f>Raw!P974*A974</f>
        <v>1</v>
      </c>
      <c r="V974" s="8" t="str">
        <f>Raw!Q974</f>
        <v>Incan</v>
      </c>
    </row>
    <row r="975" spans="1:22">
      <c r="A975" s="8">
        <f>IF(Raw!C975="CF",0,1)</f>
        <v>1</v>
      </c>
      <c r="B975" s="8" t="str">
        <f>Raw!A975</f>
        <v>SCE_10711141</v>
      </c>
      <c r="C975" s="8" t="str">
        <f>Raw!B975</f>
        <v>Screw-in Compact Fluorescent Lamp, 14-26 watts</v>
      </c>
      <c r="D975" s="8" t="str">
        <f>Raw!C975</f>
        <v>I</v>
      </c>
      <c r="E975" s="8">
        <f>Raw!D975*A975</f>
        <v>5</v>
      </c>
      <c r="F975" s="8" t="str">
        <f>Raw!E975</f>
        <v>SCE</v>
      </c>
      <c r="G975" s="8" t="str">
        <f>Raw!F975</f>
        <v>CFL</v>
      </c>
      <c r="H975" s="8" t="str">
        <f>Raw!G975</f>
        <v>LL08100471</v>
      </c>
      <c r="I975" s="8" t="str">
        <f>Raw!H975</f>
        <v>SCE2517</v>
      </c>
      <c r="J975" s="8" t="str">
        <f>Raw!I975</f>
        <v>Health/Medical - Clinic</v>
      </c>
      <c r="K975" s="8" t="str">
        <f>Raw!J975</f>
        <v>OtherMisc</v>
      </c>
      <c r="L975" s="8">
        <f>Raw!K975*A975</f>
        <v>20</v>
      </c>
      <c r="M975" s="8">
        <f>Raw!L975*A975</f>
        <v>71</v>
      </c>
      <c r="N975" s="8">
        <f>Raw!M975*A975</f>
        <v>120.3125</v>
      </c>
      <c r="O975" s="6">
        <f t="shared" si="60"/>
        <v>100</v>
      </c>
      <c r="P975" s="11">
        <f t="shared" si="61"/>
        <v>2406.25</v>
      </c>
      <c r="Q975" s="6">
        <f t="shared" si="62"/>
        <v>355</v>
      </c>
      <c r="R975" s="11">
        <f t="shared" si="63"/>
        <v>8542.1875</v>
      </c>
      <c r="S975" s="8" t="str">
        <f>Raw!N975</f>
        <v>SCREW-IN CFL LAMPS - 14 - 26 WATTS</v>
      </c>
      <c r="T975" s="8" t="str">
        <f>Raw!O975</f>
        <v>CFL14to26</v>
      </c>
      <c r="U975" s="8">
        <f>Raw!P975*A975</f>
        <v>1</v>
      </c>
      <c r="V975" s="8" t="str">
        <f>Raw!Q975</f>
        <v>Incan</v>
      </c>
    </row>
    <row r="976" spans="1:22">
      <c r="A976" s="8">
        <f>IF(Raw!C976="CF",0,1)</f>
        <v>1</v>
      </c>
      <c r="B976" s="8" t="str">
        <f>Raw!A976</f>
        <v>SCE_10711141</v>
      </c>
      <c r="C976" s="8" t="str">
        <f>Raw!B976</f>
        <v>Screw-in Compact Fluorescent Lamp, 14-26 watts</v>
      </c>
      <c r="D976" s="8" t="str">
        <f>Raw!C976</f>
        <v>I</v>
      </c>
      <c r="E976" s="8">
        <f>Raw!D976*A976</f>
        <v>10</v>
      </c>
      <c r="F976" s="8" t="str">
        <f>Raw!E976</f>
        <v>SCE</v>
      </c>
      <c r="G976" s="8" t="str">
        <f>Raw!F976</f>
        <v>CFL</v>
      </c>
      <c r="H976" s="8" t="str">
        <f>Raw!G976</f>
        <v>LL09030019</v>
      </c>
      <c r="I976" s="8" t="str">
        <f>Raw!H976</f>
        <v>SCE2517</v>
      </c>
      <c r="J976" s="8" t="str">
        <f>Raw!I976</f>
        <v>Health/Medical - Clinic</v>
      </c>
      <c r="K976" s="8" t="str">
        <f>Raw!J976</f>
        <v>Restrooms</v>
      </c>
      <c r="L976" s="8">
        <f>Raw!K976*A976</f>
        <v>20</v>
      </c>
      <c r="M976" s="8">
        <f>Raw!L976*A976</f>
        <v>71</v>
      </c>
      <c r="N976" s="8">
        <f>Raw!M976*A976</f>
        <v>240.625</v>
      </c>
      <c r="O976" s="6">
        <f t="shared" si="60"/>
        <v>200</v>
      </c>
      <c r="P976" s="11">
        <f t="shared" si="61"/>
        <v>4812.5</v>
      </c>
      <c r="Q976" s="6">
        <f t="shared" si="62"/>
        <v>710</v>
      </c>
      <c r="R976" s="11">
        <f t="shared" si="63"/>
        <v>17084.375</v>
      </c>
      <c r="S976" s="8" t="str">
        <f>Raw!N976</f>
        <v>SCREW-IN CFL LAMPS - 14 - 26 WATTS</v>
      </c>
      <c r="T976" s="8" t="str">
        <f>Raw!O976</f>
        <v>CFL14to26</v>
      </c>
      <c r="U976" s="8">
        <f>Raw!P976*A976</f>
        <v>1</v>
      </c>
      <c r="V976" s="8" t="str">
        <f>Raw!Q976</f>
        <v>Incan</v>
      </c>
    </row>
    <row r="977" spans="1:22">
      <c r="A977" s="8">
        <f>IF(Raw!C977="CF",0,1)</f>
        <v>1</v>
      </c>
      <c r="B977" s="8" t="str">
        <f>Raw!A977</f>
        <v>SCE_10711141</v>
      </c>
      <c r="C977" s="8" t="str">
        <f>Raw!B977</f>
        <v>Screw-in Compact Fluorescent Lamp, 14-26 watts</v>
      </c>
      <c r="D977" s="8" t="str">
        <f>Raw!C977</f>
        <v>I</v>
      </c>
      <c r="E977" s="8">
        <f>Raw!D977*A977</f>
        <v>4</v>
      </c>
      <c r="F977" s="8" t="str">
        <f>Raw!E977</f>
        <v>SCE</v>
      </c>
      <c r="G977" s="8" t="str">
        <f>Raw!F977</f>
        <v>CFL</v>
      </c>
      <c r="H977" s="8" t="str">
        <f>Raw!G977</f>
        <v>LL09030627</v>
      </c>
      <c r="I977" s="8" t="str">
        <f>Raw!H977</f>
        <v>SCE2517</v>
      </c>
      <c r="J977" s="8" t="str">
        <f>Raw!I977</f>
        <v>Health/Medical - Clinic</v>
      </c>
      <c r="K977" s="8" t="str">
        <f>Raw!J977</f>
        <v>HallwayLobby</v>
      </c>
      <c r="L977" s="8">
        <f>Raw!K977*A977</f>
        <v>20</v>
      </c>
      <c r="M977" s="8">
        <f>Raw!L977*A977</f>
        <v>71</v>
      </c>
      <c r="N977" s="8">
        <f>Raw!M977*A977</f>
        <v>96.25</v>
      </c>
      <c r="O977" s="6">
        <f t="shared" si="60"/>
        <v>80</v>
      </c>
      <c r="P977" s="11">
        <f t="shared" si="61"/>
        <v>1925</v>
      </c>
      <c r="Q977" s="6">
        <f t="shared" si="62"/>
        <v>284</v>
      </c>
      <c r="R977" s="11">
        <f t="shared" si="63"/>
        <v>6833.75</v>
      </c>
      <c r="S977" s="8" t="str">
        <f>Raw!N977</f>
        <v>SCREW-IN CFL LAMPS - 14 - 26 WATTS</v>
      </c>
      <c r="T977" s="8" t="str">
        <f>Raw!O977</f>
        <v>CFL14to26</v>
      </c>
      <c r="U977" s="8">
        <f>Raw!P977*A977</f>
        <v>1</v>
      </c>
      <c r="V977" s="8" t="str">
        <f>Raw!Q977</f>
        <v>Incan</v>
      </c>
    </row>
    <row r="978" spans="1:22">
      <c r="A978" s="8">
        <f>IF(Raw!C978="CF",0,1)</f>
        <v>1</v>
      </c>
      <c r="B978" s="8" t="str">
        <f>Raw!A978</f>
        <v>SCE_10711141</v>
      </c>
      <c r="C978" s="8" t="str">
        <f>Raw!B978</f>
        <v>Screw-in Compact Fluorescent Lamp, 14-26 watts</v>
      </c>
      <c r="D978" s="8" t="str">
        <f>Raw!C978</f>
        <v>I</v>
      </c>
      <c r="E978" s="8">
        <f>Raw!D978*A978</f>
        <v>8</v>
      </c>
      <c r="F978" s="8" t="str">
        <f>Raw!E978</f>
        <v>SCE</v>
      </c>
      <c r="G978" s="8" t="str">
        <f>Raw!F978</f>
        <v>CFL</v>
      </c>
      <c r="H978" s="8" t="str">
        <f>Raw!G978</f>
        <v>NO_LOGGER_1L41CFL-23</v>
      </c>
      <c r="I978" s="8" t="str">
        <f>Raw!H978</f>
        <v>SCE2517</v>
      </c>
      <c r="J978" s="8" t="str">
        <f>Raw!I978</f>
        <v>Health/Medical - Clinic</v>
      </c>
      <c r="K978" s="8" t="str">
        <f>Raw!J978</f>
        <v>HallwayLobby</v>
      </c>
      <c r="L978" s="8">
        <f>Raw!K978*A978</f>
        <v>20</v>
      </c>
      <c r="M978" s="8">
        <f>Raw!L978*A978</f>
        <v>71</v>
      </c>
      <c r="N978" s="8">
        <f>Raw!M978*A978</f>
        <v>192.5</v>
      </c>
      <c r="O978" s="6">
        <f t="shared" si="60"/>
        <v>160</v>
      </c>
      <c r="P978" s="11">
        <f t="shared" si="61"/>
        <v>3850</v>
      </c>
      <c r="Q978" s="6">
        <f t="shared" si="62"/>
        <v>568</v>
      </c>
      <c r="R978" s="11">
        <f t="shared" si="63"/>
        <v>13667.5</v>
      </c>
      <c r="S978" s="8" t="str">
        <f>Raw!N978</f>
        <v>SCREW-IN CFL LAMPS - 14 - 26 WATTS</v>
      </c>
      <c r="T978" s="8" t="str">
        <f>Raw!O978</f>
        <v>CFL14to26</v>
      </c>
      <c r="U978" s="8">
        <f>Raw!P978*A978</f>
        <v>1</v>
      </c>
      <c r="V978" s="8" t="str">
        <f>Raw!Q978</f>
        <v>Incan</v>
      </c>
    </row>
    <row r="979" spans="1:22">
      <c r="A979" s="8">
        <f>IF(Raw!C979="CF",0,1)</f>
        <v>1</v>
      </c>
      <c r="B979" s="8" t="str">
        <f>Raw!A979</f>
        <v>SCE_10711141</v>
      </c>
      <c r="C979" s="8" t="str">
        <f>Raw!B979</f>
        <v>Screw-in Compact Fluorescent Lamp, 14-26 watts</v>
      </c>
      <c r="D979" s="8" t="str">
        <f>Raw!C979</f>
        <v>I</v>
      </c>
      <c r="E979" s="8">
        <f>Raw!D979*A979</f>
        <v>20</v>
      </c>
      <c r="F979" s="8" t="str">
        <f>Raw!E979</f>
        <v>SCE</v>
      </c>
      <c r="G979" s="8" t="str">
        <f>Raw!F979</f>
        <v>CFL</v>
      </c>
      <c r="H979" s="8" t="str">
        <f>Raw!G979</f>
        <v>NO_LOGGER_5L31CFL-23</v>
      </c>
      <c r="I979" s="8" t="str">
        <f>Raw!H979</f>
        <v>SCE2517</v>
      </c>
      <c r="J979" s="8" t="str">
        <f>Raw!I979</f>
        <v>Health/Medical - Clinic</v>
      </c>
      <c r="K979" s="8" t="str">
        <f>Raw!J979</f>
        <v>Outdoor</v>
      </c>
      <c r="L979" s="8">
        <f>Raw!K979*A979</f>
        <v>20</v>
      </c>
      <c r="M979" s="8">
        <f>Raw!L979*A979</f>
        <v>71</v>
      </c>
      <c r="N979" s="8">
        <f>Raw!M979*A979</f>
        <v>481.25</v>
      </c>
      <c r="O979" s="6">
        <f t="shared" si="60"/>
        <v>400</v>
      </c>
      <c r="P979" s="11">
        <f t="shared" si="61"/>
        <v>9625</v>
      </c>
      <c r="Q979" s="6">
        <f t="shared" si="62"/>
        <v>1420</v>
      </c>
      <c r="R979" s="11">
        <f t="shared" si="63"/>
        <v>34168.75</v>
      </c>
      <c r="S979" s="8" t="str">
        <f>Raw!N979</f>
        <v>SCREW-IN CFL LAMPS - 14 - 26 WATTS</v>
      </c>
      <c r="T979" s="8" t="str">
        <f>Raw!O979</f>
        <v>CFL14to26</v>
      </c>
      <c r="U979" s="8">
        <f>Raw!P979*A979</f>
        <v>1</v>
      </c>
      <c r="V979" s="8" t="str">
        <f>Raw!Q979</f>
        <v>Incan</v>
      </c>
    </row>
    <row r="980" spans="1:22">
      <c r="A980" s="8">
        <f>IF(Raw!C980="CF",0,1)</f>
        <v>1</v>
      </c>
      <c r="B980" s="8" t="str">
        <f>Raw!A980</f>
        <v>SCE_12725639</v>
      </c>
      <c r="C980" s="8" t="str">
        <f>Raw!B980</f>
        <v>Screw-in Compact Fluorescent Lamp, 14-26 watts Reflector Lamp</v>
      </c>
      <c r="D980" s="8" t="str">
        <f>Raw!C980</f>
        <v>IR</v>
      </c>
      <c r="E980" s="8">
        <f>Raw!D980*A980</f>
        <v>27</v>
      </c>
      <c r="F980" s="8" t="str">
        <f>Raw!E980</f>
        <v>SCE</v>
      </c>
      <c r="G980" s="8" t="str">
        <f>Raw!F980</f>
        <v>CFL</v>
      </c>
      <c r="H980" s="8" t="str">
        <f>Raw!G980</f>
        <v>NO_LOGGER_1L11195</v>
      </c>
      <c r="I980" s="8" t="str">
        <f>Raw!H980</f>
        <v>SCE2517</v>
      </c>
      <c r="J980" s="8" t="str">
        <f>Raw!I980</f>
        <v>HomeDepot</v>
      </c>
      <c r="K980" s="8" t="str">
        <f>Raw!J980</f>
        <v>RetailSales</v>
      </c>
      <c r="L980" s="8">
        <f>Raw!K980*A980</f>
        <v>14</v>
      </c>
      <c r="M980" s="8">
        <f>Raw!L980*A980</f>
        <v>60</v>
      </c>
      <c r="N980" s="8">
        <f>Raw!M980*A980</f>
        <v>638.56995928862227</v>
      </c>
      <c r="O980" s="6">
        <f t="shared" si="60"/>
        <v>378</v>
      </c>
      <c r="P980" s="11">
        <f t="shared" si="61"/>
        <v>8939.979430040712</v>
      </c>
      <c r="Q980" s="6">
        <f t="shared" si="62"/>
        <v>1620</v>
      </c>
      <c r="R980" s="11">
        <f t="shared" si="63"/>
        <v>38314.197557317333</v>
      </c>
      <c r="S980" s="8" t="str">
        <f>Raw!N980</f>
        <v>SCREW-IN CFL LAMPS - 14 - 26 WATTS - Reflector</v>
      </c>
      <c r="T980" s="8" t="str">
        <f>Raw!O980</f>
        <v>CFL14to26</v>
      </c>
      <c r="U980" s="8">
        <f>Raw!P980*A980</f>
        <v>1</v>
      </c>
      <c r="V980" s="8" t="str">
        <f>Raw!Q980</f>
        <v>Incan</v>
      </c>
    </row>
    <row r="981" spans="1:22">
      <c r="A981" s="8">
        <f>IF(Raw!C981="CF",0,1)</f>
        <v>1</v>
      </c>
      <c r="B981" s="8" t="str">
        <f>Raw!A981</f>
        <v>SCE_12725639</v>
      </c>
      <c r="C981" s="8" t="str">
        <f>Raw!B981</f>
        <v>Screw-in Compact Fluorescent Lamp, 5 - 13 watts</v>
      </c>
      <c r="D981" s="8" t="str">
        <f>Raw!C981</f>
        <v>I</v>
      </c>
      <c r="E981" s="8">
        <f>Raw!D981*A981</f>
        <v>635</v>
      </c>
      <c r="F981" s="8" t="str">
        <f>Raw!E981</f>
        <v>SCE</v>
      </c>
      <c r="G981" s="8" t="str">
        <f>Raw!F981</f>
        <v>CFL</v>
      </c>
      <c r="H981" s="8" t="str">
        <f>Raw!G981</f>
        <v>NO_LOGGER_1L11CFL-13</v>
      </c>
      <c r="I981" s="8" t="str">
        <f>Raw!H981</f>
        <v>SCE2517</v>
      </c>
      <c r="J981" s="8" t="str">
        <f>Raw!I981</f>
        <v>HomeDepot</v>
      </c>
      <c r="K981" s="8" t="str">
        <f>Raw!J981</f>
        <v>RetailSales</v>
      </c>
      <c r="L981" s="8">
        <f>Raw!K981*A981</f>
        <v>9</v>
      </c>
      <c r="M981" s="8">
        <f>Raw!L981*A981</f>
        <v>60</v>
      </c>
      <c r="N981" s="8">
        <f>Raw!M981*A981</f>
        <v>15018.219412899078</v>
      </c>
      <c r="O981" s="6">
        <f t="shared" si="60"/>
        <v>5715</v>
      </c>
      <c r="P981" s="11">
        <f t="shared" si="61"/>
        <v>135163.9747160917</v>
      </c>
      <c r="Q981" s="6">
        <f t="shared" si="62"/>
        <v>38100</v>
      </c>
      <c r="R981" s="11">
        <f t="shared" si="63"/>
        <v>901093.16477394465</v>
      </c>
      <c r="S981" s="8" t="str">
        <f>Raw!N981</f>
        <v>SCREW-IN CFL LAMPS - 5-13 WATTS</v>
      </c>
      <c r="T981" s="8" t="str">
        <f>Raw!O981</f>
        <v>CFL05to13</v>
      </c>
      <c r="U981" s="8">
        <f>Raw!P981*A981</f>
        <v>1</v>
      </c>
      <c r="V981" s="8" t="str">
        <f>Raw!Q981</f>
        <v>Incan</v>
      </c>
    </row>
    <row r="982" spans="1:22">
      <c r="A982" s="8">
        <f>IF(Raw!C982="CF",0,1)</f>
        <v>1</v>
      </c>
      <c r="B982" s="8" t="str">
        <f>Raw!A982</f>
        <v>SCE_1304807</v>
      </c>
      <c r="C982" s="8" t="str">
        <f>Raw!B982</f>
        <v>Screw-in Compact Fluorescent Lamp, 5 - 13 watts</v>
      </c>
      <c r="D982" s="8" t="str">
        <f>Raw!C982</f>
        <v>I</v>
      </c>
      <c r="E982" s="8">
        <f>Raw!D982*A982</f>
        <v>363</v>
      </c>
      <c r="F982" s="8" t="str">
        <f>Raw!E982</f>
        <v>SCE</v>
      </c>
      <c r="G982" s="8" t="str">
        <f>Raw!F982</f>
        <v>CFL</v>
      </c>
      <c r="H982" s="8" t="str">
        <f>Raw!G982</f>
        <v>LL08070644</v>
      </c>
      <c r="I982" s="8" t="str">
        <f>Raw!H982</f>
        <v>SCE2517</v>
      </c>
      <c r="J982" s="8" t="str">
        <f>Raw!I982</f>
        <v>HomeDepot</v>
      </c>
      <c r="K982" s="8" t="str">
        <f>Raw!J982</f>
        <v>RetailSales</v>
      </c>
      <c r="L982" s="8">
        <f>Raw!K982*A982</f>
        <v>9</v>
      </c>
      <c r="M982" s="8">
        <f>Raw!L982*A982</f>
        <v>25</v>
      </c>
      <c r="N982" s="8">
        <f>Raw!M982*A982</f>
        <v>8585.2183415470317</v>
      </c>
      <c r="O982" s="6">
        <f t="shared" si="60"/>
        <v>3267</v>
      </c>
      <c r="P982" s="11">
        <f t="shared" si="61"/>
        <v>77266.965073923289</v>
      </c>
      <c r="Q982" s="6">
        <f t="shared" si="62"/>
        <v>9075</v>
      </c>
      <c r="R982" s="11">
        <f t="shared" si="63"/>
        <v>214630.4585386758</v>
      </c>
      <c r="S982" s="8" t="str">
        <f>Raw!N982</f>
        <v>SCREW-IN CFL LAMPS - 5-13 WATTS</v>
      </c>
      <c r="T982" s="8" t="str">
        <f>Raw!O982</f>
        <v>CFL05to13</v>
      </c>
      <c r="U982" s="8">
        <f>Raw!P982*A982</f>
        <v>1</v>
      </c>
      <c r="V982" s="8" t="str">
        <f>Raw!Q982</f>
        <v>Incan</v>
      </c>
    </row>
    <row r="983" spans="1:22">
      <c r="A983" s="8">
        <f>IF(Raw!C983="CF",0,1)</f>
        <v>1</v>
      </c>
      <c r="B983" s="8" t="str">
        <f>Raw!A983</f>
        <v>SCE_1304807</v>
      </c>
      <c r="C983" s="8" t="str">
        <f>Raw!B983</f>
        <v>Screw-in Compact Fluorescent Lamp, 5 - 13 watts</v>
      </c>
      <c r="D983" s="8" t="str">
        <f>Raw!C983</f>
        <v>I</v>
      </c>
      <c r="E983" s="8">
        <f>Raw!D983*A983</f>
        <v>364</v>
      </c>
      <c r="F983" s="8" t="str">
        <f>Raw!E983</f>
        <v>SCE</v>
      </c>
      <c r="G983" s="8" t="str">
        <f>Raw!F983</f>
        <v>CFL</v>
      </c>
      <c r="H983" s="8" t="str">
        <f>Raw!G983</f>
        <v>LL08070695</v>
      </c>
      <c r="I983" s="8" t="str">
        <f>Raw!H983</f>
        <v>SCE2517</v>
      </c>
      <c r="J983" s="8" t="str">
        <f>Raw!I983</f>
        <v>HomeDepot</v>
      </c>
      <c r="K983" s="8" t="str">
        <f>Raw!J983</f>
        <v>RetailSales</v>
      </c>
      <c r="L983" s="8">
        <f>Raw!K983*A983</f>
        <v>9</v>
      </c>
      <c r="M983" s="8">
        <f>Raw!L983*A983</f>
        <v>25</v>
      </c>
      <c r="N983" s="8">
        <f>Raw!M983*A983</f>
        <v>8608.8690807799449</v>
      </c>
      <c r="O983" s="6">
        <f t="shared" si="60"/>
        <v>3276</v>
      </c>
      <c r="P983" s="11">
        <f t="shared" si="61"/>
        <v>77479.821727019502</v>
      </c>
      <c r="Q983" s="6">
        <f t="shared" si="62"/>
        <v>9100</v>
      </c>
      <c r="R983" s="11">
        <f t="shared" si="63"/>
        <v>215221.72701949862</v>
      </c>
      <c r="S983" s="8" t="str">
        <f>Raw!N983</f>
        <v>SCREW-IN CFL LAMPS - 5-13 WATTS</v>
      </c>
      <c r="T983" s="8" t="str">
        <f>Raw!O983</f>
        <v>CFL05to13</v>
      </c>
      <c r="U983" s="8">
        <f>Raw!P983*A983</f>
        <v>1</v>
      </c>
      <c r="V983" s="8" t="str">
        <f>Raw!Q983</f>
        <v>Incan</v>
      </c>
    </row>
    <row r="984" spans="1:22">
      <c r="A984" s="8">
        <f>IF(Raw!C984="CF",0,1)</f>
        <v>1</v>
      </c>
      <c r="B984" s="8" t="str">
        <f>Raw!A984</f>
        <v>SCE_1304807</v>
      </c>
      <c r="C984" s="8" t="str">
        <f>Raw!B984</f>
        <v>Screw-in Compact Fluorescent Lamp, 14-26 watts Reflector Lamp</v>
      </c>
      <c r="D984" s="8" t="str">
        <f>Raw!C984</f>
        <v>I</v>
      </c>
      <c r="E984" s="8">
        <f>Raw!D984*A984</f>
        <v>47</v>
      </c>
      <c r="F984" s="8" t="str">
        <f>Raw!E984</f>
        <v>SCE</v>
      </c>
      <c r="G984" s="8" t="str">
        <f>Raw!F984</f>
        <v>CFL</v>
      </c>
      <c r="H984" s="8" t="str">
        <f>Raw!G984</f>
        <v>NO_LOGGER_1L11195</v>
      </c>
      <c r="I984" s="8" t="str">
        <f>Raw!H984</f>
        <v>SCE2517</v>
      </c>
      <c r="J984" s="8" t="str">
        <f>Raw!I984</f>
        <v>HomeDepot</v>
      </c>
      <c r="K984" s="8" t="str">
        <f>Raw!J984</f>
        <v>RetailSales</v>
      </c>
      <c r="L984" s="8">
        <f>Raw!K984*A984</f>
        <v>14</v>
      </c>
      <c r="M984" s="8">
        <f>Raw!L984*A984</f>
        <v>40</v>
      </c>
      <c r="N984" s="8">
        <f>Raw!M984*A984</f>
        <v>1111.584743946861</v>
      </c>
      <c r="O984" s="6">
        <f t="shared" si="60"/>
        <v>658</v>
      </c>
      <c r="P984" s="11">
        <f t="shared" si="61"/>
        <v>15562.186415256054</v>
      </c>
      <c r="Q984" s="6">
        <f t="shared" si="62"/>
        <v>1880</v>
      </c>
      <c r="R984" s="11">
        <f t="shared" si="63"/>
        <v>44463.389757874436</v>
      </c>
      <c r="S984" s="8" t="str">
        <f>Raw!N984</f>
        <v>SCREW-IN CFL LAMPS - 14 - 26 WATTS - Reflector</v>
      </c>
      <c r="T984" s="8" t="str">
        <f>Raw!O984</f>
        <v>CFL14to26</v>
      </c>
      <c r="U984" s="8">
        <f>Raw!P984*A984</f>
        <v>1</v>
      </c>
      <c r="V984" s="8" t="str">
        <f>Raw!Q984</f>
        <v>Incan</v>
      </c>
    </row>
    <row r="985" spans="1:22">
      <c r="A985" s="8">
        <f>IF(Raw!C985="CF",0,1)</f>
        <v>1</v>
      </c>
      <c r="B985" s="8" t="str">
        <f>Raw!A985</f>
        <v>SCE_17032572</v>
      </c>
      <c r="C985" s="8" t="str">
        <f>Raw!B985</f>
        <v>Screw-in Compact Fluorescent Lamp, 14-26 watts Reflector Lamp</v>
      </c>
      <c r="D985" s="8" t="str">
        <f>Raw!C985</f>
        <v>IR</v>
      </c>
      <c r="E985" s="8">
        <f>Raw!D985*A985</f>
        <v>32</v>
      </c>
      <c r="F985" s="8" t="str">
        <f>Raw!E985</f>
        <v>SCE</v>
      </c>
      <c r="G985" s="8" t="str">
        <f>Raw!F985</f>
        <v>CFL</v>
      </c>
      <c r="H985" s="8" t="str">
        <f>Raw!G985</f>
        <v>NO_LOGGER_1L11195</v>
      </c>
      <c r="I985" s="8" t="str">
        <f>Raw!H985</f>
        <v>SCE2517</v>
      </c>
      <c r="J985" s="8" t="str">
        <f>Raw!I985</f>
        <v>HomeDepot</v>
      </c>
      <c r="K985" s="8" t="str">
        <f>Raw!J985</f>
        <v>RetailSales</v>
      </c>
      <c r="L985" s="8">
        <f>Raw!K985*A985</f>
        <v>14</v>
      </c>
      <c r="M985" s="8">
        <f>Raw!L985*A985</f>
        <v>60</v>
      </c>
      <c r="N985" s="8">
        <f>Raw!M985*A985</f>
        <v>756.82365545318191</v>
      </c>
      <c r="O985" s="6">
        <f t="shared" si="60"/>
        <v>448</v>
      </c>
      <c r="P985" s="11">
        <f t="shared" si="61"/>
        <v>10595.531176344546</v>
      </c>
      <c r="Q985" s="6">
        <f t="shared" si="62"/>
        <v>1920</v>
      </c>
      <c r="R985" s="11">
        <f t="shared" si="63"/>
        <v>45409.419327190917</v>
      </c>
      <c r="S985" s="8" t="str">
        <f>Raw!N985</f>
        <v>SCREW-IN CFL LAMPS - 14 - 26 WATTS - Reflector</v>
      </c>
      <c r="T985" s="8" t="str">
        <f>Raw!O985</f>
        <v>CFL14to26</v>
      </c>
      <c r="U985" s="8">
        <f>Raw!P985*A985</f>
        <v>1</v>
      </c>
      <c r="V985" s="8" t="str">
        <f>Raw!Q985</f>
        <v>Incan</v>
      </c>
    </row>
    <row r="986" spans="1:22">
      <c r="A986" s="8">
        <f>IF(Raw!C986="CF",0,1)</f>
        <v>1</v>
      </c>
      <c r="B986" s="8" t="str">
        <f>Raw!A986</f>
        <v>SCE_17032572</v>
      </c>
      <c r="C986" s="8" t="str">
        <f>Raw!B986</f>
        <v>Screw-in Compact Fluorescent Lamp, 5 - 13 watts</v>
      </c>
      <c r="D986" s="8" t="str">
        <f>Raw!C986</f>
        <v>I</v>
      </c>
      <c r="E986" s="8">
        <f>Raw!D986*A986</f>
        <v>568</v>
      </c>
      <c r="F986" s="8" t="str">
        <f>Raw!E986</f>
        <v>SCE</v>
      </c>
      <c r="G986" s="8" t="str">
        <f>Raw!F986</f>
        <v>CFL</v>
      </c>
      <c r="H986" s="8" t="str">
        <f>Raw!G986</f>
        <v>NO_LOGGER_1L11CFL-13</v>
      </c>
      <c r="I986" s="8" t="str">
        <f>Raw!H986</f>
        <v>SCE2517</v>
      </c>
      <c r="J986" s="8" t="str">
        <f>Raw!I986</f>
        <v>HomeDepot</v>
      </c>
      <c r="K986" s="8" t="str">
        <f>Raw!J986</f>
        <v>RetailSales</v>
      </c>
      <c r="L986" s="8">
        <f>Raw!K986*A986</f>
        <v>9</v>
      </c>
      <c r="M986" s="8">
        <f>Raw!L986*A986</f>
        <v>60</v>
      </c>
      <c r="N986" s="8">
        <f>Raw!M986*A986</f>
        <v>13433.619884293979</v>
      </c>
      <c r="O986" s="6">
        <f t="shared" si="60"/>
        <v>5112</v>
      </c>
      <c r="P986" s="11">
        <f t="shared" si="61"/>
        <v>120902.57895864581</v>
      </c>
      <c r="Q986" s="6">
        <f t="shared" si="62"/>
        <v>34080</v>
      </c>
      <c r="R986" s="11">
        <f t="shared" si="63"/>
        <v>806017.19305763871</v>
      </c>
      <c r="S986" s="8" t="str">
        <f>Raw!N986</f>
        <v>SCREW-IN CFL LAMPS - 5-13 WATTS</v>
      </c>
      <c r="T986" s="8" t="str">
        <f>Raw!O986</f>
        <v>CFL05to13</v>
      </c>
      <c r="U986" s="8">
        <f>Raw!P986*A986</f>
        <v>1</v>
      </c>
      <c r="V986" s="8" t="str">
        <f>Raw!Q986</f>
        <v>Incan</v>
      </c>
    </row>
    <row r="987" spans="1:22">
      <c r="A987" s="8">
        <f>IF(Raw!C987="CF",0,1)</f>
        <v>1</v>
      </c>
      <c r="B987" s="8" t="str">
        <f>Raw!A987</f>
        <v>SCE_2518</v>
      </c>
      <c r="C987" s="8" t="str">
        <f>Raw!B987</f>
        <v>Screw-in Compact Fluorescent Lamp, 5 - 13 watts</v>
      </c>
      <c r="D987" s="8" t="str">
        <f>Raw!C987</f>
        <v>I</v>
      </c>
      <c r="E987" s="8">
        <f>Raw!D987*A987</f>
        <v>423</v>
      </c>
      <c r="F987" s="8" t="str">
        <f>Raw!E987</f>
        <v>SCE</v>
      </c>
      <c r="G987" s="8" t="str">
        <f>Raw!F987</f>
        <v>CFL</v>
      </c>
      <c r="H987" s="8" t="str">
        <f>Raw!G987</f>
        <v>LL08070548</v>
      </c>
      <c r="I987" s="8" t="str">
        <f>Raw!H987</f>
        <v>SCE2517</v>
      </c>
      <c r="J987" s="8" t="str">
        <f>Raw!I987</f>
        <v>HomeDepot</v>
      </c>
      <c r="K987" s="8" t="str">
        <f>Raw!J987</f>
        <v>RetailSales</v>
      </c>
      <c r="L987" s="8">
        <f>Raw!K987*A987</f>
        <v>9</v>
      </c>
      <c r="M987" s="8">
        <f>Raw!L987*A987</f>
        <v>25</v>
      </c>
      <c r="N987" s="8">
        <f>Raw!M987*A987</f>
        <v>10004.262695521749</v>
      </c>
      <c r="O987" s="6">
        <f t="shared" si="60"/>
        <v>3807</v>
      </c>
      <c r="P987" s="11">
        <f t="shared" si="61"/>
        <v>90038.364259695751</v>
      </c>
      <c r="Q987" s="6">
        <f t="shared" si="62"/>
        <v>10575</v>
      </c>
      <c r="R987" s="11">
        <f t="shared" si="63"/>
        <v>250106.56738804374</v>
      </c>
      <c r="S987" s="8" t="str">
        <f>Raw!N987</f>
        <v>SCREW-IN CFL LAMPS - 5-13 WATTS</v>
      </c>
      <c r="T987" s="8" t="str">
        <f>Raw!O987</f>
        <v>CFL05to13</v>
      </c>
      <c r="U987" s="8">
        <f>Raw!P987*A987</f>
        <v>1</v>
      </c>
      <c r="V987" s="8" t="str">
        <f>Raw!Q987</f>
        <v>Incan</v>
      </c>
    </row>
    <row r="988" spans="1:22">
      <c r="A988" s="8">
        <f>IF(Raw!C988="CF",0,1)</f>
        <v>1</v>
      </c>
      <c r="B988" s="8" t="str">
        <f>Raw!A988</f>
        <v>SCE_2518</v>
      </c>
      <c r="C988" s="8" t="str">
        <f>Raw!B988</f>
        <v>Screw-in Compact Fluorescent Lamp, 5 - 13 watts</v>
      </c>
      <c r="D988" s="8" t="str">
        <f>Raw!C988</f>
        <v>I</v>
      </c>
      <c r="E988" s="8">
        <f>Raw!D988*A988</f>
        <v>450</v>
      </c>
      <c r="F988" s="8" t="str">
        <f>Raw!E988</f>
        <v>SCE</v>
      </c>
      <c r="G988" s="8" t="str">
        <f>Raw!F988</f>
        <v>CFL</v>
      </c>
      <c r="H988" s="8" t="str">
        <f>Raw!G988</f>
        <v>LL08070649</v>
      </c>
      <c r="I988" s="8" t="str">
        <f>Raw!H988</f>
        <v>SCE2517</v>
      </c>
      <c r="J988" s="8" t="str">
        <f>Raw!I988</f>
        <v>HomeDepot</v>
      </c>
      <c r="K988" s="8" t="str">
        <f>Raw!J988</f>
        <v>RetailSales</v>
      </c>
      <c r="L988" s="8">
        <f>Raw!K988*A988</f>
        <v>9</v>
      </c>
      <c r="M988" s="8">
        <f>Raw!L988*A988</f>
        <v>25</v>
      </c>
      <c r="N988" s="8">
        <f>Raw!M988*A988</f>
        <v>10642.832654810371</v>
      </c>
      <c r="O988" s="6">
        <f t="shared" si="60"/>
        <v>4050</v>
      </c>
      <c r="P988" s="11">
        <f t="shared" si="61"/>
        <v>95785.493893293329</v>
      </c>
      <c r="Q988" s="6">
        <f t="shared" si="62"/>
        <v>11250</v>
      </c>
      <c r="R988" s="11">
        <f t="shared" si="63"/>
        <v>266070.81637025927</v>
      </c>
      <c r="S988" s="8" t="str">
        <f>Raw!N988</f>
        <v>SCREW-IN CFL LAMPS - 5-13 WATTS</v>
      </c>
      <c r="T988" s="8" t="str">
        <f>Raw!O988</f>
        <v>CFL05to13</v>
      </c>
      <c r="U988" s="8">
        <f>Raw!P988*A988</f>
        <v>1</v>
      </c>
      <c r="V988" s="8" t="str">
        <f>Raw!Q988</f>
        <v>Incan</v>
      </c>
    </row>
    <row r="989" spans="1:22">
      <c r="A989" s="8">
        <f>IF(Raw!C989="CF",0,1)</f>
        <v>1</v>
      </c>
      <c r="B989" s="8" t="str">
        <f>Raw!A989</f>
        <v>SCE_2518</v>
      </c>
      <c r="C989" s="8" t="str">
        <f>Raw!B989</f>
        <v>Screw-in Compact Fluorescent Lamp, 14-26 watts Reflector Lamp</v>
      </c>
      <c r="D989" s="8" t="str">
        <f>Raw!C989</f>
        <v>IR</v>
      </c>
      <c r="E989" s="8">
        <f>Raw!D989*A989</f>
        <v>29</v>
      </c>
      <c r="F989" s="8" t="str">
        <f>Raw!E989</f>
        <v>SCE</v>
      </c>
      <c r="G989" s="8" t="str">
        <f>Raw!F989</f>
        <v>CFL</v>
      </c>
      <c r="H989" s="8" t="str">
        <f>Raw!G989</f>
        <v>NO_LOGGER_1L11195</v>
      </c>
      <c r="I989" s="8" t="str">
        <f>Raw!H989</f>
        <v>SCE2517</v>
      </c>
      <c r="J989" s="8" t="str">
        <f>Raw!I989</f>
        <v>HomeDepot</v>
      </c>
      <c r="K989" s="8" t="str">
        <f>Raw!J989</f>
        <v>RetailSales</v>
      </c>
      <c r="L989" s="8">
        <f>Raw!K989*A989</f>
        <v>14</v>
      </c>
      <c r="M989" s="8">
        <f>Raw!L989*A989</f>
        <v>40</v>
      </c>
      <c r="N989" s="8">
        <f>Raw!M989*A989</f>
        <v>685.87143775444611</v>
      </c>
      <c r="O989" s="6">
        <f t="shared" si="60"/>
        <v>406</v>
      </c>
      <c r="P989" s="11">
        <f t="shared" si="61"/>
        <v>9602.2001285622464</v>
      </c>
      <c r="Q989" s="6">
        <f t="shared" si="62"/>
        <v>1160</v>
      </c>
      <c r="R989" s="11">
        <f t="shared" si="63"/>
        <v>27434.857510177844</v>
      </c>
      <c r="S989" s="8" t="str">
        <f>Raw!N989</f>
        <v>SCREW-IN CFL LAMPS - 14 - 26 WATTS - Reflector</v>
      </c>
      <c r="T989" s="8" t="str">
        <f>Raw!O989</f>
        <v>CFL14to26</v>
      </c>
      <c r="U989" s="8">
        <f>Raw!P989*A989</f>
        <v>1</v>
      </c>
      <c r="V989" s="8" t="str">
        <f>Raw!Q989</f>
        <v>Incan</v>
      </c>
    </row>
    <row r="990" spans="1:22">
      <c r="A990" s="8">
        <f>IF(Raw!C990="CF",0,1)</f>
        <v>1</v>
      </c>
      <c r="B990" s="8" t="str">
        <f>Raw!A990</f>
        <v>SCE_27966734</v>
      </c>
      <c r="C990" s="8" t="str">
        <f>Raw!B990</f>
        <v>Screw-in Compact Fluorescent Lamp, 5 - 13 watts</v>
      </c>
      <c r="D990" s="8" t="str">
        <f>Raw!C990</f>
        <v>I</v>
      </c>
      <c r="E990" s="8">
        <f>Raw!D990*A990</f>
        <v>872</v>
      </c>
      <c r="F990" s="8" t="str">
        <f>Raw!E990</f>
        <v>SCE</v>
      </c>
      <c r="G990" s="8" t="str">
        <f>Raw!F990</f>
        <v>CFL</v>
      </c>
      <c r="H990" s="8" t="str">
        <f>Raw!G990</f>
        <v>LL08070280</v>
      </c>
      <c r="I990" s="8" t="str">
        <f>Raw!H990</f>
        <v>SCE2517</v>
      </c>
      <c r="J990" s="8" t="str">
        <f>Raw!I990</f>
        <v>HomeDepot</v>
      </c>
      <c r="K990" s="8" t="str">
        <f>Raw!J990</f>
        <v>RetailSales</v>
      </c>
      <c r="L990" s="8">
        <f>Raw!K990*A990</f>
        <v>9</v>
      </c>
      <c r="M990" s="8">
        <f>Raw!L990*A990</f>
        <v>25</v>
      </c>
      <c r="N990" s="8">
        <f>Raw!M990*A990</f>
        <v>20623.444611099207</v>
      </c>
      <c r="O990" s="6">
        <f t="shared" si="60"/>
        <v>7848</v>
      </c>
      <c r="P990" s="11">
        <f t="shared" si="61"/>
        <v>185611.00149989285</v>
      </c>
      <c r="Q990" s="6">
        <f t="shared" si="62"/>
        <v>21800</v>
      </c>
      <c r="R990" s="11">
        <f t="shared" si="63"/>
        <v>515586.11527748016</v>
      </c>
      <c r="S990" s="8" t="str">
        <f>Raw!N990</f>
        <v>SCREW-IN CFL LAMPS - 5-13 WATTS</v>
      </c>
      <c r="T990" s="8" t="str">
        <f>Raw!O990</f>
        <v>CFL05to13</v>
      </c>
      <c r="U990" s="8">
        <f>Raw!P990*A990</f>
        <v>1</v>
      </c>
      <c r="V990" s="8" t="str">
        <f>Raw!Q990</f>
        <v>Incan</v>
      </c>
    </row>
    <row r="991" spans="1:22">
      <c r="A991" s="8">
        <f>IF(Raw!C991="CF",0,1)</f>
        <v>1</v>
      </c>
      <c r="B991" s="8" t="str">
        <f>Raw!A991</f>
        <v>SCE_27966734</v>
      </c>
      <c r="C991" s="8" t="str">
        <f>Raw!B991</f>
        <v>Screw-in Compact Fluorescent Lamp, 14-26 watts Reflector Lamp</v>
      </c>
      <c r="D991" s="8" t="str">
        <f>Raw!C991</f>
        <v>P</v>
      </c>
      <c r="E991" s="8">
        <f>Raw!D991*A991</f>
        <v>33</v>
      </c>
      <c r="F991" s="8" t="str">
        <f>Raw!E991</f>
        <v>SCE</v>
      </c>
      <c r="G991" s="8" t="str">
        <f>Raw!F991</f>
        <v>CFL</v>
      </c>
      <c r="H991" s="8" t="str">
        <f>Raw!G991</f>
        <v>NO_LOGGER_1L11195</v>
      </c>
      <c r="I991" s="8" t="str">
        <f>Raw!H991</f>
        <v>SCE2517</v>
      </c>
      <c r="J991" s="8" t="str">
        <f>Raw!I991</f>
        <v>HomeDepot</v>
      </c>
      <c r="K991" s="8" t="str">
        <f>Raw!J991</f>
        <v>RetailSales</v>
      </c>
      <c r="L991" s="8">
        <f>Raw!K991*A991</f>
        <v>14</v>
      </c>
      <c r="M991" s="8">
        <f>Raw!L991*A991</f>
        <v>40</v>
      </c>
      <c r="N991" s="8">
        <f>Raw!M991*A991</f>
        <v>780.47439468609389</v>
      </c>
      <c r="O991" s="6">
        <f t="shared" si="60"/>
        <v>462</v>
      </c>
      <c r="P991" s="11">
        <f t="shared" si="61"/>
        <v>10926.641525605315</v>
      </c>
      <c r="Q991" s="6">
        <f t="shared" si="62"/>
        <v>1320</v>
      </c>
      <c r="R991" s="11">
        <f t="shared" si="63"/>
        <v>31218.975787443756</v>
      </c>
      <c r="S991" s="8" t="str">
        <f>Raw!N991</f>
        <v>SCREW-IN CFL LAMPS - 14 - 26 WATTS - Reflector</v>
      </c>
      <c r="T991" s="8" t="str">
        <f>Raw!O991</f>
        <v>CFL14to26</v>
      </c>
      <c r="U991" s="8">
        <f>Raw!P991*A991</f>
        <v>1</v>
      </c>
      <c r="V991" s="8" t="str">
        <f>Raw!Q991</f>
        <v>Other</v>
      </c>
    </row>
    <row r="992" spans="1:22">
      <c r="A992" s="8">
        <f>IF(Raw!C992="CF",0,1)</f>
        <v>1</v>
      </c>
      <c r="B992" s="8" t="str">
        <f>Raw!A992</f>
        <v>SCE_3000020664</v>
      </c>
      <c r="C992" s="8" t="str">
        <f>Raw!B992</f>
        <v>Upstream Compact Fluorescent</v>
      </c>
      <c r="D992" s="8" t="str">
        <f>Raw!C992</f>
        <v>I</v>
      </c>
      <c r="E992" s="8">
        <f>Raw!D992*A992</f>
        <v>12</v>
      </c>
      <c r="F992" s="8" t="str">
        <f>Raw!E992</f>
        <v>SCE</v>
      </c>
      <c r="G992" s="8" t="str">
        <f>Raw!F992</f>
        <v>UPCFL</v>
      </c>
      <c r="H992" s="8" t="str">
        <f>Raw!G992</f>
        <v>NO_LOGGER_3</v>
      </c>
      <c r="I992" s="8" t="str">
        <f>Raw!H992</f>
        <v>SCEUp</v>
      </c>
      <c r="J992" s="8" t="str">
        <f>Raw!I992</f>
        <v>Restaurant</v>
      </c>
      <c r="K992" s="8" t="str">
        <f>Raw!J992</f>
        <v>Dining</v>
      </c>
      <c r="L992" s="8">
        <f>Raw!K992*A992</f>
        <v>7</v>
      </c>
      <c r="M992" s="8">
        <f>Raw!L992*A992</f>
        <v>40</v>
      </c>
      <c r="N992" s="8">
        <f>Raw!M992*A992</f>
        <v>4757.1721332481038</v>
      </c>
      <c r="O992" s="6">
        <f t="shared" si="60"/>
        <v>84</v>
      </c>
      <c r="P992" s="11">
        <f t="shared" si="61"/>
        <v>33300.204932736728</v>
      </c>
      <c r="Q992" s="6">
        <f t="shared" si="62"/>
        <v>480</v>
      </c>
      <c r="R992" s="11">
        <f t="shared" si="63"/>
        <v>190286.88532992415</v>
      </c>
      <c r="S992" s="8" t="str">
        <f>Raw!N992</f>
        <v>UpstreamCompactFluorescent07</v>
      </c>
      <c r="T992" s="8" t="str">
        <f>Raw!O992</f>
        <v>CFL05to13</v>
      </c>
      <c r="U992" s="8">
        <f>Raw!P992*A992</f>
        <v>1</v>
      </c>
      <c r="V992" s="8" t="str">
        <f>Raw!Q992</f>
        <v>Incan</v>
      </c>
    </row>
    <row r="993" spans="1:22">
      <c r="A993" s="8">
        <f>IF(Raw!C993="CF",0,1)</f>
        <v>1</v>
      </c>
      <c r="B993" s="8" t="str">
        <f>Raw!A993</f>
        <v>SCE_3000020664</v>
      </c>
      <c r="C993" s="8" t="str">
        <f>Raw!B993</f>
        <v>Upstream Compact Fluorescent</v>
      </c>
      <c r="D993" s="8" t="str">
        <f>Raw!C993</f>
        <v>I</v>
      </c>
      <c r="E993" s="8">
        <f>Raw!D993*A993</f>
        <v>62</v>
      </c>
      <c r="F993" s="8" t="str">
        <f>Raw!E993</f>
        <v>SCE</v>
      </c>
      <c r="G993" s="8" t="str">
        <f>Raw!F993</f>
        <v>UPCFL</v>
      </c>
      <c r="H993" s="8" t="str">
        <f>Raw!G993</f>
        <v>NO_LOGGER_2</v>
      </c>
      <c r="I993" s="8" t="str">
        <f>Raw!H993</f>
        <v>SCEUp</v>
      </c>
      <c r="J993" s="8" t="str">
        <f>Raw!I993</f>
        <v>Restaurant</v>
      </c>
      <c r="K993" s="8" t="str">
        <f>Raw!J993</f>
        <v>Dining</v>
      </c>
      <c r="L993" s="8">
        <f>Raw!K993*A993</f>
        <v>9</v>
      </c>
      <c r="M993" s="8">
        <f>Raw!L993*A993</f>
        <v>60</v>
      </c>
      <c r="N993" s="8">
        <f>Raw!M993*A993</f>
        <v>24578.722688448535</v>
      </c>
      <c r="O993" s="6">
        <f t="shared" si="60"/>
        <v>558</v>
      </c>
      <c r="P993" s="11">
        <f t="shared" si="61"/>
        <v>221208.50419603681</v>
      </c>
      <c r="Q993" s="6">
        <f t="shared" si="62"/>
        <v>3720</v>
      </c>
      <c r="R993" s="11">
        <f t="shared" si="63"/>
        <v>1474723.361306912</v>
      </c>
      <c r="S993" s="8" t="str">
        <f>Raw!N993</f>
        <v>UpstreamCompactFluorescent09</v>
      </c>
      <c r="T993" s="8" t="str">
        <f>Raw!O993</f>
        <v>CFL05to13</v>
      </c>
      <c r="U993" s="8">
        <f>Raw!P993*A993</f>
        <v>1</v>
      </c>
      <c r="V993" s="8" t="str">
        <f>Raw!Q993</f>
        <v>Incan</v>
      </c>
    </row>
    <row r="994" spans="1:22">
      <c r="A994" s="8">
        <f>IF(Raw!C994="CF",0,1)</f>
        <v>1</v>
      </c>
      <c r="B994" s="8" t="str">
        <f>Raw!A994</f>
        <v>SCE_3000020664</v>
      </c>
      <c r="C994" s="8" t="str">
        <f>Raw!B994</f>
        <v>Upstream Compact Fluorescent</v>
      </c>
      <c r="D994" s="8" t="str">
        <f>Raw!C994</f>
        <v>I</v>
      </c>
      <c r="E994" s="8">
        <f>Raw!D994*A994</f>
        <v>2</v>
      </c>
      <c r="F994" s="8" t="str">
        <f>Raw!E994</f>
        <v>SCE</v>
      </c>
      <c r="G994" s="8" t="str">
        <f>Raw!F994</f>
        <v>UPCFL</v>
      </c>
      <c r="H994" s="8" t="str">
        <f>Raw!G994</f>
        <v>NO_LOGGER_5</v>
      </c>
      <c r="I994" s="8" t="str">
        <f>Raw!H994</f>
        <v>SCEUp</v>
      </c>
      <c r="J994" s="8" t="str">
        <f>Raw!I994</f>
        <v>Restaurant</v>
      </c>
      <c r="K994" s="8" t="str">
        <f>Raw!J994</f>
        <v>Dining</v>
      </c>
      <c r="L994" s="8">
        <f>Raw!K994*A994</f>
        <v>9</v>
      </c>
      <c r="M994" s="8">
        <f>Raw!L994*A994</f>
        <v>60</v>
      </c>
      <c r="N994" s="8">
        <f>Raw!M994*A994</f>
        <v>792.86202220801727</v>
      </c>
      <c r="O994" s="6">
        <f t="shared" si="60"/>
        <v>18</v>
      </c>
      <c r="P994" s="11">
        <f t="shared" si="61"/>
        <v>7135.7581998721553</v>
      </c>
      <c r="Q994" s="6">
        <f t="shared" si="62"/>
        <v>120</v>
      </c>
      <c r="R994" s="11">
        <f t="shared" si="63"/>
        <v>47571.721332481036</v>
      </c>
      <c r="S994" s="8" t="str">
        <f>Raw!N994</f>
        <v>UpstreamCompactFluorescent09</v>
      </c>
      <c r="T994" s="8" t="str">
        <f>Raw!O994</f>
        <v>CFL05to13</v>
      </c>
      <c r="U994" s="8">
        <f>Raw!P994*A994</f>
        <v>1</v>
      </c>
      <c r="V994" s="8" t="str">
        <f>Raw!Q994</f>
        <v>Incan</v>
      </c>
    </row>
    <row r="995" spans="1:22">
      <c r="A995" s="8">
        <f>IF(Raw!C995="CF",0,1)</f>
        <v>1</v>
      </c>
      <c r="B995" s="8" t="str">
        <f>Raw!A995</f>
        <v>SCE_3000020664</v>
      </c>
      <c r="C995" s="8" t="str">
        <f>Raw!B995</f>
        <v>Upstream Compact Fluorescent</v>
      </c>
      <c r="D995" s="8" t="str">
        <f>Raw!C995</f>
        <v>I</v>
      </c>
      <c r="E995" s="8">
        <f>Raw!D995*A995</f>
        <v>12</v>
      </c>
      <c r="F995" s="8" t="str">
        <f>Raw!E995</f>
        <v>SCE</v>
      </c>
      <c r="G995" s="8" t="str">
        <f>Raw!F995</f>
        <v>UPCFL</v>
      </c>
      <c r="H995" s="8" t="str">
        <f>Raw!G995</f>
        <v>NO_LOGGER_6</v>
      </c>
      <c r="I995" s="8" t="str">
        <f>Raw!H995</f>
        <v>SCEUp</v>
      </c>
      <c r="J995" s="8" t="str">
        <f>Raw!I995</f>
        <v>Restaurant</v>
      </c>
      <c r="K995" s="8" t="str">
        <f>Raw!J995</f>
        <v>HallwayLobby</v>
      </c>
      <c r="L995" s="8">
        <f>Raw!K995*A995</f>
        <v>11</v>
      </c>
      <c r="M995" s="8">
        <f>Raw!L995*A995</f>
        <v>60</v>
      </c>
      <c r="N995" s="8">
        <f>Raw!M995*A995</f>
        <v>4757.1721332481038</v>
      </c>
      <c r="O995" s="6">
        <f t="shared" si="60"/>
        <v>132</v>
      </c>
      <c r="P995" s="11">
        <f t="shared" si="61"/>
        <v>52328.893465729139</v>
      </c>
      <c r="Q995" s="6">
        <f t="shared" si="62"/>
        <v>720</v>
      </c>
      <c r="R995" s="11">
        <f t="shared" si="63"/>
        <v>285430.3279948862</v>
      </c>
      <c r="S995" s="8" t="str">
        <f>Raw!N995</f>
        <v>UpstreamCompactFluorescent11</v>
      </c>
      <c r="T995" s="8" t="str">
        <f>Raw!O995</f>
        <v>CFL05to13</v>
      </c>
      <c r="U995" s="8">
        <f>Raw!P995*A995</f>
        <v>1</v>
      </c>
      <c r="V995" s="8" t="str">
        <f>Raw!Q995</f>
        <v>Incan</v>
      </c>
    </row>
    <row r="996" spans="1:22">
      <c r="A996" s="8">
        <f>IF(Raw!C996="CF",0,1)</f>
        <v>1</v>
      </c>
      <c r="B996" s="8" t="str">
        <f>Raw!A996</f>
        <v>SCE_3000020664</v>
      </c>
      <c r="C996" s="8" t="str">
        <f>Raw!B996</f>
        <v>Upstream Compact Fluorescent</v>
      </c>
      <c r="D996" s="8" t="str">
        <f>Raw!C996</f>
        <v>I</v>
      </c>
      <c r="E996" s="8">
        <f>Raw!D996*A996</f>
        <v>2</v>
      </c>
      <c r="F996" s="8" t="str">
        <f>Raw!E996</f>
        <v>SCE</v>
      </c>
      <c r="G996" s="8" t="str">
        <f>Raw!F996</f>
        <v>UPCFL</v>
      </c>
      <c r="H996" s="8" t="str">
        <f>Raw!G996</f>
        <v>NO_LOGGER_7</v>
      </c>
      <c r="I996" s="8" t="str">
        <f>Raw!H996</f>
        <v>SCEUp</v>
      </c>
      <c r="J996" s="8" t="str">
        <f>Raw!I996</f>
        <v>Restaurant</v>
      </c>
      <c r="K996" s="8" t="str">
        <f>Raw!J996</f>
        <v>HallwayLobby</v>
      </c>
      <c r="L996" s="8">
        <f>Raw!K996*A996</f>
        <v>15</v>
      </c>
      <c r="M996" s="8">
        <f>Raw!L996*A996</f>
        <v>60</v>
      </c>
      <c r="N996" s="8">
        <f>Raw!M996*A996</f>
        <v>792.86202220801727</v>
      </c>
      <c r="O996" s="6">
        <f t="shared" si="60"/>
        <v>30</v>
      </c>
      <c r="P996" s="11">
        <f t="shared" si="61"/>
        <v>11892.930333120259</v>
      </c>
      <c r="Q996" s="6">
        <f t="shared" si="62"/>
        <v>120</v>
      </c>
      <c r="R996" s="11">
        <f t="shared" si="63"/>
        <v>47571.721332481036</v>
      </c>
      <c r="S996" s="8" t="str">
        <f>Raw!N996</f>
        <v>UpstreamCompactFluorescent15</v>
      </c>
      <c r="T996" s="8" t="str">
        <f>Raw!O996</f>
        <v>CFL14to26</v>
      </c>
      <c r="U996" s="8">
        <f>Raw!P996*A996</f>
        <v>1</v>
      </c>
      <c r="V996" s="8" t="str">
        <f>Raw!Q996</f>
        <v>Incan</v>
      </c>
    </row>
    <row r="997" spans="1:22">
      <c r="A997" s="8">
        <f>IF(Raw!C997="CF",0,1)</f>
        <v>1</v>
      </c>
      <c r="B997" s="8" t="str">
        <f>Raw!A997</f>
        <v>SCE_3000020664</v>
      </c>
      <c r="C997" s="8" t="str">
        <f>Raw!B997</f>
        <v>Upstream Compact Fluorescent</v>
      </c>
      <c r="D997" s="8" t="str">
        <f>Raw!C997</f>
        <v>I</v>
      </c>
      <c r="E997" s="8">
        <f>Raw!D997*A997</f>
        <v>102</v>
      </c>
      <c r="F997" s="8" t="str">
        <f>Raw!E997</f>
        <v>SCE</v>
      </c>
      <c r="G997" s="8" t="str">
        <f>Raw!F997</f>
        <v>UPCFL</v>
      </c>
      <c r="H997" s="8" t="str">
        <f>Raw!G997</f>
        <v>NO_LOGGER_1</v>
      </c>
      <c r="I997" s="8" t="str">
        <f>Raw!H997</f>
        <v>SCEUp</v>
      </c>
      <c r="J997" s="8" t="str">
        <f>Raw!I997</f>
        <v>Restaurant</v>
      </c>
      <c r="K997" s="8" t="str">
        <f>Raw!J997</f>
        <v>Dining</v>
      </c>
      <c r="L997" s="8">
        <f>Raw!K997*A997</f>
        <v>11</v>
      </c>
      <c r="M997" s="8">
        <f>Raw!L997*A997</f>
        <v>65</v>
      </c>
      <c r="N997" s="8">
        <f>Raw!M997*A997</f>
        <v>40435.963132608878</v>
      </c>
      <c r="O997" s="6">
        <f t="shared" si="60"/>
        <v>1122</v>
      </c>
      <c r="P997" s="11">
        <f t="shared" si="61"/>
        <v>444795.59445869765</v>
      </c>
      <c r="Q997" s="6">
        <f t="shared" si="62"/>
        <v>6630</v>
      </c>
      <c r="R997" s="11">
        <f t="shared" si="63"/>
        <v>2628337.6036195769</v>
      </c>
      <c r="S997" s="8" t="str">
        <f>Raw!N997</f>
        <v>UpstreamCompactFluorescent11</v>
      </c>
      <c r="T997" s="8" t="str">
        <f>Raw!O997</f>
        <v>CFL05to13</v>
      </c>
      <c r="U997" s="8">
        <f>Raw!P997*A997</f>
        <v>1</v>
      </c>
      <c r="V997" s="8" t="str">
        <f>Raw!Q997</f>
        <v>Incan</v>
      </c>
    </row>
    <row r="998" spans="1:22">
      <c r="A998" s="8">
        <f>IF(Raw!C998="CF",0,1)</f>
        <v>1</v>
      </c>
      <c r="B998" s="8" t="str">
        <f>Raw!A998</f>
        <v>SCE_3000020664</v>
      </c>
      <c r="C998" s="8" t="str">
        <f>Raw!B998</f>
        <v>Upstream Compact Fluorescent</v>
      </c>
      <c r="D998" s="8" t="str">
        <f>Raw!C998</f>
        <v>I</v>
      </c>
      <c r="E998" s="8">
        <f>Raw!D998*A998</f>
        <v>26</v>
      </c>
      <c r="F998" s="8" t="str">
        <f>Raw!E998</f>
        <v>SCE</v>
      </c>
      <c r="G998" s="8" t="str">
        <f>Raw!F998</f>
        <v>UPCFL</v>
      </c>
      <c r="H998" s="8" t="str">
        <f>Raw!G998</f>
        <v>NO_LOGGER_10</v>
      </c>
      <c r="I998" s="8" t="str">
        <f>Raw!H998</f>
        <v>SCEUp</v>
      </c>
      <c r="J998" s="8" t="str">
        <f>Raw!I998</f>
        <v>Restaurant</v>
      </c>
      <c r="K998" s="8" t="str">
        <f>Raw!J998</f>
        <v>Outdoor</v>
      </c>
      <c r="L998" s="8">
        <f>Raw!K998*A998</f>
        <v>27</v>
      </c>
      <c r="M998" s="8">
        <f>Raw!L998*A998</f>
        <v>65</v>
      </c>
      <c r="N998" s="8">
        <f>Raw!M998*A998</f>
        <v>10307.206288704225</v>
      </c>
      <c r="O998" s="6">
        <f t="shared" si="60"/>
        <v>702</v>
      </c>
      <c r="P998" s="11">
        <f t="shared" si="61"/>
        <v>278294.56979501405</v>
      </c>
      <c r="Q998" s="6">
        <f t="shared" si="62"/>
        <v>1690</v>
      </c>
      <c r="R998" s="11">
        <f t="shared" si="63"/>
        <v>669968.40876577457</v>
      </c>
      <c r="S998" s="8" t="str">
        <f>Raw!N998</f>
        <v>UpstreamCompactFluorescent27</v>
      </c>
      <c r="T998" s="8" t="str">
        <f>Raw!O998</f>
        <v>CFL27Up</v>
      </c>
      <c r="U998" s="8">
        <f>Raw!P998*A998</f>
        <v>1</v>
      </c>
      <c r="V998" s="8" t="str">
        <f>Raw!Q998</f>
        <v>Incan</v>
      </c>
    </row>
    <row r="999" spans="1:22">
      <c r="A999" s="8">
        <f>IF(Raw!C999="CF",0,1)</f>
        <v>1</v>
      </c>
      <c r="B999" s="8" t="str">
        <f>Raw!A999</f>
        <v>SCE_3000020664</v>
      </c>
      <c r="C999" s="8" t="str">
        <f>Raw!B999</f>
        <v>Upstream Compact Fluorescent</v>
      </c>
      <c r="D999" s="8" t="str">
        <f>Raw!C999</f>
        <v>I</v>
      </c>
      <c r="E999" s="8">
        <f>Raw!D999*A999</f>
        <v>5</v>
      </c>
      <c r="F999" s="8" t="str">
        <f>Raw!E999</f>
        <v>SCE</v>
      </c>
      <c r="G999" s="8" t="str">
        <f>Raw!F999</f>
        <v>UPCFL</v>
      </c>
      <c r="H999" s="8" t="str">
        <f>Raw!G999</f>
        <v>NO_LOGGER_4</v>
      </c>
      <c r="I999" s="8" t="str">
        <f>Raw!H999</f>
        <v>SCEUp</v>
      </c>
      <c r="J999" s="8" t="str">
        <f>Raw!I999</f>
        <v>Restaurant</v>
      </c>
      <c r="K999" s="8" t="str">
        <f>Raw!J999</f>
        <v>Dining</v>
      </c>
      <c r="L999" s="8">
        <f>Raw!K999*A999</f>
        <v>11</v>
      </c>
      <c r="M999" s="8">
        <f>Raw!L999*A999</f>
        <v>65</v>
      </c>
      <c r="N999" s="8">
        <f>Raw!M999*A999</f>
        <v>1982.1550555200431</v>
      </c>
      <c r="O999" s="6">
        <f t="shared" si="60"/>
        <v>55</v>
      </c>
      <c r="P999" s="11">
        <f t="shared" si="61"/>
        <v>21803.705610720473</v>
      </c>
      <c r="Q999" s="6">
        <f t="shared" si="62"/>
        <v>325</v>
      </c>
      <c r="R999" s="11">
        <f t="shared" si="63"/>
        <v>128840.0786088028</v>
      </c>
      <c r="S999" s="8" t="str">
        <f>Raw!N999</f>
        <v>UpstreamCompactFluorescent11</v>
      </c>
      <c r="T999" s="8" t="str">
        <f>Raw!O999</f>
        <v>CFL05to13</v>
      </c>
      <c r="U999" s="8">
        <f>Raw!P999*A999</f>
        <v>1</v>
      </c>
      <c r="V999" s="8" t="str">
        <f>Raw!Q999</f>
        <v>Incan</v>
      </c>
    </row>
    <row r="1000" spans="1:22">
      <c r="A1000" s="8">
        <f>IF(Raw!C1000="CF",0,1)</f>
        <v>1</v>
      </c>
      <c r="B1000" s="8" t="str">
        <f>Raw!A1000</f>
        <v>SCE_3000020664</v>
      </c>
      <c r="C1000" s="8" t="str">
        <f>Raw!B1000</f>
        <v>Upstream Compact Fluorescent</v>
      </c>
      <c r="D1000" s="8" t="str">
        <f>Raw!C1000</f>
        <v>I</v>
      </c>
      <c r="E1000" s="8">
        <f>Raw!D1000*A1000</f>
        <v>12</v>
      </c>
      <c r="F1000" s="8" t="str">
        <f>Raw!E1000</f>
        <v>SCE</v>
      </c>
      <c r="G1000" s="8" t="str">
        <f>Raw!F1000</f>
        <v>UPCFL</v>
      </c>
      <c r="H1000" s="8" t="str">
        <f>Raw!G1000</f>
        <v>NO_LOGGER_8</v>
      </c>
      <c r="I1000" s="8" t="str">
        <f>Raw!H1000</f>
        <v>SCEUp</v>
      </c>
      <c r="J1000" s="8" t="str">
        <f>Raw!I1000</f>
        <v>Restaurant</v>
      </c>
      <c r="K1000" s="8" t="str">
        <f>Raw!J1000</f>
        <v>HallwayLobby</v>
      </c>
      <c r="L1000" s="8">
        <f>Raw!K1000*A1000</f>
        <v>11</v>
      </c>
      <c r="M1000" s="8">
        <f>Raw!L1000*A1000</f>
        <v>65</v>
      </c>
      <c r="N1000" s="8">
        <f>Raw!M1000*A1000</f>
        <v>4757.1721332481038</v>
      </c>
      <c r="O1000" s="6">
        <f t="shared" si="60"/>
        <v>132</v>
      </c>
      <c r="P1000" s="11">
        <f t="shared" si="61"/>
        <v>52328.893465729139</v>
      </c>
      <c r="Q1000" s="6">
        <f t="shared" si="62"/>
        <v>780</v>
      </c>
      <c r="R1000" s="11">
        <f t="shared" si="63"/>
        <v>309216.18866112677</v>
      </c>
      <c r="S1000" s="8" t="str">
        <f>Raw!N1000</f>
        <v>UpstreamCompactFluorescent11</v>
      </c>
      <c r="T1000" s="8" t="str">
        <f>Raw!O1000</f>
        <v>CFL05to13</v>
      </c>
      <c r="U1000" s="8">
        <f>Raw!P1000*A1000</f>
        <v>1</v>
      </c>
      <c r="V1000" s="8" t="str">
        <f>Raw!Q1000</f>
        <v>Incan</v>
      </c>
    </row>
    <row r="1001" spans="1:22">
      <c r="A1001" s="8">
        <f>IF(Raw!C1001="CF",0,1)</f>
        <v>1</v>
      </c>
      <c r="B1001" s="8" t="str">
        <f>Raw!A1001</f>
        <v>SCE_3000020664</v>
      </c>
      <c r="C1001" s="8" t="str">
        <f>Raw!B1001</f>
        <v>Upstream Compact Fluorescent</v>
      </c>
      <c r="D1001" s="8" t="str">
        <f>Raw!C1001</f>
        <v>I</v>
      </c>
      <c r="E1001" s="8">
        <f>Raw!D1001*A1001</f>
        <v>4</v>
      </c>
      <c r="F1001" s="8" t="str">
        <f>Raw!E1001</f>
        <v>SCE</v>
      </c>
      <c r="G1001" s="8" t="str">
        <f>Raw!F1001</f>
        <v>UPCFL</v>
      </c>
      <c r="H1001" s="8" t="str">
        <f>Raw!G1001</f>
        <v>NO_LOGGER_9</v>
      </c>
      <c r="I1001" s="8" t="str">
        <f>Raw!H1001</f>
        <v>SCEUp</v>
      </c>
      <c r="J1001" s="8" t="str">
        <f>Raw!I1001</f>
        <v>Restaurant</v>
      </c>
      <c r="K1001" s="8" t="str">
        <f>Raw!J1001</f>
        <v>Kitchen/Break Room</v>
      </c>
      <c r="L1001" s="8">
        <f>Raw!K1001*A1001</f>
        <v>11</v>
      </c>
      <c r="M1001" s="8">
        <f>Raw!L1001*A1001</f>
        <v>65</v>
      </c>
      <c r="N1001" s="8">
        <f>Raw!M1001*A1001</f>
        <v>1585.7240444160345</v>
      </c>
      <c r="O1001" s="6">
        <f t="shared" si="60"/>
        <v>44</v>
      </c>
      <c r="P1001" s="11">
        <f t="shared" si="61"/>
        <v>17442.964488576381</v>
      </c>
      <c r="Q1001" s="6">
        <f t="shared" si="62"/>
        <v>260</v>
      </c>
      <c r="R1001" s="11">
        <f t="shared" si="63"/>
        <v>103072.06288704225</v>
      </c>
      <c r="S1001" s="8" t="str">
        <f>Raw!N1001</f>
        <v>UpstreamCompactFluorescent11</v>
      </c>
      <c r="T1001" s="8" t="str">
        <f>Raw!O1001</f>
        <v>CFL05to13</v>
      </c>
      <c r="U1001" s="8">
        <f>Raw!P1001*A1001</f>
        <v>1</v>
      </c>
      <c r="V1001" s="8" t="str">
        <f>Raw!Q1001</f>
        <v>Incan</v>
      </c>
    </row>
    <row r="1002" spans="1:22">
      <c r="A1002" s="8">
        <f>IF(Raw!C1002="CF",0,1)</f>
        <v>1</v>
      </c>
      <c r="B1002" s="8" t="str">
        <f>Raw!A1002</f>
        <v>SCE_3000496831</v>
      </c>
      <c r="C1002" s="8" t="str">
        <f>Raw!B1002</f>
        <v>Upstream Compact Fluorescent</v>
      </c>
      <c r="D1002" s="8" t="str">
        <f>Raw!C1002</f>
        <v>I</v>
      </c>
      <c r="E1002" s="8">
        <f>Raw!D1002*A1002</f>
        <v>1</v>
      </c>
      <c r="F1002" s="8" t="str">
        <f>Raw!E1002</f>
        <v>SCE</v>
      </c>
      <c r="G1002" s="8" t="str">
        <f>Raw!F1002</f>
        <v>UPCFL</v>
      </c>
      <c r="H1002" s="8" t="str">
        <f>Raw!G1002</f>
        <v>NO_LOGGER_10</v>
      </c>
      <c r="I1002" s="8" t="str">
        <f>Raw!H1002</f>
        <v>SCEUp</v>
      </c>
      <c r="J1002" s="8" t="str">
        <f>Raw!I1002</f>
        <v>Assembly</v>
      </c>
      <c r="K1002" s="8" t="str">
        <f>Raw!J1002</f>
        <v>HallwayLobby</v>
      </c>
      <c r="L1002" s="8">
        <f>Raw!K1002*A1002</f>
        <v>14</v>
      </c>
      <c r="M1002" s="8">
        <f>Raw!L1002*A1002</f>
        <v>60</v>
      </c>
      <c r="N1002" s="8">
        <f>Raw!M1002*A1002</f>
        <v>217.04828597836553</v>
      </c>
      <c r="O1002" s="6">
        <f t="shared" si="60"/>
        <v>14</v>
      </c>
      <c r="P1002" s="11">
        <f t="shared" si="61"/>
        <v>3038.6760036971173</v>
      </c>
      <c r="Q1002" s="6">
        <f t="shared" si="62"/>
        <v>60</v>
      </c>
      <c r="R1002" s="11">
        <f t="shared" si="63"/>
        <v>13022.897158701931</v>
      </c>
      <c r="S1002" s="8" t="str">
        <f>Raw!N1002</f>
        <v>UpstreamCompactFluorescent14</v>
      </c>
      <c r="T1002" s="8" t="str">
        <f>Raw!O1002</f>
        <v>CFL14to26</v>
      </c>
      <c r="U1002" s="8">
        <f>Raw!P1002*A1002</f>
        <v>1</v>
      </c>
      <c r="V1002" s="8" t="str">
        <f>Raw!Q1002</f>
        <v>Incan</v>
      </c>
    </row>
    <row r="1003" spans="1:22">
      <c r="A1003" s="8">
        <f>IF(Raw!C1003="CF",0,1)</f>
        <v>1</v>
      </c>
      <c r="B1003" s="8" t="str">
        <f>Raw!A1003</f>
        <v>SCE_3000496831</v>
      </c>
      <c r="C1003" s="8" t="str">
        <f>Raw!B1003</f>
        <v>Upstream Compact Fluorescent</v>
      </c>
      <c r="D1003" s="8" t="str">
        <f>Raw!C1003</f>
        <v>I</v>
      </c>
      <c r="E1003" s="8">
        <f>Raw!D1003*A1003</f>
        <v>6</v>
      </c>
      <c r="F1003" s="8" t="str">
        <f>Raw!E1003</f>
        <v>SCE</v>
      </c>
      <c r="G1003" s="8" t="str">
        <f>Raw!F1003</f>
        <v>UPCFL</v>
      </c>
      <c r="H1003" s="8" t="str">
        <f>Raw!G1003</f>
        <v>NO_LOGGER_11</v>
      </c>
      <c r="I1003" s="8" t="str">
        <f>Raw!H1003</f>
        <v>SCEUp</v>
      </c>
      <c r="J1003" s="8" t="str">
        <f>Raw!I1003</f>
        <v>Assembly</v>
      </c>
      <c r="K1003" s="8" t="str">
        <f>Raw!J1003</f>
        <v>HallwayLobby</v>
      </c>
      <c r="L1003" s="8">
        <f>Raw!K1003*A1003</f>
        <v>14</v>
      </c>
      <c r="M1003" s="8">
        <f>Raw!L1003*A1003</f>
        <v>60</v>
      </c>
      <c r="N1003" s="8">
        <f>Raw!M1003*A1003</f>
        <v>1302.289715870193</v>
      </c>
      <c r="O1003" s="6">
        <f t="shared" si="60"/>
        <v>84</v>
      </c>
      <c r="P1003" s="11">
        <f t="shared" si="61"/>
        <v>18232.056022182704</v>
      </c>
      <c r="Q1003" s="6">
        <f t="shared" si="62"/>
        <v>360</v>
      </c>
      <c r="R1003" s="11">
        <f t="shared" si="63"/>
        <v>78137.382952211585</v>
      </c>
      <c r="S1003" s="8" t="str">
        <f>Raw!N1003</f>
        <v>UpstreamCompactFluorescent14</v>
      </c>
      <c r="T1003" s="8" t="str">
        <f>Raw!O1003</f>
        <v>CFL14to26</v>
      </c>
      <c r="U1003" s="8">
        <f>Raw!P1003*A1003</f>
        <v>1</v>
      </c>
      <c r="V1003" s="8" t="str">
        <f>Raw!Q1003</f>
        <v>Incan</v>
      </c>
    </row>
    <row r="1004" spans="1:22">
      <c r="A1004" s="8">
        <f>IF(Raw!C1004="CF",0,1)</f>
        <v>1</v>
      </c>
      <c r="B1004" s="8" t="str">
        <f>Raw!A1004</f>
        <v>SCE_3000496831</v>
      </c>
      <c r="C1004" s="8" t="str">
        <f>Raw!B1004</f>
        <v>Upstream Compact Fluorescent</v>
      </c>
      <c r="D1004" s="8" t="str">
        <f>Raw!C1004</f>
        <v>I</v>
      </c>
      <c r="E1004" s="8">
        <f>Raw!D1004*A1004</f>
        <v>10</v>
      </c>
      <c r="F1004" s="8" t="str">
        <f>Raw!E1004</f>
        <v>SCE</v>
      </c>
      <c r="G1004" s="8" t="str">
        <f>Raw!F1004</f>
        <v>UPCFL</v>
      </c>
      <c r="H1004" s="8" t="str">
        <f>Raw!G1004</f>
        <v>NO_LOGGER_27</v>
      </c>
      <c r="I1004" s="8" t="str">
        <f>Raw!H1004</f>
        <v>SCEUp</v>
      </c>
      <c r="J1004" s="8" t="str">
        <f>Raw!I1004</f>
        <v>Assembly</v>
      </c>
      <c r="K1004" s="8" t="str">
        <f>Raw!J1004</f>
        <v>OtherMisc</v>
      </c>
      <c r="L1004" s="8">
        <f>Raw!K1004*A1004</f>
        <v>14</v>
      </c>
      <c r="M1004" s="8">
        <f>Raw!L1004*A1004</f>
        <v>60</v>
      </c>
      <c r="N1004" s="8">
        <f>Raw!M1004*A1004</f>
        <v>2170.4828597836554</v>
      </c>
      <c r="O1004" s="6">
        <f t="shared" si="60"/>
        <v>140</v>
      </c>
      <c r="P1004" s="11">
        <f t="shared" si="61"/>
        <v>30386.760036971176</v>
      </c>
      <c r="Q1004" s="6">
        <f t="shared" si="62"/>
        <v>600</v>
      </c>
      <c r="R1004" s="11">
        <f t="shared" si="63"/>
        <v>130228.97158701932</v>
      </c>
      <c r="S1004" s="8" t="str">
        <f>Raw!N1004</f>
        <v>UpstreamCompactFluorescent14</v>
      </c>
      <c r="T1004" s="8" t="str">
        <f>Raw!O1004</f>
        <v>CFL14to26</v>
      </c>
      <c r="U1004" s="8">
        <f>Raw!P1004*A1004</f>
        <v>1</v>
      </c>
      <c r="V1004" s="8" t="str">
        <f>Raw!Q1004</f>
        <v>Incan</v>
      </c>
    </row>
    <row r="1005" spans="1:22">
      <c r="A1005" s="8">
        <f>IF(Raw!C1005="CF",0,1)</f>
        <v>1</v>
      </c>
      <c r="B1005" s="8" t="str">
        <f>Raw!A1005</f>
        <v>SCE_3000496831</v>
      </c>
      <c r="C1005" s="8" t="str">
        <f>Raw!B1005</f>
        <v>Upstream Compact Fluorescent</v>
      </c>
      <c r="D1005" s="8" t="str">
        <f>Raw!C1005</f>
        <v>I</v>
      </c>
      <c r="E1005" s="8">
        <f>Raw!D1005*A1005</f>
        <v>2</v>
      </c>
      <c r="F1005" s="8" t="str">
        <f>Raw!E1005</f>
        <v>SCE</v>
      </c>
      <c r="G1005" s="8" t="str">
        <f>Raw!F1005</f>
        <v>UPCFL</v>
      </c>
      <c r="H1005" s="8" t="str">
        <f>Raw!G1005</f>
        <v>NO_LOGGER_32</v>
      </c>
      <c r="I1005" s="8" t="str">
        <f>Raw!H1005</f>
        <v>SCEUp</v>
      </c>
      <c r="J1005" s="8" t="str">
        <f>Raw!I1005</f>
        <v>Assembly</v>
      </c>
      <c r="K1005" s="8" t="str">
        <f>Raw!J1005</f>
        <v>HallwayLobby</v>
      </c>
      <c r="L1005" s="8">
        <f>Raw!K1005*A1005</f>
        <v>14</v>
      </c>
      <c r="M1005" s="8">
        <f>Raw!L1005*A1005</f>
        <v>60</v>
      </c>
      <c r="N1005" s="8">
        <f>Raw!M1005*A1005</f>
        <v>434.09657195673105</v>
      </c>
      <c r="O1005" s="6">
        <f t="shared" si="60"/>
        <v>28</v>
      </c>
      <c r="P1005" s="11">
        <f t="shared" si="61"/>
        <v>6077.3520073942345</v>
      </c>
      <c r="Q1005" s="6">
        <f t="shared" si="62"/>
        <v>120</v>
      </c>
      <c r="R1005" s="11">
        <f t="shared" si="63"/>
        <v>26045.794317403863</v>
      </c>
      <c r="S1005" s="8" t="str">
        <f>Raw!N1005</f>
        <v>UpstreamCompactFluorescent14</v>
      </c>
      <c r="T1005" s="8" t="str">
        <f>Raw!O1005</f>
        <v>CFL14to26</v>
      </c>
      <c r="U1005" s="8">
        <f>Raw!P1005*A1005</f>
        <v>1</v>
      </c>
      <c r="V1005" s="8" t="str">
        <f>Raw!Q1005</f>
        <v>Incan</v>
      </c>
    </row>
    <row r="1006" spans="1:22">
      <c r="A1006" s="8">
        <f>IF(Raw!C1006="CF",0,1)</f>
        <v>1</v>
      </c>
      <c r="B1006" s="8" t="str">
        <f>Raw!A1006</f>
        <v>SCE_3000496831</v>
      </c>
      <c r="C1006" s="8" t="str">
        <f>Raw!B1006</f>
        <v>Upstream Compact Fluorescent</v>
      </c>
      <c r="D1006" s="8" t="str">
        <f>Raw!C1006</f>
        <v>I</v>
      </c>
      <c r="E1006" s="8">
        <f>Raw!D1006*A1006</f>
        <v>2</v>
      </c>
      <c r="F1006" s="8" t="str">
        <f>Raw!E1006</f>
        <v>SCE</v>
      </c>
      <c r="G1006" s="8" t="str">
        <f>Raw!F1006</f>
        <v>UPCFL</v>
      </c>
      <c r="H1006" s="8" t="str">
        <f>Raw!G1006</f>
        <v>NO_LOGGER_33</v>
      </c>
      <c r="I1006" s="8" t="str">
        <f>Raw!H1006</f>
        <v>SCEUp</v>
      </c>
      <c r="J1006" s="8" t="str">
        <f>Raw!I1006</f>
        <v>Assembly</v>
      </c>
      <c r="K1006" s="8" t="str">
        <f>Raw!J1006</f>
        <v>HallwayLobby</v>
      </c>
      <c r="L1006" s="8">
        <f>Raw!K1006*A1006</f>
        <v>14</v>
      </c>
      <c r="M1006" s="8">
        <f>Raw!L1006*A1006</f>
        <v>60</v>
      </c>
      <c r="N1006" s="8">
        <f>Raw!M1006*A1006</f>
        <v>434.09657195673105</v>
      </c>
      <c r="O1006" s="6">
        <f t="shared" si="60"/>
        <v>28</v>
      </c>
      <c r="P1006" s="11">
        <f t="shared" si="61"/>
        <v>6077.3520073942345</v>
      </c>
      <c r="Q1006" s="6">
        <f t="shared" si="62"/>
        <v>120</v>
      </c>
      <c r="R1006" s="11">
        <f t="shared" si="63"/>
        <v>26045.794317403863</v>
      </c>
      <c r="S1006" s="8" t="str">
        <f>Raw!N1006</f>
        <v>UpstreamCompactFluorescent14</v>
      </c>
      <c r="T1006" s="8" t="str">
        <f>Raw!O1006</f>
        <v>CFL14to26</v>
      </c>
      <c r="U1006" s="8">
        <f>Raw!P1006*A1006</f>
        <v>1</v>
      </c>
      <c r="V1006" s="8" t="str">
        <f>Raw!Q1006</f>
        <v>Incan</v>
      </c>
    </row>
    <row r="1007" spans="1:22">
      <c r="A1007" s="8">
        <f>IF(Raw!C1007="CF",0,1)</f>
        <v>1</v>
      </c>
      <c r="B1007" s="8" t="str">
        <f>Raw!A1007</f>
        <v>SCE_3000496831</v>
      </c>
      <c r="C1007" s="8" t="str">
        <f>Raw!B1007</f>
        <v>Upstream Compact Fluorescent</v>
      </c>
      <c r="D1007" s="8" t="str">
        <f>Raw!C1007</f>
        <v>I</v>
      </c>
      <c r="E1007" s="8">
        <f>Raw!D1007*A1007</f>
        <v>1</v>
      </c>
      <c r="F1007" s="8" t="str">
        <f>Raw!E1007</f>
        <v>SCE</v>
      </c>
      <c r="G1007" s="8" t="str">
        <f>Raw!F1007</f>
        <v>UPCFL</v>
      </c>
      <c r="H1007" s="8" t="str">
        <f>Raw!G1007</f>
        <v>NO_LOGGER_38</v>
      </c>
      <c r="I1007" s="8" t="str">
        <f>Raw!H1007</f>
        <v>SCEUp</v>
      </c>
      <c r="J1007" s="8" t="str">
        <f>Raw!I1007</f>
        <v>Assembly</v>
      </c>
      <c r="K1007" s="8" t="str">
        <f>Raw!J1007</f>
        <v>Storage</v>
      </c>
      <c r="L1007" s="8">
        <f>Raw!K1007*A1007</f>
        <v>14</v>
      </c>
      <c r="M1007" s="8">
        <f>Raw!L1007*A1007</f>
        <v>60</v>
      </c>
      <c r="N1007" s="8">
        <f>Raw!M1007*A1007</f>
        <v>217.04828597836553</v>
      </c>
      <c r="O1007" s="6">
        <f t="shared" si="60"/>
        <v>14</v>
      </c>
      <c r="P1007" s="11">
        <f t="shared" si="61"/>
        <v>3038.6760036971173</v>
      </c>
      <c r="Q1007" s="6">
        <f t="shared" si="62"/>
        <v>60</v>
      </c>
      <c r="R1007" s="11">
        <f t="shared" si="63"/>
        <v>13022.897158701931</v>
      </c>
      <c r="S1007" s="8" t="str">
        <f>Raw!N1007</f>
        <v>UpstreamCompactFluorescent14</v>
      </c>
      <c r="T1007" s="8" t="str">
        <f>Raw!O1007</f>
        <v>CFL14to26</v>
      </c>
      <c r="U1007" s="8">
        <f>Raw!P1007*A1007</f>
        <v>1</v>
      </c>
      <c r="V1007" s="8" t="str">
        <f>Raw!Q1007</f>
        <v>Incan</v>
      </c>
    </row>
    <row r="1008" spans="1:22">
      <c r="A1008" s="8">
        <f>IF(Raw!C1008="CF",0,1)</f>
        <v>1</v>
      </c>
      <c r="B1008" s="8" t="str">
        <f>Raw!A1008</f>
        <v>SCE_3000496831</v>
      </c>
      <c r="C1008" s="8" t="str">
        <f>Raw!B1008</f>
        <v>Upstream Compact Fluorescent</v>
      </c>
      <c r="D1008" s="8" t="str">
        <f>Raw!C1008</f>
        <v>I</v>
      </c>
      <c r="E1008" s="8">
        <f>Raw!D1008*A1008</f>
        <v>1</v>
      </c>
      <c r="F1008" s="8" t="str">
        <f>Raw!E1008</f>
        <v>SCE</v>
      </c>
      <c r="G1008" s="8" t="str">
        <f>Raw!F1008</f>
        <v>UPCFL</v>
      </c>
      <c r="H1008" s="8" t="str">
        <f>Raw!G1008</f>
        <v>NO_LOGGER_39</v>
      </c>
      <c r="I1008" s="8" t="str">
        <f>Raw!H1008</f>
        <v>SCEUp</v>
      </c>
      <c r="J1008" s="8" t="str">
        <f>Raw!I1008</f>
        <v>Assembly</v>
      </c>
      <c r="K1008" s="8" t="str">
        <f>Raw!J1008</f>
        <v>Kitchen/Break Room</v>
      </c>
      <c r="L1008" s="8">
        <f>Raw!K1008*A1008</f>
        <v>23</v>
      </c>
      <c r="M1008" s="8">
        <f>Raw!L1008*A1008</f>
        <v>60</v>
      </c>
      <c r="N1008" s="8">
        <f>Raw!M1008*A1008</f>
        <v>217.04828597836553</v>
      </c>
      <c r="O1008" s="6">
        <f t="shared" si="60"/>
        <v>23</v>
      </c>
      <c r="P1008" s="11">
        <f t="shared" si="61"/>
        <v>4992.1105775024071</v>
      </c>
      <c r="Q1008" s="6">
        <f t="shared" si="62"/>
        <v>60</v>
      </c>
      <c r="R1008" s="11">
        <f t="shared" si="63"/>
        <v>13022.897158701931</v>
      </c>
      <c r="S1008" s="8" t="str">
        <f>Raw!N1008</f>
        <v>UpstreamCompactFluorescent23</v>
      </c>
      <c r="T1008" s="8" t="str">
        <f>Raw!O1008</f>
        <v>CFL14to26</v>
      </c>
      <c r="U1008" s="8">
        <f>Raw!P1008*A1008</f>
        <v>1</v>
      </c>
      <c r="V1008" s="8" t="str">
        <f>Raw!Q1008</f>
        <v>Incan</v>
      </c>
    </row>
    <row r="1009" spans="1:22">
      <c r="A1009" s="8">
        <f>IF(Raw!C1009="CF",0,1)</f>
        <v>1</v>
      </c>
      <c r="B1009" s="8" t="str">
        <f>Raw!A1009</f>
        <v>SCE_3000496831</v>
      </c>
      <c r="C1009" s="8" t="str">
        <f>Raw!B1009</f>
        <v>Upstream Compact Fluorescent</v>
      </c>
      <c r="D1009" s="8" t="str">
        <f>Raw!C1009</f>
        <v>IR</v>
      </c>
      <c r="E1009" s="8">
        <f>Raw!D1009*A1009</f>
        <v>8</v>
      </c>
      <c r="F1009" s="8" t="str">
        <f>Raw!E1009</f>
        <v>SCE</v>
      </c>
      <c r="G1009" s="8" t="str">
        <f>Raw!F1009</f>
        <v>UPCFL</v>
      </c>
      <c r="H1009" s="8" t="str">
        <f>Raw!G1009</f>
        <v>LL08100680</v>
      </c>
      <c r="I1009" s="8" t="str">
        <f>Raw!H1009</f>
        <v>SCEUp</v>
      </c>
      <c r="J1009" s="8" t="str">
        <f>Raw!I1009</f>
        <v>Assembly</v>
      </c>
      <c r="K1009" s="8" t="str">
        <f>Raw!J1009</f>
        <v>OtherMisc</v>
      </c>
      <c r="L1009" s="8">
        <f>Raw!K1009*A1009</f>
        <v>23</v>
      </c>
      <c r="M1009" s="8">
        <f>Raw!L1009*A1009</f>
        <v>75</v>
      </c>
      <c r="N1009" s="8">
        <f>Raw!M1009*A1009</f>
        <v>1736.3862878269242</v>
      </c>
      <c r="O1009" s="6">
        <f t="shared" si="60"/>
        <v>184</v>
      </c>
      <c r="P1009" s="11">
        <f t="shared" si="61"/>
        <v>39936.884620019257</v>
      </c>
      <c r="Q1009" s="6">
        <f t="shared" si="62"/>
        <v>600</v>
      </c>
      <c r="R1009" s="11">
        <f t="shared" si="63"/>
        <v>130228.97158701932</v>
      </c>
      <c r="S1009" s="8" t="str">
        <f>Raw!N1009</f>
        <v>UpstreamCompactFluorescent23</v>
      </c>
      <c r="T1009" s="8" t="str">
        <f>Raw!O1009</f>
        <v>CFL14to26</v>
      </c>
      <c r="U1009" s="8">
        <f>Raw!P1009*A1009</f>
        <v>1</v>
      </c>
      <c r="V1009" s="8" t="str">
        <f>Raw!Q1009</f>
        <v>Incan</v>
      </c>
    </row>
    <row r="1010" spans="1:22">
      <c r="A1010" s="8">
        <f>IF(Raw!C1010="CF",0,1)</f>
        <v>1</v>
      </c>
      <c r="B1010" s="8" t="str">
        <f>Raw!A1010</f>
        <v>SCE_3000496831</v>
      </c>
      <c r="C1010" s="8" t="str">
        <f>Raw!B1010</f>
        <v>Upstream Compact Fluorescent</v>
      </c>
      <c r="D1010" s="8" t="str">
        <f>Raw!C1010</f>
        <v>IR</v>
      </c>
      <c r="E1010" s="8">
        <f>Raw!D1010*A1010</f>
        <v>22</v>
      </c>
      <c r="F1010" s="8" t="str">
        <f>Raw!E1010</f>
        <v>SCE</v>
      </c>
      <c r="G1010" s="8" t="str">
        <f>Raw!F1010</f>
        <v>UPCFL</v>
      </c>
      <c r="H1010" s="8" t="str">
        <f>Raw!G1010</f>
        <v>LL09030324</v>
      </c>
      <c r="I1010" s="8" t="str">
        <f>Raw!H1010</f>
        <v>SCEUp</v>
      </c>
      <c r="J1010" s="8" t="str">
        <f>Raw!I1010</f>
        <v>Assembly</v>
      </c>
      <c r="K1010" s="8" t="str">
        <f>Raw!J1010</f>
        <v>OtherMisc</v>
      </c>
      <c r="L1010" s="8">
        <f>Raw!K1010*A1010</f>
        <v>14</v>
      </c>
      <c r="M1010" s="8">
        <f>Raw!L1010*A1010</f>
        <v>75</v>
      </c>
      <c r="N1010" s="8">
        <f>Raw!M1010*A1010</f>
        <v>4775.0622915240419</v>
      </c>
      <c r="O1010" s="6">
        <f t="shared" si="60"/>
        <v>308</v>
      </c>
      <c r="P1010" s="11">
        <f t="shared" si="61"/>
        <v>66850.872081336594</v>
      </c>
      <c r="Q1010" s="6">
        <f t="shared" si="62"/>
        <v>1650</v>
      </c>
      <c r="R1010" s="11">
        <f t="shared" si="63"/>
        <v>358129.67186430312</v>
      </c>
      <c r="S1010" s="8" t="str">
        <f>Raw!N1010</f>
        <v>UpstreamCompactFluorescent14</v>
      </c>
      <c r="T1010" s="8" t="str">
        <f>Raw!O1010</f>
        <v>CFL14to26</v>
      </c>
      <c r="U1010" s="8">
        <f>Raw!P1010*A1010</f>
        <v>1</v>
      </c>
      <c r="V1010" s="8" t="str">
        <f>Raw!Q1010</f>
        <v>Incan</v>
      </c>
    </row>
    <row r="1011" spans="1:22">
      <c r="A1011" s="8">
        <f>IF(Raw!C1011="CF",0,1)</f>
        <v>1</v>
      </c>
      <c r="B1011" s="8" t="str">
        <f>Raw!A1011</f>
        <v>SCE_3000496831</v>
      </c>
      <c r="C1011" s="8" t="str">
        <f>Raw!B1011</f>
        <v>Upstream Compact Fluorescent</v>
      </c>
      <c r="D1011" s="8" t="str">
        <f>Raw!C1011</f>
        <v>IR</v>
      </c>
      <c r="E1011" s="8">
        <f>Raw!D1011*A1011</f>
        <v>8</v>
      </c>
      <c r="F1011" s="8" t="str">
        <f>Raw!E1011</f>
        <v>SCE</v>
      </c>
      <c r="G1011" s="8" t="str">
        <f>Raw!F1011</f>
        <v>UPCFL</v>
      </c>
      <c r="H1011" s="8" t="str">
        <f>Raw!G1011</f>
        <v>NO_LOGGER_20</v>
      </c>
      <c r="I1011" s="8" t="str">
        <f>Raw!H1011</f>
        <v>SCEUp</v>
      </c>
      <c r="J1011" s="8" t="str">
        <f>Raw!I1011</f>
        <v>Assembly</v>
      </c>
      <c r="K1011" s="8" t="str">
        <f>Raw!J1011</f>
        <v>OtherMisc</v>
      </c>
      <c r="L1011" s="8">
        <f>Raw!K1011*A1011</f>
        <v>23</v>
      </c>
      <c r="M1011" s="8">
        <f>Raw!L1011*A1011</f>
        <v>75</v>
      </c>
      <c r="N1011" s="8">
        <f>Raw!M1011*A1011</f>
        <v>1736.3862878269242</v>
      </c>
      <c r="O1011" s="6">
        <f t="shared" si="60"/>
        <v>184</v>
      </c>
      <c r="P1011" s="11">
        <f t="shared" si="61"/>
        <v>39936.884620019257</v>
      </c>
      <c r="Q1011" s="6">
        <f t="shared" si="62"/>
        <v>600</v>
      </c>
      <c r="R1011" s="11">
        <f t="shared" si="63"/>
        <v>130228.97158701932</v>
      </c>
      <c r="S1011" s="8" t="str">
        <f>Raw!N1011</f>
        <v>UpstreamCompactFluorescent23</v>
      </c>
      <c r="T1011" s="8" t="str">
        <f>Raw!O1011</f>
        <v>CFL14to26</v>
      </c>
      <c r="U1011" s="8">
        <f>Raw!P1011*A1011</f>
        <v>1</v>
      </c>
      <c r="V1011" s="8" t="str">
        <f>Raw!Q1011</f>
        <v>Incan</v>
      </c>
    </row>
    <row r="1012" spans="1:22">
      <c r="A1012" s="8">
        <f>IF(Raw!C1012="CF",0,1)</f>
        <v>1</v>
      </c>
      <c r="B1012" s="8" t="str">
        <f>Raw!A1012</f>
        <v>SCE_3000496831</v>
      </c>
      <c r="C1012" s="8" t="str">
        <f>Raw!B1012</f>
        <v>Upstream Compact Fluorescent</v>
      </c>
      <c r="D1012" s="8" t="str">
        <f>Raw!C1012</f>
        <v>IR</v>
      </c>
      <c r="E1012" s="8">
        <f>Raw!D1012*A1012</f>
        <v>12</v>
      </c>
      <c r="F1012" s="8" t="str">
        <f>Raw!E1012</f>
        <v>SCE</v>
      </c>
      <c r="G1012" s="8" t="str">
        <f>Raw!F1012</f>
        <v>UPCFL</v>
      </c>
      <c r="H1012" s="8" t="str">
        <f>Raw!G1012</f>
        <v>NO_LOGGER_21</v>
      </c>
      <c r="I1012" s="8" t="str">
        <f>Raw!H1012</f>
        <v>SCEUp</v>
      </c>
      <c r="J1012" s="8" t="str">
        <f>Raw!I1012</f>
        <v>Assembly</v>
      </c>
      <c r="K1012" s="8" t="str">
        <f>Raw!J1012</f>
        <v>OtherMisc</v>
      </c>
      <c r="L1012" s="8">
        <f>Raw!K1012*A1012</f>
        <v>23</v>
      </c>
      <c r="M1012" s="8">
        <f>Raw!L1012*A1012</f>
        <v>75</v>
      </c>
      <c r="N1012" s="8">
        <f>Raw!M1012*A1012</f>
        <v>2604.5794317403861</v>
      </c>
      <c r="O1012" s="6">
        <f t="shared" si="60"/>
        <v>276</v>
      </c>
      <c r="P1012" s="11">
        <f t="shared" si="61"/>
        <v>59905.326930028881</v>
      </c>
      <c r="Q1012" s="6">
        <f t="shared" si="62"/>
        <v>900</v>
      </c>
      <c r="R1012" s="11">
        <f t="shared" si="63"/>
        <v>195343.45738052897</v>
      </c>
      <c r="S1012" s="8" t="str">
        <f>Raw!N1012</f>
        <v>UpstreamCompactFluorescent23</v>
      </c>
      <c r="T1012" s="8" t="str">
        <f>Raw!O1012</f>
        <v>CFL14to26</v>
      </c>
      <c r="U1012" s="8">
        <f>Raw!P1012*A1012</f>
        <v>1</v>
      </c>
      <c r="V1012" s="8" t="str">
        <f>Raw!Q1012</f>
        <v>Incan</v>
      </c>
    </row>
    <row r="1013" spans="1:22">
      <c r="A1013" s="8">
        <f>IF(Raw!C1013="CF",0,1)</f>
        <v>1</v>
      </c>
      <c r="B1013" s="8" t="str">
        <f>Raw!A1013</f>
        <v>SCE_3000496831</v>
      </c>
      <c r="C1013" s="8" t="str">
        <f>Raw!B1013</f>
        <v>Upstream Compact Fluorescent</v>
      </c>
      <c r="D1013" s="8" t="str">
        <f>Raw!C1013</f>
        <v>IR</v>
      </c>
      <c r="E1013" s="8">
        <f>Raw!D1013*A1013</f>
        <v>2</v>
      </c>
      <c r="F1013" s="8" t="str">
        <f>Raw!E1013</f>
        <v>SCE</v>
      </c>
      <c r="G1013" s="8" t="str">
        <f>Raw!F1013</f>
        <v>UPCFL</v>
      </c>
      <c r="H1013" s="8" t="str">
        <f>Raw!G1013</f>
        <v>NO_LOGGER_25</v>
      </c>
      <c r="I1013" s="8" t="str">
        <f>Raw!H1013</f>
        <v>SCEUp</v>
      </c>
      <c r="J1013" s="8" t="str">
        <f>Raw!I1013</f>
        <v>Assembly</v>
      </c>
      <c r="K1013" s="8" t="str">
        <f>Raw!J1013</f>
        <v>OtherMisc</v>
      </c>
      <c r="L1013" s="8">
        <f>Raw!K1013*A1013</f>
        <v>23</v>
      </c>
      <c r="M1013" s="8">
        <f>Raw!L1013*A1013</f>
        <v>75</v>
      </c>
      <c r="N1013" s="8">
        <f>Raw!M1013*A1013</f>
        <v>434.09657195673105</v>
      </c>
      <c r="O1013" s="6">
        <f t="shared" si="60"/>
        <v>46</v>
      </c>
      <c r="P1013" s="11">
        <f t="shared" si="61"/>
        <v>9984.2211550048141</v>
      </c>
      <c r="Q1013" s="6">
        <f t="shared" si="62"/>
        <v>150</v>
      </c>
      <c r="R1013" s="11">
        <f t="shared" si="63"/>
        <v>32557.242896754829</v>
      </c>
      <c r="S1013" s="8" t="str">
        <f>Raw!N1013</f>
        <v>UpstreamCompactFluorescent23</v>
      </c>
      <c r="T1013" s="8" t="str">
        <f>Raw!O1013</f>
        <v>CFL14to26</v>
      </c>
      <c r="U1013" s="8">
        <f>Raw!P1013*A1013</f>
        <v>1</v>
      </c>
      <c r="V1013" s="8" t="str">
        <f>Raw!Q1013</f>
        <v>Incan</v>
      </c>
    </row>
    <row r="1014" spans="1:22">
      <c r="A1014" s="8">
        <f>IF(Raw!C1014="CF",0,1)</f>
        <v>1</v>
      </c>
      <c r="B1014" s="8" t="str">
        <f>Raw!A1014</f>
        <v>SCE_3000496831</v>
      </c>
      <c r="C1014" s="8" t="str">
        <f>Raw!B1014</f>
        <v>Upstream Compact Fluorescent</v>
      </c>
      <c r="D1014" s="8" t="str">
        <f>Raw!C1014</f>
        <v>I</v>
      </c>
      <c r="E1014" s="8">
        <f>Raw!D1014*A1014</f>
        <v>1</v>
      </c>
      <c r="F1014" s="8" t="str">
        <f>Raw!E1014</f>
        <v>SCE</v>
      </c>
      <c r="G1014" s="8" t="str">
        <f>Raw!F1014</f>
        <v>UPCFL</v>
      </c>
      <c r="H1014" s="8" t="str">
        <f>Raw!G1014</f>
        <v>LL08100113</v>
      </c>
      <c r="I1014" s="8" t="str">
        <f>Raw!H1014</f>
        <v>SCEUp</v>
      </c>
      <c r="J1014" s="8" t="str">
        <f>Raw!I1014</f>
        <v>Assembly</v>
      </c>
      <c r="K1014" s="8" t="str">
        <f>Raw!J1014</f>
        <v>Storage</v>
      </c>
      <c r="L1014" s="8">
        <f>Raw!K1014*A1014</f>
        <v>27</v>
      </c>
      <c r="M1014" s="8">
        <f>Raw!L1014*A1014</f>
        <v>100</v>
      </c>
      <c r="N1014" s="8">
        <f>Raw!M1014*A1014</f>
        <v>217.04828597836553</v>
      </c>
      <c r="O1014" s="6">
        <f t="shared" si="60"/>
        <v>27</v>
      </c>
      <c r="P1014" s="11">
        <f t="shared" si="61"/>
        <v>5860.3037214158694</v>
      </c>
      <c r="Q1014" s="6">
        <f t="shared" si="62"/>
        <v>100</v>
      </c>
      <c r="R1014" s="11">
        <f t="shared" si="63"/>
        <v>21704.828597836553</v>
      </c>
      <c r="S1014" s="8" t="str">
        <f>Raw!N1014</f>
        <v>UpstreamCompactFluorescent27</v>
      </c>
      <c r="T1014" s="8" t="str">
        <f>Raw!O1014</f>
        <v>CFL27Up</v>
      </c>
      <c r="U1014" s="8">
        <f>Raw!P1014*A1014</f>
        <v>1</v>
      </c>
      <c r="V1014" s="8" t="str">
        <f>Raw!Q1014</f>
        <v>Incan</v>
      </c>
    </row>
    <row r="1015" spans="1:22">
      <c r="A1015" s="8">
        <f>IF(Raw!C1015="CF",0,1)</f>
        <v>1</v>
      </c>
      <c r="B1015" s="8" t="str">
        <f>Raw!A1015</f>
        <v>SCE_3000496831</v>
      </c>
      <c r="C1015" s="8" t="str">
        <f>Raw!B1015</f>
        <v>Upstream Compact Fluorescent</v>
      </c>
      <c r="D1015" s="8" t="str">
        <f>Raw!C1015</f>
        <v>I</v>
      </c>
      <c r="E1015" s="8">
        <f>Raw!D1015*A1015</f>
        <v>8</v>
      </c>
      <c r="F1015" s="8" t="str">
        <f>Raw!E1015</f>
        <v>SCE</v>
      </c>
      <c r="G1015" s="8" t="str">
        <f>Raw!F1015</f>
        <v>UPCFL</v>
      </c>
      <c r="H1015" s="8" t="str">
        <f>Raw!G1015</f>
        <v>NO_LOGGER_16</v>
      </c>
      <c r="I1015" s="8" t="str">
        <f>Raw!H1015</f>
        <v>SCEUp</v>
      </c>
      <c r="J1015" s="8" t="str">
        <f>Raw!I1015</f>
        <v>Assembly</v>
      </c>
      <c r="K1015" s="8" t="str">
        <f>Raw!J1015</f>
        <v>OtherMisc</v>
      </c>
      <c r="L1015" s="8">
        <f>Raw!K1015*A1015</f>
        <v>23</v>
      </c>
      <c r="M1015" s="8">
        <f>Raw!L1015*A1015</f>
        <v>100</v>
      </c>
      <c r="N1015" s="8">
        <f>Raw!M1015*A1015</f>
        <v>1736.3862878269242</v>
      </c>
      <c r="O1015" s="6">
        <f t="shared" si="60"/>
        <v>184</v>
      </c>
      <c r="P1015" s="11">
        <f t="shared" si="61"/>
        <v>39936.884620019257</v>
      </c>
      <c r="Q1015" s="6">
        <f t="shared" si="62"/>
        <v>800</v>
      </c>
      <c r="R1015" s="11">
        <f t="shared" si="63"/>
        <v>173638.62878269242</v>
      </c>
      <c r="S1015" s="8" t="str">
        <f>Raw!N1015</f>
        <v>UpstreamCompactFluorescent23</v>
      </c>
      <c r="T1015" s="8" t="str">
        <f>Raw!O1015</f>
        <v>CFL14to26</v>
      </c>
      <c r="U1015" s="8">
        <f>Raw!P1015*A1015</f>
        <v>1</v>
      </c>
      <c r="V1015" s="8" t="str">
        <f>Raw!Q1015</f>
        <v>Incan</v>
      </c>
    </row>
    <row r="1016" spans="1:22">
      <c r="A1016" s="8">
        <f>IF(Raw!C1016="CF",0,1)</f>
        <v>1</v>
      </c>
      <c r="B1016" s="8" t="str">
        <f>Raw!A1016</f>
        <v>SCE_3000496831</v>
      </c>
      <c r="C1016" s="8" t="str">
        <f>Raw!B1016</f>
        <v>Upstream Compact Fluorescent</v>
      </c>
      <c r="D1016" s="8" t="str">
        <f>Raw!C1016</f>
        <v>I</v>
      </c>
      <c r="E1016" s="8">
        <f>Raw!D1016*A1016</f>
        <v>1</v>
      </c>
      <c r="F1016" s="8" t="str">
        <f>Raw!E1016</f>
        <v>SCE</v>
      </c>
      <c r="G1016" s="8" t="str">
        <f>Raw!F1016</f>
        <v>UPCFL</v>
      </c>
      <c r="H1016" s="8" t="str">
        <f>Raw!G1016</f>
        <v>NO_LOGGER_18</v>
      </c>
      <c r="I1016" s="8" t="str">
        <f>Raw!H1016</f>
        <v>SCEUp</v>
      </c>
      <c r="J1016" s="8" t="str">
        <f>Raw!I1016</f>
        <v>Assembly</v>
      </c>
      <c r="K1016" s="8" t="str">
        <f>Raw!J1016</f>
        <v>Storage</v>
      </c>
      <c r="L1016" s="8">
        <f>Raw!K1016*A1016</f>
        <v>15</v>
      </c>
      <c r="M1016" s="8">
        <f>Raw!L1016*A1016</f>
        <v>100</v>
      </c>
      <c r="N1016" s="8">
        <f>Raw!M1016*A1016</f>
        <v>217.04828597836553</v>
      </c>
      <c r="O1016" s="6">
        <f t="shared" si="60"/>
        <v>15</v>
      </c>
      <c r="P1016" s="11">
        <f t="shared" si="61"/>
        <v>3255.7242896754829</v>
      </c>
      <c r="Q1016" s="6">
        <f t="shared" si="62"/>
        <v>100</v>
      </c>
      <c r="R1016" s="11">
        <f t="shared" si="63"/>
        <v>21704.828597836553</v>
      </c>
      <c r="S1016" s="8" t="str">
        <f>Raw!N1016</f>
        <v>UpstreamCompactFluorescent15</v>
      </c>
      <c r="T1016" s="8" t="str">
        <f>Raw!O1016</f>
        <v>CFL14to26</v>
      </c>
      <c r="U1016" s="8">
        <f>Raw!P1016*A1016</f>
        <v>1</v>
      </c>
      <c r="V1016" s="8" t="str">
        <f>Raw!Q1016</f>
        <v>Incan</v>
      </c>
    </row>
    <row r="1017" spans="1:22">
      <c r="A1017" s="8">
        <f>IF(Raw!C1017="CF",0,1)</f>
        <v>1</v>
      </c>
      <c r="B1017" s="8" t="str">
        <f>Raw!A1017</f>
        <v>SCE_3000626454</v>
      </c>
      <c r="C1017" s="8" t="str">
        <f>Raw!B1017</f>
        <v>Upstream Compact Fluorescent</v>
      </c>
      <c r="D1017" s="8" t="str">
        <f>Raw!C1017</f>
        <v>I</v>
      </c>
      <c r="E1017" s="8">
        <f>Raw!D1017*A1017</f>
        <v>12</v>
      </c>
      <c r="F1017" s="8" t="str">
        <f>Raw!E1017</f>
        <v>SCE</v>
      </c>
      <c r="G1017" s="8" t="str">
        <f>Raw!F1017</f>
        <v>UPCFL</v>
      </c>
      <c r="H1017" s="8" t="str">
        <f>Raw!G1017</f>
        <v>LL08070241</v>
      </c>
      <c r="I1017" s="8" t="str">
        <f>Raw!H1017</f>
        <v>SCEUp</v>
      </c>
      <c r="J1017" s="8" t="str">
        <f>Raw!I1017</f>
        <v>Other</v>
      </c>
      <c r="K1017" s="8" t="str">
        <f>Raw!J1017</f>
        <v>Restrooms</v>
      </c>
      <c r="L1017" s="8">
        <f>Raw!K1017*A1017</f>
        <v>26</v>
      </c>
      <c r="M1017" s="8">
        <f>Raw!L1017*A1017</f>
        <v>60</v>
      </c>
      <c r="N1017" s="8">
        <f>Raw!M1017*A1017</f>
        <v>4527.0880246923152</v>
      </c>
      <c r="O1017" s="6">
        <f t="shared" si="60"/>
        <v>312</v>
      </c>
      <c r="P1017" s="11">
        <f t="shared" si="61"/>
        <v>117704.2886420002</v>
      </c>
      <c r="Q1017" s="6">
        <f t="shared" si="62"/>
        <v>720</v>
      </c>
      <c r="R1017" s="11">
        <f t="shared" si="63"/>
        <v>271625.2814815389</v>
      </c>
      <c r="S1017" s="8" t="str">
        <f>Raw!N1017</f>
        <v>UpstreamCompactFluorescent26</v>
      </c>
      <c r="T1017" s="8" t="str">
        <f>Raw!O1017</f>
        <v>CFL14to26</v>
      </c>
      <c r="U1017" s="8">
        <f>Raw!P1017*A1017</f>
        <v>1</v>
      </c>
      <c r="V1017" s="8" t="str">
        <f>Raw!Q1017</f>
        <v>Incan</v>
      </c>
    </row>
    <row r="1018" spans="1:22">
      <c r="A1018" s="8">
        <f>IF(Raw!C1018="CF",0,1)</f>
        <v>1</v>
      </c>
      <c r="B1018" s="8" t="str">
        <f>Raw!A1018</f>
        <v>SCE_3000626454</v>
      </c>
      <c r="C1018" s="8" t="str">
        <f>Raw!B1018</f>
        <v>Upstream Compact Fluorescent</v>
      </c>
      <c r="D1018" s="8" t="str">
        <f>Raw!C1018</f>
        <v>I</v>
      </c>
      <c r="E1018" s="8">
        <f>Raw!D1018*A1018</f>
        <v>2</v>
      </c>
      <c r="F1018" s="8" t="str">
        <f>Raw!E1018</f>
        <v>SCE</v>
      </c>
      <c r="G1018" s="8" t="str">
        <f>Raw!F1018</f>
        <v>UPCFL</v>
      </c>
      <c r="H1018" s="8" t="str">
        <f>Raw!G1018</f>
        <v>LL08070676</v>
      </c>
      <c r="I1018" s="8" t="str">
        <f>Raw!H1018</f>
        <v>SCEUp</v>
      </c>
      <c r="J1018" s="8" t="str">
        <f>Raw!I1018</f>
        <v>Other</v>
      </c>
      <c r="K1018" s="8" t="str">
        <f>Raw!J1018</f>
        <v>Office</v>
      </c>
      <c r="L1018" s="8">
        <f>Raw!K1018*A1018</f>
        <v>26</v>
      </c>
      <c r="M1018" s="8">
        <f>Raw!L1018*A1018</f>
        <v>60</v>
      </c>
      <c r="N1018" s="8">
        <f>Raw!M1018*A1018</f>
        <v>754.51467078205246</v>
      </c>
      <c r="O1018" s="6">
        <f t="shared" si="60"/>
        <v>52</v>
      </c>
      <c r="P1018" s="11">
        <f t="shared" si="61"/>
        <v>19617.381440333364</v>
      </c>
      <c r="Q1018" s="6">
        <f t="shared" si="62"/>
        <v>120</v>
      </c>
      <c r="R1018" s="11">
        <f t="shared" si="63"/>
        <v>45270.880246923145</v>
      </c>
      <c r="S1018" s="8" t="str">
        <f>Raw!N1018</f>
        <v>UpstreamCompactFluorescent26</v>
      </c>
      <c r="T1018" s="8" t="str">
        <f>Raw!O1018</f>
        <v>CFL14to26</v>
      </c>
      <c r="U1018" s="8">
        <f>Raw!P1018*A1018</f>
        <v>1</v>
      </c>
      <c r="V1018" s="8" t="str">
        <f>Raw!Q1018</f>
        <v>Incan</v>
      </c>
    </row>
    <row r="1019" spans="1:22">
      <c r="A1019" s="8">
        <f>IF(Raw!C1019="CF",0,1)</f>
        <v>1</v>
      </c>
      <c r="B1019" s="8" t="str">
        <f>Raw!A1019</f>
        <v>SCE_3000626454</v>
      </c>
      <c r="C1019" s="8" t="str">
        <f>Raw!B1019</f>
        <v>Upstream Compact Fluorescent</v>
      </c>
      <c r="D1019" s="8" t="str">
        <f>Raw!C1019</f>
        <v>I</v>
      </c>
      <c r="E1019" s="8">
        <f>Raw!D1019*A1019</f>
        <v>6</v>
      </c>
      <c r="F1019" s="8" t="str">
        <f>Raw!E1019</f>
        <v>SCE</v>
      </c>
      <c r="G1019" s="8" t="str">
        <f>Raw!F1019</f>
        <v>UPCFL</v>
      </c>
      <c r="H1019" s="8" t="str">
        <f>Raw!G1019</f>
        <v>NO_LOGGER_1</v>
      </c>
      <c r="I1019" s="8" t="str">
        <f>Raw!H1019</f>
        <v>SCEUp</v>
      </c>
      <c r="J1019" s="8" t="str">
        <f>Raw!I1019</f>
        <v>Other</v>
      </c>
      <c r="K1019" s="8" t="str">
        <f>Raw!J1019</f>
        <v>Outdoor</v>
      </c>
      <c r="L1019" s="8">
        <f>Raw!K1019*A1019</f>
        <v>26</v>
      </c>
      <c r="M1019" s="8">
        <f>Raw!L1019*A1019</f>
        <v>60</v>
      </c>
      <c r="N1019" s="8">
        <f>Raw!M1019*A1019</f>
        <v>2263.5440123461576</v>
      </c>
      <c r="O1019" s="6">
        <f t="shared" si="60"/>
        <v>156</v>
      </c>
      <c r="P1019" s="11">
        <f t="shared" si="61"/>
        <v>58852.144321000102</v>
      </c>
      <c r="Q1019" s="6">
        <f t="shared" si="62"/>
        <v>360</v>
      </c>
      <c r="R1019" s="11">
        <f t="shared" si="63"/>
        <v>135812.64074076945</v>
      </c>
      <c r="S1019" s="8" t="str">
        <f>Raw!N1019</f>
        <v>UpstreamCompactFluorescent26</v>
      </c>
      <c r="T1019" s="8" t="str">
        <f>Raw!O1019</f>
        <v>CFL14to26</v>
      </c>
      <c r="U1019" s="8">
        <f>Raw!P1019*A1019</f>
        <v>1</v>
      </c>
      <c r="V1019" s="8" t="str">
        <f>Raw!Q1019</f>
        <v>Incan</v>
      </c>
    </row>
    <row r="1020" spans="1:22">
      <c r="A1020" s="8">
        <f>IF(Raw!C1020="CF",0,1)</f>
        <v>1</v>
      </c>
      <c r="B1020" s="8" t="str">
        <f>Raw!A1020</f>
        <v>SCE_3000873506</v>
      </c>
      <c r="C1020" s="8" t="str">
        <f>Raw!B1020</f>
        <v>Upstream Compact Fluorescent</v>
      </c>
      <c r="D1020" s="8" t="str">
        <f>Raw!C1020</f>
        <v>I</v>
      </c>
      <c r="E1020" s="8">
        <f>Raw!D1020*A1020</f>
        <v>30</v>
      </c>
      <c r="F1020" s="8" t="str">
        <f>Raw!E1020</f>
        <v>SCE</v>
      </c>
      <c r="G1020" s="8" t="str">
        <f>Raw!F1020</f>
        <v>UPCFL</v>
      </c>
      <c r="H1020" s="8" t="str">
        <f>Raw!G1020</f>
        <v>LL08090504</v>
      </c>
      <c r="I1020" s="8" t="str">
        <f>Raw!H1020</f>
        <v>SCEUp</v>
      </c>
      <c r="J1020" s="8" t="str">
        <f>Raw!I1020</f>
        <v>Assembly</v>
      </c>
      <c r="K1020" s="8" t="str">
        <f>Raw!J1020</f>
        <v>HallwayLobby</v>
      </c>
      <c r="L1020" s="8">
        <f>Raw!K1020*A1020</f>
        <v>13</v>
      </c>
      <c r="M1020" s="8">
        <f>Raw!L1020*A1020</f>
        <v>75</v>
      </c>
      <c r="N1020" s="8">
        <f>Raw!M1020*A1020</f>
        <v>6511.4485793509657</v>
      </c>
      <c r="O1020" s="6">
        <f t="shared" si="60"/>
        <v>390</v>
      </c>
      <c r="P1020" s="11">
        <f t="shared" si="61"/>
        <v>84648.831531562551</v>
      </c>
      <c r="Q1020" s="6">
        <f t="shared" si="62"/>
        <v>2250</v>
      </c>
      <c r="R1020" s="11">
        <f t="shared" si="63"/>
        <v>488358.64345132245</v>
      </c>
      <c r="S1020" s="8" t="str">
        <f>Raw!N1020</f>
        <v>UpstreamCompactFluorescent13</v>
      </c>
      <c r="T1020" s="8" t="str">
        <f>Raw!O1020</f>
        <v>CFL05to13</v>
      </c>
      <c r="U1020" s="8">
        <f>Raw!P1020*A1020</f>
        <v>1</v>
      </c>
      <c r="V1020" s="8" t="str">
        <f>Raw!Q1020</f>
        <v>Incan</v>
      </c>
    </row>
    <row r="1021" spans="1:22">
      <c r="A1021" s="8">
        <f>IF(Raw!C1021="CF",0,1)</f>
        <v>1</v>
      </c>
      <c r="B1021" s="8" t="str">
        <f>Raw!A1021</f>
        <v>SCE_3000873506</v>
      </c>
      <c r="C1021" s="8" t="str">
        <f>Raw!B1021</f>
        <v>Upstream Compact Fluorescent</v>
      </c>
      <c r="D1021" s="8" t="str">
        <f>Raw!C1021</f>
        <v>I</v>
      </c>
      <c r="E1021" s="8">
        <f>Raw!D1021*A1021</f>
        <v>18</v>
      </c>
      <c r="F1021" s="8" t="str">
        <f>Raw!E1021</f>
        <v>SCE</v>
      </c>
      <c r="G1021" s="8" t="str">
        <f>Raw!F1021</f>
        <v>UPCFL</v>
      </c>
      <c r="H1021" s="8" t="str">
        <f>Raw!G1021</f>
        <v>LL08100249</v>
      </c>
      <c r="I1021" s="8" t="str">
        <f>Raw!H1021</f>
        <v>SCEUp</v>
      </c>
      <c r="J1021" s="8" t="str">
        <f>Raw!I1021</f>
        <v>Assembly</v>
      </c>
      <c r="K1021" s="8" t="str">
        <f>Raw!J1021</f>
        <v>HallwayLobby</v>
      </c>
      <c r="L1021" s="8">
        <f>Raw!K1021*A1021</f>
        <v>24</v>
      </c>
      <c r="M1021" s="8">
        <f>Raw!L1021*A1021</f>
        <v>75</v>
      </c>
      <c r="N1021" s="8">
        <f>Raw!M1021*A1021</f>
        <v>3906.8691476105796</v>
      </c>
      <c r="O1021" s="6">
        <f t="shared" si="60"/>
        <v>432</v>
      </c>
      <c r="P1021" s="11">
        <f t="shared" si="61"/>
        <v>93764.85954265391</v>
      </c>
      <c r="Q1021" s="6">
        <f t="shared" si="62"/>
        <v>1350</v>
      </c>
      <c r="R1021" s="11">
        <f t="shared" si="63"/>
        <v>293015.18607079348</v>
      </c>
      <c r="S1021" s="8" t="str">
        <f>Raw!N1021</f>
        <v>UpstreamCompactFluorescent24</v>
      </c>
      <c r="T1021" s="8" t="str">
        <f>Raw!O1021</f>
        <v>CFL14to26</v>
      </c>
      <c r="U1021" s="8">
        <f>Raw!P1021*A1021</f>
        <v>1</v>
      </c>
      <c r="V1021" s="8" t="str">
        <f>Raw!Q1021</f>
        <v>Incan</v>
      </c>
    </row>
    <row r="1022" spans="1:22">
      <c r="A1022" s="8">
        <f>IF(Raw!C1022="CF",0,1)</f>
        <v>1</v>
      </c>
      <c r="B1022" s="8" t="str">
        <f>Raw!A1022</f>
        <v>SCE_3000873506</v>
      </c>
      <c r="C1022" s="8" t="str">
        <f>Raw!B1022</f>
        <v>Upstream Compact Fluorescent</v>
      </c>
      <c r="D1022" s="8" t="str">
        <f>Raw!C1022</f>
        <v>I</v>
      </c>
      <c r="E1022" s="8">
        <f>Raw!D1022*A1022</f>
        <v>2</v>
      </c>
      <c r="F1022" s="8" t="str">
        <f>Raw!E1022</f>
        <v>SCE</v>
      </c>
      <c r="G1022" s="8" t="str">
        <f>Raw!F1022</f>
        <v>UPCFL</v>
      </c>
      <c r="H1022" s="8" t="str">
        <f>Raw!G1022</f>
        <v>LL08100430</v>
      </c>
      <c r="I1022" s="8" t="str">
        <f>Raw!H1022</f>
        <v>SCEUp</v>
      </c>
      <c r="J1022" s="8" t="str">
        <f>Raw!I1022</f>
        <v>Assembly</v>
      </c>
      <c r="K1022" s="8" t="str">
        <f>Raw!J1022</f>
        <v>HallwayLobby</v>
      </c>
      <c r="L1022" s="8">
        <f>Raw!K1022*A1022</f>
        <v>13</v>
      </c>
      <c r="M1022" s="8">
        <f>Raw!L1022*A1022</f>
        <v>75</v>
      </c>
      <c r="N1022" s="8">
        <f>Raw!M1022*A1022</f>
        <v>434.09657195673105</v>
      </c>
      <c r="O1022" s="6">
        <f t="shared" si="60"/>
        <v>26</v>
      </c>
      <c r="P1022" s="11">
        <f t="shared" si="61"/>
        <v>5643.2554354375034</v>
      </c>
      <c r="Q1022" s="6">
        <f t="shared" si="62"/>
        <v>150</v>
      </c>
      <c r="R1022" s="11">
        <f t="shared" si="63"/>
        <v>32557.242896754829</v>
      </c>
      <c r="S1022" s="8" t="str">
        <f>Raw!N1022</f>
        <v>UpstreamCompactFluorescent13</v>
      </c>
      <c r="T1022" s="8" t="str">
        <f>Raw!O1022</f>
        <v>CFL05to13</v>
      </c>
      <c r="U1022" s="8">
        <f>Raw!P1022*A1022</f>
        <v>1</v>
      </c>
      <c r="V1022" s="8" t="str">
        <f>Raw!Q1022</f>
        <v>Incan</v>
      </c>
    </row>
    <row r="1023" spans="1:22">
      <c r="A1023" s="8">
        <f>IF(Raw!C1023="CF",0,1)</f>
        <v>1</v>
      </c>
      <c r="B1023" s="8" t="str">
        <f>Raw!A1023</f>
        <v>SCE_3000873506</v>
      </c>
      <c r="C1023" s="8" t="str">
        <f>Raw!B1023</f>
        <v>Upstream Compact Fluorescent</v>
      </c>
      <c r="D1023" s="8" t="str">
        <f>Raw!C1023</f>
        <v>I</v>
      </c>
      <c r="E1023" s="8">
        <f>Raw!D1023*A1023</f>
        <v>4</v>
      </c>
      <c r="F1023" s="8" t="str">
        <f>Raw!E1023</f>
        <v>SCE</v>
      </c>
      <c r="G1023" s="8" t="str">
        <f>Raw!F1023</f>
        <v>UPCFL</v>
      </c>
      <c r="H1023" s="8" t="str">
        <f>Raw!G1023</f>
        <v>LL08100461</v>
      </c>
      <c r="I1023" s="8" t="str">
        <f>Raw!H1023</f>
        <v>SCEUp</v>
      </c>
      <c r="J1023" s="8" t="str">
        <f>Raw!I1023</f>
        <v>Assembly</v>
      </c>
      <c r="K1023" s="8" t="str">
        <f>Raw!J1023</f>
        <v>Office</v>
      </c>
      <c r="L1023" s="8">
        <f>Raw!K1023*A1023</f>
        <v>13</v>
      </c>
      <c r="M1023" s="8">
        <f>Raw!L1023*A1023</f>
        <v>75</v>
      </c>
      <c r="N1023" s="8">
        <f>Raw!M1023*A1023</f>
        <v>868.19314391346211</v>
      </c>
      <c r="O1023" s="6">
        <f t="shared" si="60"/>
        <v>52</v>
      </c>
      <c r="P1023" s="11">
        <f t="shared" si="61"/>
        <v>11286.510870875007</v>
      </c>
      <c r="Q1023" s="6">
        <f t="shared" si="62"/>
        <v>300</v>
      </c>
      <c r="R1023" s="11">
        <f t="shared" si="63"/>
        <v>65114.485793509659</v>
      </c>
      <c r="S1023" s="8" t="str">
        <f>Raw!N1023</f>
        <v>UpstreamCompactFluorescent13</v>
      </c>
      <c r="T1023" s="8" t="str">
        <f>Raw!O1023</f>
        <v>CFL05to13</v>
      </c>
      <c r="U1023" s="8">
        <f>Raw!P1023*A1023</f>
        <v>1</v>
      </c>
      <c r="V1023" s="8" t="str">
        <f>Raw!Q1023</f>
        <v>Incan</v>
      </c>
    </row>
    <row r="1024" spans="1:22">
      <c r="A1024" s="8">
        <f>IF(Raw!C1024="CF",0,1)</f>
        <v>1</v>
      </c>
      <c r="B1024" s="8" t="str">
        <f>Raw!A1024</f>
        <v>SCE_3000873506</v>
      </c>
      <c r="C1024" s="8" t="str">
        <f>Raw!B1024</f>
        <v>Upstream Compact Fluorescent</v>
      </c>
      <c r="D1024" s="8" t="str">
        <f>Raw!C1024</f>
        <v>IR</v>
      </c>
      <c r="E1024" s="8">
        <f>Raw!D1024*A1024</f>
        <v>2</v>
      </c>
      <c r="F1024" s="8" t="str">
        <f>Raw!E1024</f>
        <v>SCE</v>
      </c>
      <c r="G1024" s="8" t="str">
        <f>Raw!F1024</f>
        <v>UPCFL</v>
      </c>
      <c r="H1024" s="8" t="str">
        <f>Raw!G1024</f>
        <v>LL08100653</v>
      </c>
      <c r="I1024" s="8" t="str">
        <f>Raw!H1024</f>
        <v>SCEUp</v>
      </c>
      <c r="J1024" s="8" t="str">
        <f>Raw!I1024</f>
        <v>Assembly</v>
      </c>
      <c r="K1024" s="8" t="str">
        <f>Raw!J1024</f>
        <v>Kitchen/Break Room</v>
      </c>
      <c r="L1024" s="8">
        <f>Raw!K1024*A1024</f>
        <v>23</v>
      </c>
      <c r="M1024" s="8">
        <f>Raw!L1024*A1024</f>
        <v>75</v>
      </c>
      <c r="N1024" s="8">
        <f>Raw!M1024*A1024</f>
        <v>434.09657195673105</v>
      </c>
      <c r="O1024" s="6">
        <f t="shared" si="60"/>
        <v>46</v>
      </c>
      <c r="P1024" s="11">
        <f t="shared" si="61"/>
        <v>9984.2211550048141</v>
      </c>
      <c r="Q1024" s="6">
        <f t="shared" si="62"/>
        <v>150</v>
      </c>
      <c r="R1024" s="11">
        <f t="shared" si="63"/>
        <v>32557.242896754829</v>
      </c>
      <c r="S1024" s="8" t="str">
        <f>Raw!N1024</f>
        <v>UpstreamCompactFluorescent23</v>
      </c>
      <c r="T1024" s="8" t="str">
        <f>Raw!O1024</f>
        <v>CFL14to26</v>
      </c>
      <c r="U1024" s="8">
        <f>Raw!P1024*A1024</f>
        <v>1</v>
      </c>
      <c r="V1024" s="8" t="str">
        <f>Raw!Q1024</f>
        <v>Incan</v>
      </c>
    </row>
    <row r="1025" spans="1:22">
      <c r="A1025" s="8">
        <f>IF(Raw!C1025="CF",0,1)</f>
        <v>1</v>
      </c>
      <c r="B1025" s="8" t="str">
        <f>Raw!A1025</f>
        <v>SCE_3000873506</v>
      </c>
      <c r="C1025" s="8" t="str">
        <f>Raw!B1025</f>
        <v>Upstream Compact Fluorescent</v>
      </c>
      <c r="D1025" s="8" t="str">
        <f>Raw!C1025</f>
        <v>IR</v>
      </c>
      <c r="E1025" s="8">
        <f>Raw!D1025*A1025</f>
        <v>4</v>
      </c>
      <c r="F1025" s="8" t="str">
        <f>Raw!E1025</f>
        <v>SCE</v>
      </c>
      <c r="G1025" s="8" t="str">
        <f>Raw!F1025</f>
        <v>UPCFL</v>
      </c>
      <c r="H1025" s="8" t="str">
        <f>Raw!G1025</f>
        <v>LL09030594</v>
      </c>
      <c r="I1025" s="8" t="str">
        <f>Raw!H1025</f>
        <v>SCEUp</v>
      </c>
      <c r="J1025" s="8" t="str">
        <f>Raw!I1025</f>
        <v>Assembly</v>
      </c>
      <c r="K1025" s="8" t="str">
        <f>Raw!J1025</f>
        <v>Kitchen/Break Room</v>
      </c>
      <c r="L1025" s="8">
        <f>Raw!K1025*A1025</f>
        <v>15</v>
      </c>
      <c r="M1025" s="8">
        <f>Raw!L1025*A1025</f>
        <v>75</v>
      </c>
      <c r="N1025" s="8">
        <f>Raw!M1025*A1025</f>
        <v>868.19314391346211</v>
      </c>
      <c r="O1025" s="6">
        <f t="shared" si="60"/>
        <v>60</v>
      </c>
      <c r="P1025" s="11">
        <f t="shared" si="61"/>
        <v>13022.897158701931</v>
      </c>
      <c r="Q1025" s="6">
        <f t="shared" si="62"/>
        <v>300</v>
      </c>
      <c r="R1025" s="11">
        <f t="shared" si="63"/>
        <v>65114.485793509659</v>
      </c>
      <c r="S1025" s="8" t="str">
        <f>Raw!N1025</f>
        <v>UpstreamCompactFluorescent15</v>
      </c>
      <c r="T1025" s="8" t="str">
        <f>Raw!O1025</f>
        <v>CFL14to26</v>
      </c>
      <c r="U1025" s="8">
        <f>Raw!P1025*A1025</f>
        <v>1</v>
      </c>
      <c r="V1025" s="8" t="str">
        <f>Raw!Q1025</f>
        <v>Incan</v>
      </c>
    </row>
    <row r="1026" spans="1:22">
      <c r="A1026" s="8">
        <f>IF(Raw!C1026="CF",0,1)</f>
        <v>1</v>
      </c>
      <c r="B1026" s="8" t="str">
        <f>Raw!A1026</f>
        <v>SCE_3000873506</v>
      </c>
      <c r="C1026" s="8" t="str">
        <f>Raw!B1026</f>
        <v>Upstream Compact Fluorescent</v>
      </c>
      <c r="D1026" s="8" t="str">
        <f>Raw!C1026</f>
        <v>I</v>
      </c>
      <c r="E1026" s="8">
        <f>Raw!D1026*A1026</f>
        <v>5</v>
      </c>
      <c r="F1026" s="8" t="str">
        <f>Raw!E1026</f>
        <v>SCE</v>
      </c>
      <c r="G1026" s="8" t="str">
        <f>Raw!F1026</f>
        <v>UPCFL</v>
      </c>
      <c r="H1026" s="8" t="str">
        <f>Raw!G1026</f>
        <v>LL08100434</v>
      </c>
      <c r="I1026" s="8" t="str">
        <f>Raw!H1026</f>
        <v>SCEUp</v>
      </c>
      <c r="J1026" s="8" t="str">
        <f>Raw!I1026</f>
        <v>Assembly</v>
      </c>
      <c r="K1026" s="8" t="str">
        <f>Raw!J1026</f>
        <v>HallwayLobby</v>
      </c>
      <c r="L1026" s="8">
        <f>Raw!K1026*A1026</f>
        <v>23</v>
      </c>
      <c r="M1026" s="8">
        <f>Raw!L1026*A1026</f>
        <v>100</v>
      </c>
      <c r="N1026" s="8">
        <f>Raw!M1026*A1026</f>
        <v>1085.2414298918277</v>
      </c>
      <c r="O1026" s="6">
        <f t="shared" si="60"/>
        <v>115</v>
      </c>
      <c r="P1026" s="11">
        <f t="shared" si="61"/>
        <v>24960.552887512036</v>
      </c>
      <c r="Q1026" s="6">
        <f t="shared" si="62"/>
        <v>500</v>
      </c>
      <c r="R1026" s="11">
        <f t="shared" si="63"/>
        <v>108524.14298918277</v>
      </c>
      <c r="S1026" s="8" t="str">
        <f>Raw!N1026</f>
        <v>UpstreamCompactFluorescent23</v>
      </c>
      <c r="T1026" s="8" t="str">
        <f>Raw!O1026</f>
        <v>CFL14to26</v>
      </c>
      <c r="U1026" s="8">
        <f>Raw!P1026*A1026</f>
        <v>1</v>
      </c>
      <c r="V1026" s="8" t="str">
        <f>Raw!Q1026</f>
        <v>Incan</v>
      </c>
    </row>
    <row r="1027" spans="1:22">
      <c r="A1027" s="8">
        <f>IF(Raw!C1027="CF",0,1)</f>
        <v>1</v>
      </c>
      <c r="B1027" s="8" t="str">
        <f>Raw!A1027</f>
        <v>SCE_3000873506</v>
      </c>
      <c r="C1027" s="8" t="str">
        <f>Raw!B1027</f>
        <v>Upstream Compact Fluorescent</v>
      </c>
      <c r="D1027" s="8" t="str">
        <f>Raw!C1027</f>
        <v>I</v>
      </c>
      <c r="E1027" s="8">
        <f>Raw!D1027*A1027</f>
        <v>12</v>
      </c>
      <c r="F1027" s="8" t="str">
        <f>Raw!E1027</f>
        <v>SCE</v>
      </c>
      <c r="G1027" s="8" t="str">
        <f>Raw!F1027</f>
        <v>UPCFL</v>
      </c>
      <c r="H1027" s="8" t="str">
        <f>Raw!G1027</f>
        <v>NO_LOGGER_24</v>
      </c>
      <c r="I1027" s="8" t="str">
        <f>Raw!H1027</f>
        <v>SCEUp</v>
      </c>
      <c r="J1027" s="8" t="str">
        <f>Raw!I1027</f>
        <v>Assembly</v>
      </c>
      <c r="K1027" s="8" t="str">
        <f>Raw!J1027</f>
        <v>Outdoor</v>
      </c>
      <c r="L1027" s="8">
        <f>Raw!K1027*A1027</f>
        <v>23</v>
      </c>
      <c r="M1027" s="8">
        <f>Raw!L1027*A1027</f>
        <v>100</v>
      </c>
      <c r="N1027" s="8">
        <f>Raw!M1027*A1027</f>
        <v>2604.5794317403861</v>
      </c>
      <c r="O1027" s="6">
        <f t="shared" ref="O1027:O1090" si="64">L1027*E1027</f>
        <v>276</v>
      </c>
      <c r="P1027" s="11">
        <f t="shared" ref="P1027:P1090" si="65">N1027*L1027</f>
        <v>59905.326930028881</v>
      </c>
      <c r="Q1027" s="6">
        <f t="shared" ref="Q1027:Q1090" si="66">M1027*E1027</f>
        <v>1200</v>
      </c>
      <c r="R1027" s="11">
        <f t="shared" ref="R1027:R1090" si="67">N1027*M1027</f>
        <v>260457.94317403861</v>
      </c>
      <c r="S1027" s="8" t="str">
        <f>Raw!N1027</f>
        <v>UpstreamCompactFluorescent23</v>
      </c>
      <c r="T1027" s="8" t="str">
        <f>Raw!O1027</f>
        <v>CFL14to26</v>
      </c>
      <c r="U1027" s="8">
        <f>Raw!P1027*A1027</f>
        <v>1</v>
      </c>
      <c r="V1027" s="8" t="str">
        <f>Raw!Q1027</f>
        <v>Incan</v>
      </c>
    </row>
    <row r="1028" spans="1:22">
      <c r="A1028" s="8">
        <f>IF(Raw!C1028="CF",0,1)</f>
        <v>1</v>
      </c>
      <c r="B1028" s="8" t="str">
        <f>Raw!A1028</f>
        <v>SCE_3001198741</v>
      </c>
      <c r="C1028" s="8" t="str">
        <f>Raw!B1028</f>
        <v>Upstream Compact Fluorescent</v>
      </c>
      <c r="D1028" s="8" t="str">
        <f>Raw!C1028</f>
        <v>IR</v>
      </c>
      <c r="E1028" s="8">
        <f>Raw!D1028*A1028</f>
        <v>5</v>
      </c>
      <c r="F1028" s="8" t="str">
        <f>Raw!E1028</f>
        <v>SCE</v>
      </c>
      <c r="G1028" s="8" t="str">
        <f>Raw!F1028</f>
        <v>UPCFL</v>
      </c>
      <c r="H1028" s="8" t="str">
        <f>Raw!G1028</f>
        <v>LL09040519</v>
      </c>
      <c r="I1028" s="8" t="str">
        <f>Raw!H1028</f>
        <v>SCEUp</v>
      </c>
      <c r="J1028" s="8" t="str">
        <f>Raw!I1028</f>
        <v>Other</v>
      </c>
      <c r="K1028" s="8" t="str">
        <f>Raw!J1028</f>
        <v>OtherMisc</v>
      </c>
      <c r="L1028" s="8">
        <f>Raw!K1028*A1028</f>
        <v>23</v>
      </c>
      <c r="M1028" s="8">
        <f>Raw!L1028*A1028</f>
        <v>60</v>
      </c>
      <c r="N1028" s="8">
        <f>Raw!M1028*A1028</f>
        <v>1308.5770218922285</v>
      </c>
      <c r="O1028" s="6">
        <f t="shared" si="64"/>
        <v>115</v>
      </c>
      <c r="P1028" s="11">
        <f t="shared" si="65"/>
        <v>30097.271503521253</v>
      </c>
      <c r="Q1028" s="6">
        <f t="shared" si="66"/>
        <v>300</v>
      </c>
      <c r="R1028" s="11">
        <f t="shared" si="67"/>
        <v>78514.621313533702</v>
      </c>
      <c r="S1028" s="8" t="str">
        <f>Raw!N1028</f>
        <v>UpstreamCompactFluorescent23</v>
      </c>
      <c r="T1028" s="8" t="str">
        <f>Raw!O1028</f>
        <v>CFL14to26</v>
      </c>
      <c r="U1028" s="8">
        <f>Raw!P1028*A1028</f>
        <v>1</v>
      </c>
      <c r="V1028" s="8" t="str">
        <f>Raw!Q1028</f>
        <v>Incan</v>
      </c>
    </row>
    <row r="1029" spans="1:22">
      <c r="A1029" s="8">
        <f>IF(Raw!C1029="CF",0,1)</f>
        <v>1</v>
      </c>
      <c r="B1029" s="8" t="str">
        <f>Raw!A1029</f>
        <v>SCE_3001528776</v>
      </c>
      <c r="C1029" s="8" t="str">
        <f>Raw!B1029</f>
        <v>Upstream Compact Fluorescent</v>
      </c>
      <c r="D1029" s="8" t="str">
        <f>Raw!C1029</f>
        <v>IR</v>
      </c>
      <c r="E1029" s="8">
        <f>Raw!D1029*A1029</f>
        <v>31</v>
      </c>
      <c r="F1029" s="8" t="str">
        <f>Raw!E1029</f>
        <v>SCE</v>
      </c>
      <c r="G1029" s="8" t="str">
        <f>Raw!F1029</f>
        <v>UPCFL</v>
      </c>
      <c r="H1029" s="8" t="str">
        <f>Raw!G1029</f>
        <v>LL08090605</v>
      </c>
      <c r="I1029" s="8" t="str">
        <f>Raw!H1029</f>
        <v>SCEUp</v>
      </c>
      <c r="J1029" s="8" t="str">
        <f>Raw!I1029</f>
        <v>Other</v>
      </c>
      <c r="K1029" s="8" t="str">
        <f>Raw!J1029</f>
        <v>OtherMisc</v>
      </c>
      <c r="L1029" s="8">
        <f>Raw!K1029*A1029</f>
        <v>26</v>
      </c>
      <c r="M1029" s="8">
        <f>Raw!L1029*A1029</f>
        <v>75</v>
      </c>
      <c r="N1029" s="8">
        <f>Raw!M1029*A1029</f>
        <v>7336.1656814129547</v>
      </c>
      <c r="O1029" s="6">
        <f t="shared" si="64"/>
        <v>806</v>
      </c>
      <c r="P1029" s="11">
        <f t="shared" si="65"/>
        <v>190740.30771673683</v>
      </c>
      <c r="Q1029" s="6">
        <f t="shared" si="66"/>
        <v>2325</v>
      </c>
      <c r="R1029" s="11">
        <f t="shared" si="67"/>
        <v>550212.42610597156</v>
      </c>
      <c r="S1029" s="8" t="str">
        <f>Raw!N1029</f>
        <v>UpstreamCompactFluorescent26</v>
      </c>
      <c r="T1029" s="8" t="str">
        <f>Raw!O1029</f>
        <v>CFL14to26</v>
      </c>
      <c r="U1029" s="8">
        <f>Raw!P1029*A1029</f>
        <v>1</v>
      </c>
      <c r="V1029" s="8" t="str">
        <f>Raw!Q1029</f>
        <v>Incan</v>
      </c>
    </row>
    <row r="1030" spans="1:22">
      <c r="A1030" s="8">
        <f>IF(Raw!C1030="CF",0,1)</f>
        <v>1</v>
      </c>
      <c r="B1030" s="8" t="str">
        <f>Raw!A1030</f>
        <v>SCE_3001528776</v>
      </c>
      <c r="C1030" s="8" t="str">
        <f>Raw!B1030</f>
        <v>Upstream Compact Fluorescent</v>
      </c>
      <c r="D1030" s="8" t="str">
        <f>Raw!C1030</f>
        <v>IR</v>
      </c>
      <c r="E1030" s="8">
        <f>Raw!D1030*A1030</f>
        <v>31</v>
      </c>
      <c r="F1030" s="8" t="str">
        <f>Raw!E1030</f>
        <v>SCE</v>
      </c>
      <c r="G1030" s="8" t="str">
        <f>Raw!F1030</f>
        <v>UPCFL</v>
      </c>
      <c r="H1030" s="8" t="str">
        <f>Raw!G1030</f>
        <v>LL08100118</v>
      </c>
      <c r="I1030" s="8" t="str">
        <f>Raw!H1030</f>
        <v>SCEUp</v>
      </c>
      <c r="J1030" s="8" t="str">
        <f>Raw!I1030</f>
        <v>Other</v>
      </c>
      <c r="K1030" s="8" t="str">
        <f>Raw!J1030</f>
        <v>OtherMisc</v>
      </c>
      <c r="L1030" s="8">
        <f>Raw!K1030*A1030</f>
        <v>26</v>
      </c>
      <c r="M1030" s="8">
        <f>Raw!L1030*A1030</f>
        <v>75</v>
      </c>
      <c r="N1030" s="8">
        <f>Raw!M1030*A1030</f>
        <v>7336.1656814129547</v>
      </c>
      <c r="O1030" s="6">
        <f t="shared" si="64"/>
        <v>806</v>
      </c>
      <c r="P1030" s="11">
        <f t="shared" si="65"/>
        <v>190740.30771673683</v>
      </c>
      <c r="Q1030" s="6">
        <f t="shared" si="66"/>
        <v>2325</v>
      </c>
      <c r="R1030" s="11">
        <f t="shared" si="67"/>
        <v>550212.42610597156</v>
      </c>
      <c r="S1030" s="8" t="str">
        <f>Raw!N1030</f>
        <v>UpstreamCompactFluorescent26</v>
      </c>
      <c r="T1030" s="8" t="str">
        <f>Raw!O1030</f>
        <v>CFL14to26</v>
      </c>
      <c r="U1030" s="8">
        <f>Raw!P1030*A1030</f>
        <v>1</v>
      </c>
      <c r="V1030" s="8" t="str">
        <f>Raw!Q1030</f>
        <v>Incan</v>
      </c>
    </row>
    <row r="1031" spans="1:22">
      <c r="A1031" s="8">
        <f>IF(Raw!C1031="CF",0,1)</f>
        <v>1</v>
      </c>
      <c r="B1031" s="8" t="str">
        <f>Raw!A1031</f>
        <v>SCE_3001528776</v>
      </c>
      <c r="C1031" s="8" t="str">
        <f>Raw!B1031</f>
        <v>Upstream Compact Fluorescent</v>
      </c>
      <c r="D1031" s="8" t="str">
        <f>Raw!C1031</f>
        <v>IR</v>
      </c>
      <c r="E1031" s="8">
        <f>Raw!D1031*A1031</f>
        <v>3</v>
      </c>
      <c r="F1031" s="8" t="str">
        <f>Raw!E1031</f>
        <v>SCE</v>
      </c>
      <c r="G1031" s="8" t="str">
        <f>Raw!F1031</f>
        <v>UPCFL</v>
      </c>
      <c r="H1031" s="8" t="str">
        <f>Raw!G1031</f>
        <v>NO_LOGGER_4</v>
      </c>
      <c r="I1031" s="8" t="str">
        <f>Raw!H1031</f>
        <v>SCEUp</v>
      </c>
      <c r="J1031" s="8" t="str">
        <f>Raw!I1031</f>
        <v>Other</v>
      </c>
      <c r="K1031" s="8" t="str">
        <f>Raw!J1031</f>
        <v>HallwayLobby</v>
      </c>
      <c r="L1031" s="8">
        <f>Raw!K1031*A1031</f>
        <v>26</v>
      </c>
      <c r="M1031" s="8">
        <f>Raw!L1031*A1031</f>
        <v>75</v>
      </c>
      <c r="N1031" s="8">
        <f>Raw!M1031*A1031</f>
        <v>709.95151755609231</v>
      </c>
      <c r="O1031" s="6">
        <f t="shared" si="64"/>
        <v>78</v>
      </c>
      <c r="P1031" s="11">
        <f t="shared" si="65"/>
        <v>18458.739456458399</v>
      </c>
      <c r="Q1031" s="6">
        <f t="shared" si="66"/>
        <v>225</v>
      </c>
      <c r="R1031" s="11">
        <f t="shared" si="67"/>
        <v>53246.363816706922</v>
      </c>
      <c r="S1031" s="8" t="str">
        <f>Raw!N1031</f>
        <v>UpstreamCompactFluorescent26</v>
      </c>
      <c r="T1031" s="8" t="str">
        <f>Raw!O1031</f>
        <v>CFL14to26</v>
      </c>
      <c r="U1031" s="8">
        <f>Raw!P1031*A1031</f>
        <v>1</v>
      </c>
      <c r="V1031" s="8" t="str">
        <f>Raw!Q1031</f>
        <v>Incan</v>
      </c>
    </row>
    <row r="1032" spans="1:22">
      <c r="A1032" s="8">
        <f>IF(Raw!C1032="CF",0,1)</f>
        <v>1</v>
      </c>
      <c r="B1032" s="8" t="str">
        <f>Raw!A1032</f>
        <v>SCE_3001829677</v>
      </c>
      <c r="C1032" s="8" t="str">
        <f>Raw!B1032</f>
        <v>Upstream Compact Fluorescent</v>
      </c>
      <c r="D1032" s="8" t="str">
        <f>Raw!C1032</f>
        <v>I</v>
      </c>
      <c r="E1032" s="8">
        <f>Raw!D1032*A1032</f>
        <v>50</v>
      </c>
      <c r="F1032" s="8" t="str">
        <f>Raw!E1032</f>
        <v>SCE</v>
      </c>
      <c r="G1032" s="8" t="str">
        <f>Raw!F1032</f>
        <v>UPCFL</v>
      </c>
      <c r="H1032" s="8" t="str">
        <f>Raw!G1032</f>
        <v>NO_LOGGER_1</v>
      </c>
      <c r="I1032" s="8" t="str">
        <f>Raw!H1032</f>
        <v>SCEUp</v>
      </c>
      <c r="J1032" s="8" t="str">
        <f>Raw!I1032</f>
        <v>Lodging</v>
      </c>
      <c r="K1032" s="8" t="str">
        <f>Raw!J1032</f>
        <v>Guest Rooms</v>
      </c>
      <c r="L1032" s="8">
        <f>Raw!K1032*A1032</f>
        <v>20</v>
      </c>
      <c r="M1032" s="8">
        <f>Raw!L1032*A1032</f>
        <v>60</v>
      </c>
      <c r="N1032" s="8">
        <f>Raw!M1032*A1032</f>
        <v>1789.5204712772934</v>
      </c>
      <c r="O1032" s="6">
        <f t="shared" si="64"/>
        <v>1000</v>
      </c>
      <c r="P1032" s="11">
        <f t="shared" si="65"/>
        <v>35790.409425545869</v>
      </c>
      <c r="Q1032" s="6">
        <f t="shared" si="66"/>
        <v>3000</v>
      </c>
      <c r="R1032" s="11">
        <f t="shared" si="67"/>
        <v>107371.2282766376</v>
      </c>
      <c r="S1032" s="8" t="str">
        <f>Raw!N1032</f>
        <v>UpstreamCompactFluorescent20</v>
      </c>
      <c r="T1032" s="8" t="str">
        <f>Raw!O1032</f>
        <v>CFL14to26</v>
      </c>
      <c r="U1032" s="8">
        <f>Raw!P1032*A1032</f>
        <v>1</v>
      </c>
      <c r="V1032" s="8" t="str">
        <f>Raw!Q1032</f>
        <v>Incan</v>
      </c>
    </row>
    <row r="1033" spans="1:22">
      <c r="A1033" s="8">
        <f>IF(Raw!C1033="CF",0,1)</f>
        <v>1</v>
      </c>
      <c r="B1033" s="8" t="str">
        <f>Raw!A1033</f>
        <v>SCE_3001829677</v>
      </c>
      <c r="C1033" s="8" t="str">
        <f>Raw!B1033</f>
        <v>Upstream Compact Fluorescent</v>
      </c>
      <c r="D1033" s="8" t="str">
        <f>Raw!C1033</f>
        <v>I</v>
      </c>
      <c r="E1033" s="8">
        <f>Raw!D1033*A1033</f>
        <v>50</v>
      </c>
      <c r="F1033" s="8" t="str">
        <f>Raw!E1033</f>
        <v>SCE</v>
      </c>
      <c r="G1033" s="8" t="str">
        <f>Raw!F1033</f>
        <v>UPCFL</v>
      </c>
      <c r="H1033" s="8" t="str">
        <f>Raw!G1033</f>
        <v>NO_LOGGER_2</v>
      </c>
      <c r="I1033" s="8" t="str">
        <f>Raw!H1033</f>
        <v>SCEUp</v>
      </c>
      <c r="J1033" s="8" t="str">
        <f>Raw!I1033</f>
        <v>Lodging</v>
      </c>
      <c r="K1033" s="8" t="str">
        <f>Raw!J1033</f>
        <v>Restrooms</v>
      </c>
      <c r="L1033" s="8">
        <f>Raw!K1033*A1033</f>
        <v>20</v>
      </c>
      <c r="M1033" s="8">
        <f>Raw!L1033*A1033</f>
        <v>60</v>
      </c>
      <c r="N1033" s="8">
        <f>Raw!M1033*A1033</f>
        <v>1789.5204712772934</v>
      </c>
      <c r="O1033" s="6">
        <f t="shared" si="64"/>
        <v>1000</v>
      </c>
      <c r="P1033" s="11">
        <f t="shared" si="65"/>
        <v>35790.409425545869</v>
      </c>
      <c r="Q1033" s="6">
        <f t="shared" si="66"/>
        <v>3000</v>
      </c>
      <c r="R1033" s="11">
        <f t="shared" si="67"/>
        <v>107371.2282766376</v>
      </c>
      <c r="S1033" s="8" t="str">
        <f>Raw!N1033</f>
        <v>UpstreamCompactFluorescent20</v>
      </c>
      <c r="T1033" s="8" t="str">
        <f>Raw!O1033</f>
        <v>CFL14to26</v>
      </c>
      <c r="U1033" s="8">
        <f>Raw!P1033*A1033</f>
        <v>1</v>
      </c>
      <c r="V1033" s="8" t="str">
        <f>Raw!Q1033</f>
        <v>Incan</v>
      </c>
    </row>
    <row r="1034" spans="1:22">
      <c r="A1034" s="8">
        <f>IF(Raw!C1034="CF",0,1)</f>
        <v>1</v>
      </c>
      <c r="B1034" s="8" t="str">
        <f>Raw!A1034</f>
        <v>SCE_3001829677</v>
      </c>
      <c r="C1034" s="8" t="str">
        <f>Raw!B1034</f>
        <v>Upstream Compact Fluorescent</v>
      </c>
      <c r="D1034" s="8" t="str">
        <f>Raw!C1034</f>
        <v>I</v>
      </c>
      <c r="E1034" s="8">
        <f>Raw!D1034*A1034</f>
        <v>50</v>
      </c>
      <c r="F1034" s="8" t="str">
        <f>Raw!E1034</f>
        <v>SCE</v>
      </c>
      <c r="G1034" s="8" t="str">
        <f>Raw!F1034</f>
        <v>UPCFL</v>
      </c>
      <c r="H1034" s="8" t="str">
        <f>Raw!G1034</f>
        <v>NO_LOGGER_3</v>
      </c>
      <c r="I1034" s="8" t="str">
        <f>Raw!H1034</f>
        <v>SCEUp</v>
      </c>
      <c r="J1034" s="8" t="str">
        <f>Raw!I1034</f>
        <v>Lodging</v>
      </c>
      <c r="K1034" s="8" t="str">
        <f>Raw!J1034</f>
        <v>Guest Rooms</v>
      </c>
      <c r="L1034" s="8">
        <f>Raw!K1034*A1034</f>
        <v>20</v>
      </c>
      <c r="M1034" s="8">
        <f>Raw!L1034*A1034</f>
        <v>60</v>
      </c>
      <c r="N1034" s="8">
        <f>Raw!M1034*A1034</f>
        <v>1789.5204712772934</v>
      </c>
      <c r="O1034" s="6">
        <f t="shared" si="64"/>
        <v>1000</v>
      </c>
      <c r="P1034" s="11">
        <f t="shared" si="65"/>
        <v>35790.409425545869</v>
      </c>
      <c r="Q1034" s="6">
        <f t="shared" si="66"/>
        <v>3000</v>
      </c>
      <c r="R1034" s="11">
        <f t="shared" si="67"/>
        <v>107371.2282766376</v>
      </c>
      <c r="S1034" s="8" t="str">
        <f>Raw!N1034</f>
        <v>UpstreamCompactFluorescent20</v>
      </c>
      <c r="T1034" s="8" t="str">
        <f>Raw!O1034</f>
        <v>CFL14to26</v>
      </c>
      <c r="U1034" s="8">
        <f>Raw!P1034*A1034</f>
        <v>1</v>
      </c>
      <c r="V1034" s="8" t="str">
        <f>Raw!Q1034</f>
        <v>Incan</v>
      </c>
    </row>
    <row r="1035" spans="1:22">
      <c r="A1035" s="8">
        <f>IF(Raw!C1035="CF",0,1)</f>
        <v>1</v>
      </c>
      <c r="B1035" s="8" t="str">
        <f>Raw!A1035</f>
        <v>SCE_3002949948</v>
      </c>
      <c r="C1035" s="8" t="str">
        <f>Raw!B1035</f>
        <v>Upstream Compact Fluorescent</v>
      </c>
      <c r="D1035" s="8" t="str">
        <f>Raw!C1035</f>
        <v>I</v>
      </c>
      <c r="E1035" s="8">
        <f>Raw!D1035*A1035</f>
        <v>2</v>
      </c>
      <c r="F1035" s="8" t="str">
        <f>Raw!E1035</f>
        <v>SCE</v>
      </c>
      <c r="G1035" s="8" t="str">
        <f>Raw!F1035</f>
        <v>UPCFL</v>
      </c>
      <c r="H1035" s="8" t="str">
        <f>Raw!G1035</f>
        <v>LL08070216</v>
      </c>
      <c r="I1035" s="8" t="str">
        <f>Raw!H1035</f>
        <v>SCEUp</v>
      </c>
      <c r="J1035" s="8" t="str">
        <f>Raw!I1035</f>
        <v>Other</v>
      </c>
      <c r="K1035" s="8" t="str">
        <f>Raw!J1035</f>
        <v>Restrooms</v>
      </c>
      <c r="L1035" s="8">
        <f>Raw!K1035*A1035</f>
        <v>23</v>
      </c>
      <c r="M1035" s="8">
        <f>Raw!L1035*A1035</f>
        <v>60</v>
      </c>
      <c r="N1035" s="8">
        <f>Raw!M1035*A1035</f>
        <v>473.30101170406158</v>
      </c>
      <c r="O1035" s="6">
        <f t="shared" si="64"/>
        <v>46</v>
      </c>
      <c r="P1035" s="11">
        <f t="shared" si="65"/>
        <v>10885.923269193416</v>
      </c>
      <c r="Q1035" s="6">
        <f t="shared" si="66"/>
        <v>120</v>
      </c>
      <c r="R1035" s="11">
        <f t="shared" si="67"/>
        <v>28398.060702243696</v>
      </c>
      <c r="S1035" s="8" t="str">
        <f>Raw!N1035</f>
        <v>UpstreamCompactFluorescent23</v>
      </c>
      <c r="T1035" s="8" t="str">
        <f>Raw!O1035</f>
        <v>CFL14to26</v>
      </c>
      <c r="U1035" s="8">
        <f>Raw!P1035*A1035</f>
        <v>1</v>
      </c>
      <c r="V1035" s="8" t="str">
        <f>Raw!Q1035</f>
        <v>Incan</v>
      </c>
    </row>
    <row r="1036" spans="1:22">
      <c r="A1036" s="8">
        <f>IF(Raw!C1036="CF",0,1)</f>
        <v>1</v>
      </c>
      <c r="B1036" s="8" t="str">
        <f>Raw!A1036</f>
        <v>SCE_3002949948</v>
      </c>
      <c r="C1036" s="8" t="str">
        <f>Raw!B1036</f>
        <v>Upstream Compact Fluorescent</v>
      </c>
      <c r="D1036" s="8" t="str">
        <f>Raw!C1036</f>
        <v>I</v>
      </c>
      <c r="E1036" s="8">
        <f>Raw!D1036*A1036</f>
        <v>1</v>
      </c>
      <c r="F1036" s="8" t="str">
        <f>Raw!E1036</f>
        <v>SCE</v>
      </c>
      <c r="G1036" s="8" t="str">
        <f>Raw!F1036</f>
        <v>UPCFL</v>
      </c>
      <c r="H1036" s="8" t="str">
        <f>Raw!G1036</f>
        <v>LL08090379</v>
      </c>
      <c r="I1036" s="8" t="str">
        <f>Raw!H1036</f>
        <v>SCEUp</v>
      </c>
      <c r="J1036" s="8" t="str">
        <f>Raw!I1036</f>
        <v>Other</v>
      </c>
      <c r="K1036" s="8" t="str">
        <f>Raw!J1036</f>
        <v>OtherMisc</v>
      </c>
      <c r="L1036" s="8">
        <f>Raw!K1036*A1036</f>
        <v>9</v>
      </c>
      <c r="M1036" s="8">
        <f>Raw!L1036*A1036</f>
        <v>60</v>
      </c>
      <c r="N1036" s="8">
        <f>Raw!M1036*A1036</f>
        <v>236.65050585203079</v>
      </c>
      <c r="O1036" s="6">
        <f t="shared" si="64"/>
        <v>9</v>
      </c>
      <c r="P1036" s="11">
        <f t="shared" si="65"/>
        <v>2129.8545526682769</v>
      </c>
      <c r="Q1036" s="6">
        <f t="shared" si="66"/>
        <v>60</v>
      </c>
      <c r="R1036" s="11">
        <f t="shared" si="67"/>
        <v>14199.030351121848</v>
      </c>
      <c r="S1036" s="8" t="str">
        <f>Raw!N1036</f>
        <v>UpstreamCompactFluorescent09</v>
      </c>
      <c r="T1036" s="8" t="str">
        <f>Raw!O1036</f>
        <v>CFL05to13</v>
      </c>
      <c r="U1036" s="8">
        <f>Raw!P1036*A1036</f>
        <v>1</v>
      </c>
      <c r="V1036" s="8" t="str">
        <f>Raw!Q1036</f>
        <v>Incan</v>
      </c>
    </row>
    <row r="1037" spans="1:22">
      <c r="A1037" s="8">
        <f>IF(Raw!C1037="CF",0,1)</f>
        <v>1</v>
      </c>
      <c r="B1037" s="8" t="str">
        <f>Raw!A1037</f>
        <v>SCE_3002949948</v>
      </c>
      <c r="C1037" s="8" t="str">
        <f>Raw!B1037</f>
        <v>Upstream Compact Fluorescent</v>
      </c>
      <c r="D1037" s="8" t="str">
        <f>Raw!C1037</f>
        <v>I</v>
      </c>
      <c r="E1037" s="8">
        <f>Raw!D1037*A1037</f>
        <v>1</v>
      </c>
      <c r="F1037" s="8" t="str">
        <f>Raw!E1037</f>
        <v>SCE</v>
      </c>
      <c r="G1037" s="8" t="str">
        <f>Raw!F1037</f>
        <v>UPCFL</v>
      </c>
      <c r="H1037" s="8" t="str">
        <f>Raw!G1037</f>
        <v>LL08100394</v>
      </c>
      <c r="I1037" s="8" t="str">
        <f>Raw!H1037</f>
        <v>SCEUp</v>
      </c>
      <c r="J1037" s="8" t="str">
        <f>Raw!I1037</f>
        <v>Other</v>
      </c>
      <c r="K1037" s="8" t="str">
        <f>Raw!J1037</f>
        <v>OtherMisc</v>
      </c>
      <c r="L1037" s="8">
        <f>Raw!K1037*A1037</f>
        <v>23</v>
      </c>
      <c r="M1037" s="8">
        <f>Raw!L1037*A1037</f>
        <v>60</v>
      </c>
      <c r="N1037" s="8">
        <f>Raw!M1037*A1037</f>
        <v>236.65050585203079</v>
      </c>
      <c r="O1037" s="6">
        <f t="shared" si="64"/>
        <v>23</v>
      </c>
      <c r="P1037" s="11">
        <f t="shared" si="65"/>
        <v>5442.9616345967079</v>
      </c>
      <c r="Q1037" s="6">
        <f t="shared" si="66"/>
        <v>60</v>
      </c>
      <c r="R1037" s="11">
        <f t="shared" si="67"/>
        <v>14199.030351121848</v>
      </c>
      <c r="S1037" s="8" t="str">
        <f>Raw!N1037</f>
        <v>UpstreamCompactFluorescent23</v>
      </c>
      <c r="T1037" s="8" t="str">
        <f>Raw!O1037</f>
        <v>CFL14to26</v>
      </c>
      <c r="U1037" s="8">
        <f>Raw!P1037*A1037</f>
        <v>1</v>
      </c>
      <c r="V1037" s="8" t="str">
        <f>Raw!Q1037</f>
        <v>Incan</v>
      </c>
    </row>
    <row r="1038" spans="1:22">
      <c r="A1038" s="8">
        <f>IF(Raw!C1038="CF",0,1)</f>
        <v>1</v>
      </c>
      <c r="B1038" s="8" t="str">
        <f>Raw!A1038</f>
        <v>SCE_3002949948</v>
      </c>
      <c r="C1038" s="8" t="str">
        <f>Raw!B1038</f>
        <v>Upstream Compact Fluorescent</v>
      </c>
      <c r="D1038" s="8" t="str">
        <f>Raw!C1038</f>
        <v>I</v>
      </c>
      <c r="E1038" s="8">
        <f>Raw!D1038*A1038</f>
        <v>1</v>
      </c>
      <c r="F1038" s="8" t="str">
        <f>Raw!E1038</f>
        <v>SCE</v>
      </c>
      <c r="G1038" s="8" t="str">
        <f>Raw!F1038</f>
        <v>UPCFL</v>
      </c>
      <c r="H1038" s="8" t="str">
        <f>Raw!G1038</f>
        <v>LL08100685</v>
      </c>
      <c r="I1038" s="8" t="str">
        <f>Raw!H1038</f>
        <v>SCEUp</v>
      </c>
      <c r="J1038" s="8" t="str">
        <f>Raw!I1038</f>
        <v>Other</v>
      </c>
      <c r="K1038" s="8" t="str">
        <f>Raw!J1038</f>
        <v>Restrooms</v>
      </c>
      <c r="L1038" s="8">
        <f>Raw!K1038*A1038</f>
        <v>9</v>
      </c>
      <c r="M1038" s="8">
        <f>Raw!L1038*A1038</f>
        <v>60</v>
      </c>
      <c r="N1038" s="8">
        <f>Raw!M1038*A1038</f>
        <v>236.65050585203079</v>
      </c>
      <c r="O1038" s="6">
        <f t="shared" si="64"/>
        <v>9</v>
      </c>
      <c r="P1038" s="11">
        <f t="shared" si="65"/>
        <v>2129.8545526682769</v>
      </c>
      <c r="Q1038" s="6">
        <f t="shared" si="66"/>
        <v>60</v>
      </c>
      <c r="R1038" s="11">
        <f t="shared" si="67"/>
        <v>14199.030351121848</v>
      </c>
      <c r="S1038" s="8" t="str">
        <f>Raw!N1038</f>
        <v>UpstreamCompactFluorescent09</v>
      </c>
      <c r="T1038" s="8" t="str">
        <f>Raw!O1038</f>
        <v>CFL05to13</v>
      </c>
      <c r="U1038" s="8">
        <f>Raw!P1038*A1038</f>
        <v>1</v>
      </c>
      <c r="V1038" s="8" t="str">
        <f>Raw!Q1038</f>
        <v>Incan</v>
      </c>
    </row>
    <row r="1039" spans="1:22">
      <c r="A1039" s="8">
        <f>IF(Raw!C1039="CF",0,1)</f>
        <v>1</v>
      </c>
      <c r="B1039" s="8" t="str">
        <f>Raw!A1039</f>
        <v>SCE_3002949948</v>
      </c>
      <c r="C1039" s="8" t="str">
        <f>Raw!B1039</f>
        <v>Upstream Compact Fluorescent</v>
      </c>
      <c r="D1039" s="8" t="str">
        <f>Raw!C1039</f>
        <v>I</v>
      </c>
      <c r="E1039" s="8">
        <f>Raw!D1039*A1039</f>
        <v>1</v>
      </c>
      <c r="F1039" s="8" t="str">
        <f>Raw!E1039</f>
        <v>SCE</v>
      </c>
      <c r="G1039" s="8" t="str">
        <f>Raw!F1039</f>
        <v>UPCFL</v>
      </c>
      <c r="H1039" s="8" t="str">
        <f>Raw!G1039</f>
        <v>NO_LOGGER_3</v>
      </c>
      <c r="I1039" s="8" t="str">
        <f>Raw!H1039</f>
        <v>SCEUp</v>
      </c>
      <c r="J1039" s="8" t="str">
        <f>Raw!I1039</f>
        <v>Other</v>
      </c>
      <c r="K1039" s="8" t="str">
        <f>Raw!J1039</f>
        <v>Restrooms</v>
      </c>
      <c r="L1039" s="8">
        <f>Raw!K1039*A1039</f>
        <v>9</v>
      </c>
      <c r="M1039" s="8">
        <f>Raw!L1039*A1039</f>
        <v>60</v>
      </c>
      <c r="N1039" s="8">
        <f>Raw!M1039*A1039</f>
        <v>236.65050585203079</v>
      </c>
      <c r="O1039" s="6">
        <f t="shared" si="64"/>
        <v>9</v>
      </c>
      <c r="P1039" s="11">
        <f t="shared" si="65"/>
        <v>2129.8545526682769</v>
      </c>
      <c r="Q1039" s="6">
        <f t="shared" si="66"/>
        <v>60</v>
      </c>
      <c r="R1039" s="11">
        <f t="shared" si="67"/>
        <v>14199.030351121848</v>
      </c>
      <c r="S1039" s="8" t="str">
        <f>Raw!N1039</f>
        <v>UpstreamCompactFluorescent09</v>
      </c>
      <c r="T1039" s="8" t="str">
        <f>Raw!O1039</f>
        <v>CFL05to13</v>
      </c>
      <c r="U1039" s="8">
        <f>Raw!P1039*A1039</f>
        <v>1</v>
      </c>
      <c r="V1039" s="8" t="str">
        <f>Raw!Q1039</f>
        <v>Incan</v>
      </c>
    </row>
    <row r="1040" spans="1:22">
      <c r="A1040" s="8">
        <f>IF(Raw!C1040="CF",0,1)</f>
        <v>1</v>
      </c>
      <c r="B1040" s="8" t="str">
        <f>Raw!A1040</f>
        <v>SCE_3002968968</v>
      </c>
      <c r="C1040" s="8" t="str">
        <f>Raw!B1040</f>
        <v>Upstream Compact Fluorescent</v>
      </c>
      <c r="D1040" s="8" t="str">
        <f>Raw!C1040</f>
        <v>I</v>
      </c>
      <c r="E1040" s="8">
        <f>Raw!D1040*A1040</f>
        <v>3</v>
      </c>
      <c r="F1040" s="8" t="str">
        <f>Raw!E1040</f>
        <v>SCE</v>
      </c>
      <c r="G1040" s="8" t="str">
        <f>Raw!F1040</f>
        <v>UPCFL</v>
      </c>
      <c r="H1040" s="8" t="str">
        <f>Raw!G1040</f>
        <v>LL08060068</v>
      </c>
      <c r="I1040" s="8" t="str">
        <f>Raw!H1040</f>
        <v>SCEUp</v>
      </c>
      <c r="J1040" s="8" t="str">
        <f>Raw!I1040</f>
        <v>Assembly</v>
      </c>
      <c r="K1040" s="8" t="str">
        <f>Raw!J1040</f>
        <v>HallwayLobby</v>
      </c>
      <c r="L1040" s="8">
        <f>Raw!K1040*A1040</f>
        <v>14</v>
      </c>
      <c r="M1040" s="8">
        <f>Raw!L1040*A1040</f>
        <v>60</v>
      </c>
      <c r="N1040" s="8">
        <f>Raw!M1040*A1040</f>
        <v>651.14485793509652</v>
      </c>
      <c r="O1040" s="6">
        <f t="shared" si="64"/>
        <v>42</v>
      </c>
      <c r="P1040" s="11">
        <f t="shared" si="65"/>
        <v>9116.0280110913518</v>
      </c>
      <c r="Q1040" s="6">
        <f t="shared" si="66"/>
        <v>180</v>
      </c>
      <c r="R1040" s="11">
        <f t="shared" si="67"/>
        <v>39068.691476105792</v>
      </c>
      <c r="S1040" s="8" t="str">
        <f>Raw!N1040</f>
        <v>UpstreamCompactFluorescent14</v>
      </c>
      <c r="T1040" s="8" t="str">
        <f>Raw!O1040</f>
        <v>CFL14to26</v>
      </c>
      <c r="U1040" s="8">
        <f>Raw!P1040*A1040</f>
        <v>1</v>
      </c>
      <c r="V1040" s="8" t="str">
        <f>Raw!Q1040</f>
        <v>Incan</v>
      </c>
    </row>
    <row r="1041" spans="1:22">
      <c r="A1041" s="8">
        <f>IF(Raw!C1041="CF",0,1)</f>
        <v>1</v>
      </c>
      <c r="B1041" s="8" t="str">
        <f>Raw!A1041</f>
        <v>SCE_3002968968</v>
      </c>
      <c r="C1041" s="8" t="str">
        <f>Raw!B1041</f>
        <v>Upstream Compact Fluorescent</v>
      </c>
      <c r="D1041" s="8" t="str">
        <f>Raw!C1041</f>
        <v>I</v>
      </c>
      <c r="E1041" s="8">
        <f>Raw!D1041*A1041</f>
        <v>1</v>
      </c>
      <c r="F1041" s="8" t="str">
        <f>Raw!E1041</f>
        <v>SCE</v>
      </c>
      <c r="G1041" s="8" t="str">
        <f>Raw!F1041</f>
        <v>UPCFL</v>
      </c>
      <c r="H1041" s="8" t="str">
        <f>Raw!G1041</f>
        <v>LL08070212</v>
      </c>
      <c r="I1041" s="8" t="str">
        <f>Raw!H1041</f>
        <v>SCEUp</v>
      </c>
      <c r="J1041" s="8" t="str">
        <f>Raw!I1041</f>
        <v>Assembly</v>
      </c>
      <c r="K1041" s="8" t="str">
        <f>Raw!J1041</f>
        <v>HallwayLobby</v>
      </c>
      <c r="L1041" s="8">
        <f>Raw!K1041*A1041</f>
        <v>14</v>
      </c>
      <c r="M1041" s="8">
        <f>Raw!L1041*A1041</f>
        <v>60</v>
      </c>
      <c r="N1041" s="8">
        <f>Raw!M1041*A1041</f>
        <v>217.04828597836553</v>
      </c>
      <c r="O1041" s="6">
        <f t="shared" si="64"/>
        <v>14</v>
      </c>
      <c r="P1041" s="11">
        <f t="shared" si="65"/>
        <v>3038.6760036971173</v>
      </c>
      <c r="Q1041" s="6">
        <f t="shared" si="66"/>
        <v>60</v>
      </c>
      <c r="R1041" s="11">
        <f t="shared" si="67"/>
        <v>13022.897158701931</v>
      </c>
      <c r="S1041" s="8" t="str">
        <f>Raw!N1041</f>
        <v>UpstreamCompactFluorescent14</v>
      </c>
      <c r="T1041" s="8" t="str">
        <f>Raw!O1041</f>
        <v>CFL14to26</v>
      </c>
      <c r="U1041" s="8">
        <f>Raw!P1041*A1041</f>
        <v>1</v>
      </c>
      <c r="V1041" s="8" t="str">
        <f>Raw!Q1041</f>
        <v>Incan</v>
      </c>
    </row>
    <row r="1042" spans="1:22">
      <c r="A1042" s="8">
        <f>IF(Raw!C1042="CF",0,1)</f>
        <v>1</v>
      </c>
      <c r="B1042" s="8" t="str">
        <f>Raw!A1042</f>
        <v>SCE_3002968968</v>
      </c>
      <c r="C1042" s="8" t="str">
        <f>Raw!B1042</f>
        <v>Upstream Compact Fluorescent</v>
      </c>
      <c r="D1042" s="8" t="str">
        <f>Raw!C1042</f>
        <v>I</v>
      </c>
      <c r="E1042" s="8">
        <f>Raw!D1042*A1042</f>
        <v>6</v>
      </c>
      <c r="F1042" s="8" t="str">
        <f>Raw!E1042</f>
        <v>SCE</v>
      </c>
      <c r="G1042" s="8" t="str">
        <f>Raw!F1042</f>
        <v>UPCFL</v>
      </c>
      <c r="H1042" s="8" t="str">
        <f>Raw!G1042</f>
        <v>LL08070568</v>
      </c>
      <c r="I1042" s="8" t="str">
        <f>Raw!H1042</f>
        <v>SCEUp</v>
      </c>
      <c r="J1042" s="8" t="str">
        <f>Raw!I1042</f>
        <v>Assembly</v>
      </c>
      <c r="K1042" s="8" t="str">
        <f>Raw!J1042</f>
        <v>OtherMisc</v>
      </c>
      <c r="L1042" s="8">
        <f>Raw!K1042*A1042</f>
        <v>13</v>
      </c>
      <c r="M1042" s="8">
        <f>Raw!L1042*A1042</f>
        <v>60</v>
      </c>
      <c r="N1042" s="8">
        <f>Raw!M1042*A1042</f>
        <v>1302.289715870193</v>
      </c>
      <c r="O1042" s="6">
        <f t="shared" si="64"/>
        <v>78</v>
      </c>
      <c r="P1042" s="11">
        <f t="shared" si="65"/>
        <v>16929.766306312511</v>
      </c>
      <c r="Q1042" s="6">
        <f t="shared" si="66"/>
        <v>360</v>
      </c>
      <c r="R1042" s="11">
        <f t="shared" si="67"/>
        <v>78137.382952211585</v>
      </c>
      <c r="S1042" s="8" t="str">
        <f>Raw!N1042</f>
        <v>UpstreamCompactFluorescent13</v>
      </c>
      <c r="T1042" s="8" t="str">
        <f>Raw!O1042</f>
        <v>CFL05to13</v>
      </c>
      <c r="U1042" s="8">
        <f>Raw!P1042*A1042</f>
        <v>1</v>
      </c>
      <c r="V1042" s="8" t="str">
        <f>Raw!Q1042</f>
        <v>Incan</v>
      </c>
    </row>
    <row r="1043" spans="1:22">
      <c r="A1043" s="8">
        <f>IF(Raw!C1043="CF",0,1)</f>
        <v>1</v>
      </c>
      <c r="B1043" s="8" t="str">
        <f>Raw!A1043</f>
        <v>SCE_3002968968</v>
      </c>
      <c r="C1043" s="8" t="str">
        <f>Raw!B1043</f>
        <v>Upstream Compact Fluorescent</v>
      </c>
      <c r="D1043" s="8" t="str">
        <f>Raw!C1043</f>
        <v>I</v>
      </c>
      <c r="E1043" s="8">
        <f>Raw!D1043*A1043</f>
        <v>2</v>
      </c>
      <c r="F1043" s="8" t="str">
        <f>Raw!E1043</f>
        <v>SCE</v>
      </c>
      <c r="G1043" s="8" t="str">
        <f>Raw!F1043</f>
        <v>UPCFL</v>
      </c>
      <c r="H1043" s="8" t="str">
        <f>Raw!G1043</f>
        <v>LL08100302</v>
      </c>
      <c r="I1043" s="8" t="str">
        <f>Raw!H1043</f>
        <v>SCEUp</v>
      </c>
      <c r="J1043" s="8" t="str">
        <f>Raw!I1043</f>
        <v>Assembly</v>
      </c>
      <c r="K1043" s="8" t="str">
        <f>Raw!J1043</f>
        <v>Restrooms</v>
      </c>
      <c r="L1043" s="8">
        <f>Raw!K1043*A1043</f>
        <v>14</v>
      </c>
      <c r="M1043" s="8">
        <f>Raw!L1043*A1043</f>
        <v>60</v>
      </c>
      <c r="N1043" s="8">
        <f>Raw!M1043*A1043</f>
        <v>434.09657195673105</v>
      </c>
      <c r="O1043" s="6">
        <f t="shared" si="64"/>
        <v>28</v>
      </c>
      <c r="P1043" s="11">
        <f t="shared" si="65"/>
        <v>6077.3520073942345</v>
      </c>
      <c r="Q1043" s="6">
        <f t="shared" si="66"/>
        <v>120</v>
      </c>
      <c r="R1043" s="11">
        <f t="shared" si="67"/>
        <v>26045.794317403863</v>
      </c>
      <c r="S1043" s="8" t="str">
        <f>Raw!N1043</f>
        <v>UpstreamCompactFluorescent14</v>
      </c>
      <c r="T1043" s="8" t="str">
        <f>Raw!O1043</f>
        <v>CFL14to26</v>
      </c>
      <c r="U1043" s="8">
        <f>Raw!P1043*A1043</f>
        <v>1</v>
      </c>
      <c r="V1043" s="8" t="str">
        <f>Raw!Q1043</f>
        <v>Incan</v>
      </c>
    </row>
    <row r="1044" spans="1:22">
      <c r="A1044" s="8">
        <f>IF(Raw!C1044="CF",0,1)</f>
        <v>1</v>
      </c>
      <c r="B1044" s="8" t="str">
        <f>Raw!A1044</f>
        <v>SCE_3002968968</v>
      </c>
      <c r="C1044" s="8" t="str">
        <f>Raw!B1044</f>
        <v>Upstream Compact Fluorescent</v>
      </c>
      <c r="D1044" s="8" t="str">
        <f>Raw!C1044</f>
        <v>I</v>
      </c>
      <c r="E1044" s="8">
        <f>Raw!D1044*A1044</f>
        <v>4</v>
      </c>
      <c r="F1044" s="8" t="str">
        <f>Raw!E1044</f>
        <v>SCE</v>
      </c>
      <c r="G1044" s="8" t="str">
        <f>Raw!F1044</f>
        <v>UPCFL</v>
      </c>
      <c r="H1044" s="8" t="str">
        <f>Raw!G1044</f>
        <v>LL08100457</v>
      </c>
      <c r="I1044" s="8" t="str">
        <f>Raw!H1044</f>
        <v>SCEUp</v>
      </c>
      <c r="J1044" s="8" t="str">
        <f>Raw!I1044</f>
        <v>Assembly</v>
      </c>
      <c r="K1044" s="8" t="str">
        <f>Raw!J1044</f>
        <v>Kitchen/Break Room</v>
      </c>
      <c r="L1044" s="8">
        <f>Raw!K1044*A1044</f>
        <v>14</v>
      </c>
      <c r="M1044" s="8">
        <f>Raw!L1044*A1044</f>
        <v>60</v>
      </c>
      <c r="N1044" s="8">
        <f>Raw!M1044*A1044</f>
        <v>868.19314391346211</v>
      </c>
      <c r="O1044" s="6">
        <f t="shared" si="64"/>
        <v>56</v>
      </c>
      <c r="P1044" s="11">
        <f t="shared" si="65"/>
        <v>12154.704014788469</v>
      </c>
      <c r="Q1044" s="6">
        <f t="shared" si="66"/>
        <v>240</v>
      </c>
      <c r="R1044" s="11">
        <f t="shared" si="67"/>
        <v>52091.588634807726</v>
      </c>
      <c r="S1044" s="8" t="str">
        <f>Raw!N1044</f>
        <v>UpstreamCompactFluorescent14</v>
      </c>
      <c r="T1044" s="8" t="str">
        <f>Raw!O1044</f>
        <v>CFL14to26</v>
      </c>
      <c r="U1044" s="8">
        <f>Raw!P1044*A1044</f>
        <v>1</v>
      </c>
      <c r="V1044" s="8" t="str">
        <f>Raw!Q1044</f>
        <v>Incan</v>
      </c>
    </row>
    <row r="1045" spans="1:22">
      <c r="A1045" s="8">
        <f>IF(Raw!C1045="CF",0,1)</f>
        <v>1</v>
      </c>
      <c r="B1045" s="8" t="str">
        <f>Raw!A1045</f>
        <v>SCE_3002968968</v>
      </c>
      <c r="C1045" s="8" t="str">
        <f>Raw!B1045</f>
        <v>Upstream Compact Fluorescent</v>
      </c>
      <c r="D1045" s="8" t="str">
        <f>Raw!C1045</f>
        <v>I</v>
      </c>
      <c r="E1045" s="8">
        <f>Raw!D1045*A1045</f>
        <v>1</v>
      </c>
      <c r="F1045" s="8" t="str">
        <f>Raw!E1045</f>
        <v>SCE</v>
      </c>
      <c r="G1045" s="8" t="str">
        <f>Raw!F1045</f>
        <v>UPCFL</v>
      </c>
      <c r="H1045" s="8" t="str">
        <f>Raw!G1045</f>
        <v>LL08100667</v>
      </c>
      <c r="I1045" s="8" t="str">
        <f>Raw!H1045</f>
        <v>SCEUp</v>
      </c>
      <c r="J1045" s="8" t="str">
        <f>Raw!I1045</f>
        <v>Assembly</v>
      </c>
      <c r="K1045" s="8" t="str">
        <f>Raw!J1045</f>
        <v>Storage</v>
      </c>
      <c r="L1045" s="8">
        <f>Raw!K1045*A1045</f>
        <v>14</v>
      </c>
      <c r="M1045" s="8">
        <f>Raw!L1045*A1045</f>
        <v>60</v>
      </c>
      <c r="N1045" s="8">
        <f>Raw!M1045*A1045</f>
        <v>217.04828597836553</v>
      </c>
      <c r="O1045" s="6">
        <f t="shared" si="64"/>
        <v>14</v>
      </c>
      <c r="P1045" s="11">
        <f t="shared" si="65"/>
        <v>3038.6760036971173</v>
      </c>
      <c r="Q1045" s="6">
        <f t="shared" si="66"/>
        <v>60</v>
      </c>
      <c r="R1045" s="11">
        <f t="shared" si="67"/>
        <v>13022.897158701931</v>
      </c>
      <c r="S1045" s="8" t="str">
        <f>Raw!N1045</f>
        <v>UpstreamCompactFluorescent14</v>
      </c>
      <c r="T1045" s="8" t="str">
        <f>Raw!O1045</f>
        <v>CFL14to26</v>
      </c>
      <c r="U1045" s="8">
        <f>Raw!P1045*A1045</f>
        <v>1</v>
      </c>
      <c r="V1045" s="8" t="str">
        <f>Raw!Q1045</f>
        <v>Incan</v>
      </c>
    </row>
    <row r="1046" spans="1:22">
      <c r="A1046" s="8">
        <f>IF(Raw!C1046="CF",0,1)</f>
        <v>1</v>
      </c>
      <c r="B1046" s="8" t="str">
        <f>Raw!A1046</f>
        <v>SCE_3002968968</v>
      </c>
      <c r="C1046" s="8" t="str">
        <f>Raw!B1046</f>
        <v>Upstream Compact Fluorescent</v>
      </c>
      <c r="D1046" s="8" t="str">
        <f>Raw!C1046</f>
        <v>I</v>
      </c>
      <c r="E1046" s="8">
        <f>Raw!D1046*A1046</f>
        <v>3</v>
      </c>
      <c r="F1046" s="8" t="str">
        <f>Raw!E1046</f>
        <v>SCE</v>
      </c>
      <c r="G1046" s="8" t="str">
        <f>Raw!F1046</f>
        <v>UPCFL</v>
      </c>
      <c r="H1046" s="8" t="str">
        <f>Raw!G1046</f>
        <v>NO_LOGGER_22</v>
      </c>
      <c r="I1046" s="8" t="str">
        <f>Raw!H1046</f>
        <v>SCEUp</v>
      </c>
      <c r="J1046" s="8" t="str">
        <f>Raw!I1046</f>
        <v>Assembly</v>
      </c>
      <c r="K1046" s="8" t="str">
        <f>Raw!J1046</f>
        <v>Kitchen/Break Room</v>
      </c>
      <c r="L1046" s="8">
        <f>Raw!K1046*A1046</f>
        <v>14</v>
      </c>
      <c r="M1046" s="8">
        <f>Raw!L1046*A1046</f>
        <v>60</v>
      </c>
      <c r="N1046" s="8">
        <f>Raw!M1046*A1046</f>
        <v>651.14485793509652</v>
      </c>
      <c r="O1046" s="6">
        <f t="shared" si="64"/>
        <v>42</v>
      </c>
      <c r="P1046" s="11">
        <f t="shared" si="65"/>
        <v>9116.0280110913518</v>
      </c>
      <c r="Q1046" s="6">
        <f t="shared" si="66"/>
        <v>180</v>
      </c>
      <c r="R1046" s="11">
        <f t="shared" si="67"/>
        <v>39068.691476105792</v>
      </c>
      <c r="S1046" s="8" t="str">
        <f>Raw!N1046</f>
        <v>UpstreamCompactFluorescent14</v>
      </c>
      <c r="T1046" s="8" t="str">
        <f>Raw!O1046</f>
        <v>CFL14to26</v>
      </c>
      <c r="U1046" s="8">
        <f>Raw!P1046*A1046</f>
        <v>1</v>
      </c>
      <c r="V1046" s="8" t="str">
        <f>Raw!Q1046</f>
        <v>Incan</v>
      </c>
    </row>
    <row r="1047" spans="1:22">
      <c r="A1047" s="8">
        <f>IF(Raw!C1047="CF",0,1)</f>
        <v>1</v>
      </c>
      <c r="B1047" s="8" t="str">
        <f>Raw!A1047</f>
        <v>SCE_3002968968</v>
      </c>
      <c r="C1047" s="8" t="str">
        <f>Raw!B1047</f>
        <v>Upstream Compact Fluorescent</v>
      </c>
      <c r="D1047" s="8" t="str">
        <f>Raw!C1047</f>
        <v>I</v>
      </c>
      <c r="E1047" s="8">
        <f>Raw!D1047*A1047</f>
        <v>1</v>
      </c>
      <c r="F1047" s="8" t="str">
        <f>Raw!E1047</f>
        <v>SCE</v>
      </c>
      <c r="G1047" s="8" t="str">
        <f>Raw!F1047</f>
        <v>UPCFL</v>
      </c>
      <c r="H1047" s="8" t="str">
        <f>Raw!G1047</f>
        <v>NO_LOGGER_25</v>
      </c>
      <c r="I1047" s="8" t="str">
        <f>Raw!H1047</f>
        <v>SCEUp</v>
      </c>
      <c r="J1047" s="8" t="str">
        <f>Raw!I1047</f>
        <v>Assembly</v>
      </c>
      <c r="K1047" s="8" t="str">
        <f>Raw!J1047</f>
        <v>Office</v>
      </c>
      <c r="L1047" s="8">
        <f>Raw!K1047*A1047</f>
        <v>14</v>
      </c>
      <c r="M1047" s="8">
        <f>Raw!L1047*A1047</f>
        <v>60</v>
      </c>
      <c r="N1047" s="8">
        <f>Raw!M1047*A1047</f>
        <v>217.04828597836553</v>
      </c>
      <c r="O1047" s="6">
        <f t="shared" si="64"/>
        <v>14</v>
      </c>
      <c r="P1047" s="11">
        <f t="shared" si="65"/>
        <v>3038.6760036971173</v>
      </c>
      <c r="Q1047" s="6">
        <f t="shared" si="66"/>
        <v>60</v>
      </c>
      <c r="R1047" s="11">
        <f t="shared" si="67"/>
        <v>13022.897158701931</v>
      </c>
      <c r="S1047" s="8" t="str">
        <f>Raw!N1047</f>
        <v>UpstreamCompactFluorescent14</v>
      </c>
      <c r="T1047" s="8" t="str">
        <f>Raw!O1047</f>
        <v>CFL14to26</v>
      </c>
      <c r="U1047" s="8">
        <f>Raw!P1047*A1047</f>
        <v>1</v>
      </c>
      <c r="V1047" s="8" t="str">
        <f>Raw!Q1047</f>
        <v>Incan</v>
      </c>
    </row>
    <row r="1048" spans="1:22">
      <c r="A1048" s="8">
        <f>IF(Raw!C1048="CF",0,1)</f>
        <v>1</v>
      </c>
      <c r="B1048" s="8" t="str">
        <f>Raw!A1048</f>
        <v>SCE_3002968968</v>
      </c>
      <c r="C1048" s="8" t="str">
        <f>Raw!B1048</f>
        <v>Upstream Compact Fluorescent</v>
      </c>
      <c r="D1048" s="8" t="str">
        <f>Raw!C1048</f>
        <v>I</v>
      </c>
      <c r="E1048" s="8">
        <f>Raw!D1048*A1048</f>
        <v>6</v>
      </c>
      <c r="F1048" s="8" t="str">
        <f>Raw!E1048</f>
        <v>SCE</v>
      </c>
      <c r="G1048" s="8" t="str">
        <f>Raw!F1048</f>
        <v>UPCFL</v>
      </c>
      <c r="H1048" s="8" t="str">
        <f>Raw!G1048</f>
        <v>NO_LOGGER_12</v>
      </c>
      <c r="I1048" s="8" t="str">
        <f>Raw!H1048</f>
        <v>SCEUp</v>
      </c>
      <c r="J1048" s="8" t="str">
        <f>Raw!I1048</f>
        <v>Assembly</v>
      </c>
      <c r="K1048" s="8" t="str">
        <f>Raw!J1048</f>
        <v>Assembly</v>
      </c>
      <c r="L1048" s="8">
        <f>Raw!K1048*A1048</f>
        <v>14</v>
      </c>
      <c r="M1048" s="8">
        <f>Raw!L1048*A1048</f>
        <v>75</v>
      </c>
      <c r="N1048" s="8">
        <f>Raw!M1048*A1048</f>
        <v>1302.289715870193</v>
      </c>
      <c r="O1048" s="6">
        <f t="shared" si="64"/>
        <v>84</v>
      </c>
      <c r="P1048" s="11">
        <f t="shared" si="65"/>
        <v>18232.056022182704</v>
      </c>
      <c r="Q1048" s="6">
        <f t="shared" si="66"/>
        <v>450</v>
      </c>
      <c r="R1048" s="11">
        <f t="shared" si="67"/>
        <v>97671.728690264485</v>
      </c>
      <c r="S1048" s="8" t="str">
        <f>Raw!N1048</f>
        <v>UpstreamCompactFluorescent14</v>
      </c>
      <c r="T1048" s="8" t="str">
        <f>Raw!O1048</f>
        <v>CFL14to26</v>
      </c>
      <c r="U1048" s="8">
        <f>Raw!P1048*A1048</f>
        <v>1</v>
      </c>
      <c r="V1048" s="8" t="str">
        <f>Raw!Q1048</f>
        <v>Incan</v>
      </c>
    </row>
    <row r="1049" spans="1:22">
      <c r="A1049" s="8">
        <f>IF(Raw!C1049="CF",0,1)</f>
        <v>1</v>
      </c>
      <c r="B1049" s="8" t="str">
        <f>Raw!A1049</f>
        <v>SCE_3003378286</v>
      </c>
      <c r="C1049" s="8" t="str">
        <f>Raw!B1049</f>
        <v>Upstream Compact Fluorescent</v>
      </c>
      <c r="D1049" s="8" t="str">
        <f>Raw!C1049</f>
        <v>I</v>
      </c>
      <c r="E1049" s="8">
        <f>Raw!D1049*A1049</f>
        <v>28</v>
      </c>
      <c r="F1049" s="8" t="str">
        <f>Raw!E1049</f>
        <v>SCE</v>
      </c>
      <c r="G1049" s="8" t="str">
        <f>Raw!F1049</f>
        <v>UPCFL</v>
      </c>
      <c r="H1049" s="8" t="str">
        <f>Raw!G1049</f>
        <v>NO_LOGGER_1</v>
      </c>
      <c r="I1049" s="8" t="str">
        <f>Raw!H1049</f>
        <v>SCEUp</v>
      </c>
      <c r="J1049" s="8" t="str">
        <f>Raw!I1049</f>
        <v>Restaurant</v>
      </c>
      <c r="K1049" s="8" t="str">
        <f>Raw!J1049</f>
        <v>Dining</v>
      </c>
      <c r="L1049" s="8">
        <f>Raw!K1049*A1049</f>
        <v>9</v>
      </c>
      <c r="M1049" s="8">
        <f>Raw!L1049*A1049</f>
        <v>25</v>
      </c>
      <c r="N1049" s="8">
        <f>Raw!M1049*A1049</f>
        <v>11100.068310912242</v>
      </c>
      <c r="O1049" s="6">
        <f t="shared" si="64"/>
        <v>252</v>
      </c>
      <c r="P1049" s="11">
        <f t="shared" si="65"/>
        <v>99900.614798210183</v>
      </c>
      <c r="Q1049" s="6">
        <f t="shared" si="66"/>
        <v>700</v>
      </c>
      <c r="R1049" s="11">
        <f t="shared" si="67"/>
        <v>277501.70777280605</v>
      </c>
      <c r="S1049" s="8" t="str">
        <f>Raw!N1049</f>
        <v>UpstreamCompactFluorescent09</v>
      </c>
      <c r="T1049" s="8" t="str">
        <f>Raw!O1049</f>
        <v>CFL05to13</v>
      </c>
      <c r="U1049" s="8">
        <f>Raw!P1049*A1049</f>
        <v>1</v>
      </c>
      <c r="V1049" s="8" t="str">
        <f>Raw!Q1049</f>
        <v>Incan</v>
      </c>
    </row>
    <row r="1050" spans="1:22">
      <c r="A1050" s="8">
        <f>IF(Raw!C1050="CF",0,1)</f>
        <v>1</v>
      </c>
      <c r="B1050" s="8" t="str">
        <f>Raw!A1050</f>
        <v>SCE_3003378286</v>
      </c>
      <c r="C1050" s="8" t="str">
        <f>Raw!B1050</f>
        <v>Upstream Compact Fluorescent</v>
      </c>
      <c r="D1050" s="8" t="str">
        <f>Raw!C1050</f>
        <v>I</v>
      </c>
      <c r="E1050" s="8">
        <f>Raw!D1050*A1050</f>
        <v>18</v>
      </c>
      <c r="F1050" s="8" t="str">
        <f>Raw!E1050</f>
        <v>SCE</v>
      </c>
      <c r="G1050" s="8" t="str">
        <f>Raw!F1050</f>
        <v>UPCFL</v>
      </c>
      <c r="H1050" s="8" t="str">
        <f>Raw!G1050</f>
        <v>NO_LOGGER_2</v>
      </c>
      <c r="I1050" s="8" t="str">
        <f>Raw!H1050</f>
        <v>SCEUp</v>
      </c>
      <c r="J1050" s="8" t="str">
        <f>Raw!I1050</f>
        <v>Restaurant</v>
      </c>
      <c r="K1050" s="8" t="str">
        <f>Raw!J1050</f>
        <v>Restrooms</v>
      </c>
      <c r="L1050" s="8">
        <f>Raw!K1050*A1050</f>
        <v>9</v>
      </c>
      <c r="M1050" s="8">
        <f>Raw!L1050*A1050</f>
        <v>25</v>
      </c>
      <c r="N1050" s="8">
        <f>Raw!M1050*A1050</f>
        <v>7135.7581998721553</v>
      </c>
      <c r="O1050" s="6">
        <f t="shared" si="64"/>
        <v>162</v>
      </c>
      <c r="P1050" s="11">
        <f t="shared" si="65"/>
        <v>64221.8237988494</v>
      </c>
      <c r="Q1050" s="6">
        <f t="shared" si="66"/>
        <v>450</v>
      </c>
      <c r="R1050" s="11">
        <f t="shared" si="67"/>
        <v>178393.95499680389</v>
      </c>
      <c r="S1050" s="8" t="str">
        <f>Raw!N1050</f>
        <v>UpstreamCompactFluorescent09</v>
      </c>
      <c r="T1050" s="8" t="str">
        <f>Raw!O1050</f>
        <v>CFL05to13</v>
      </c>
      <c r="U1050" s="8">
        <f>Raw!P1050*A1050</f>
        <v>1</v>
      </c>
      <c r="V1050" s="8" t="str">
        <f>Raw!Q1050</f>
        <v>Incan</v>
      </c>
    </row>
    <row r="1051" spans="1:22">
      <c r="A1051" s="8">
        <f>IF(Raw!C1051="CF",0,1)</f>
        <v>1</v>
      </c>
      <c r="B1051" s="8" t="str">
        <f>Raw!A1051</f>
        <v>SCE_3003378286</v>
      </c>
      <c r="C1051" s="8" t="str">
        <f>Raw!B1051</f>
        <v>Upstream Compact Fluorescent</v>
      </c>
      <c r="D1051" s="8" t="str">
        <f>Raw!C1051</f>
        <v>I</v>
      </c>
      <c r="E1051" s="8">
        <f>Raw!D1051*A1051</f>
        <v>4</v>
      </c>
      <c r="F1051" s="8" t="str">
        <f>Raw!E1051</f>
        <v>SCE</v>
      </c>
      <c r="G1051" s="8" t="str">
        <f>Raw!F1051</f>
        <v>UPCFL</v>
      </c>
      <c r="H1051" s="8" t="str">
        <f>Raw!G1051</f>
        <v>NO_LOGGER_4</v>
      </c>
      <c r="I1051" s="8" t="str">
        <f>Raw!H1051</f>
        <v>SCEUp</v>
      </c>
      <c r="J1051" s="8" t="str">
        <f>Raw!I1051</f>
        <v>Restaurant</v>
      </c>
      <c r="K1051" s="8" t="str">
        <f>Raw!J1051</f>
        <v>HallwayLobby</v>
      </c>
      <c r="L1051" s="8">
        <f>Raw!K1051*A1051</f>
        <v>9</v>
      </c>
      <c r="M1051" s="8">
        <f>Raw!L1051*A1051</f>
        <v>25</v>
      </c>
      <c r="N1051" s="8">
        <f>Raw!M1051*A1051</f>
        <v>1585.7240444160345</v>
      </c>
      <c r="O1051" s="6">
        <f t="shared" si="64"/>
        <v>36</v>
      </c>
      <c r="P1051" s="11">
        <f t="shared" si="65"/>
        <v>14271.516399744311</v>
      </c>
      <c r="Q1051" s="6">
        <f t="shared" si="66"/>
        <v>100</v>
      </c>
      <c r="R1051" s="11">
        <f t="shared" si="67"/>
        <v>39643.101110400865</v>
      </c>
      <c r="S1051" s="8" t="str">
        <f>Raw!N1051</f>
        <v>UpstreamCompactFluorescent09</v>
      </c>
      <c r="T1051" s="8" t="str">
        <f>Raw!O1051</f>
        <v>CFL05to13</v>
      </c>
      <c r="U1051" s="8">
        <f>Raw!P1051*A1051</f>
        <v>1</v>
      </c>
      <c r="V1051" s="8" t="str">
        <f>Raw!Q1051</f>
        <v>Incan</v>
      </c>
    </row>
    <row r="1052" spans="1:22">
      <c r="A1052" s="8">
        <f>IF(Raw!C1052="CF",0,1)</f>
        <v>1</v>
      </c>
      <c r="B1052" s="8" t="str">
        <f>Raw!A1052</f>
        <v>SCE_3003378286</v>
      </c>
      <c r="C1052" s="8" t="str">
        <f>Raw!B1052</f>
        <v>Upstream Compact Fluorescent</v>
      </c>
      <c r="D1052" s="8" t="str">
        <f>Raw!C1052</f>
        <v>I</v>
      </c>
      <c r="E1052" s="8">
        <f>Raw!D1052*A1052</f>
        <v>4</v>
      </c>
      <c r="F1052" s="8" t="str">
        <f>Raw!E1052</f>
        <v>SCE</v>
      </c>
      <c r="G1052" s="8" t="str">
        <f>Raw!F1052</f>
        <v>UPCFL</v>
      </c>
      <c r="H1052" s="8" t="str">
        <f>Raw!G1052</f>
        <v>NO_LOGGER_5</v>
      </c>
      <c r="I1052" s="8" t="str">
        <f>Raw!H1052</f>
        <v>SCEUp</v>
      </c>
      <c r="J1052" s="8" t="str">
        <f>Raw!I1052</f>
        <v>Restaurant</v>
      </c>
      <c r="K1052" s="8" t="str">
        <f>Raw!J1052</f>
        <v>Office</v>
      </c>
      <c r="L1052" s="8">
        <f>Raw!K1052*A1052</f>
        <v>9</v>
      </c>
      <c r="M1052" s="8">
        <f>Raw!L1052*A1052</f>
        <v>25</v>
      </c>
      <c r="N1052" s="8">
        <f>Raw!M1052*A1052</f>
        <v>1585.7240444160345</v>
      </c>
      <c r="O1052" s="6">
        <f t="shared" si="64"/>
        <v>36</v>
      </c>
      <c r="P1052" s="11">
        <f t="shared" si="65"/>
        <v>14271.516399744311</v>
      </c>
      <c r="Q1052" s="6">
        <f t="shared" si="66"/>
        <v>100</v>
      </c>
      <c r="R1052" s="11">
        <f t="shared" si="67"/>
        <v>39643.101110400865</v>
      </c>
      <c r="S1052" s="8" t="str">
        <f>Raw!N1052</f>
        <v>UpstreamCompactFluorescent09</v>
      </c>
      <c r="T1052" s="8" t="str">
        <f>Raw!O1052</f>
        <v>CFL05to13</v>
      </c>
      <c r="U1052" s="8">
        <f>Raw!P1052*A1052</f>
        <v>1</v>
      </c>
      <c r="V1052" s="8" t="str">
        <f>Raw!Q1052</f>
        <v>Incan</v>
      </c>
    </row>
    <row r="1053" spans="1:22">
      <c r="A1053" s="8">
        <f>IF(Raw!C1053="CF",0,1)</f>
        <v>1</v>
      </c>
      <c r="B1053" s="8" t="str">
        <f>Raw!A1053</f>
        <v>SCE_3003391152</v>
      </c>
      <c r="C1053" s="8" t="str">
        <f>Raw!B1053</f>
        <v>Upstream Compact Fluorescent</v>
      </c>
      <c r="D1053" s="8" t="str">
        <f>Raw!C1053</f>
        <v>I</v>
      </c>
      <c r="E1053" s="8">
        <f>Raw!D1053*A1053</f>
        <v>1</v>
      </c>
      <c r="F1053" s="8" t="str">
        <f>Raw!E1053</f>
        <v>SCE</v>
      </c>
      <c r="G1053" s="8" t="str">
        <f>Raw!F1053</f>
        <v>UPCFL</v>
      </c>
      <c r="H1053" s="8" t="str">
        <f>Raw!G1053</f>
        <v>LL08090357</v>
      </c>
      <c r="I1053" s="8" t="str">
        <f>Raw!H1053</f>
        <v>SCEUp</v>
      </c>
      <c r="J1053" s="8" t="str">
        <f>Raw!I1053</f>
        <v>Assembly</v>
      </c>
      <c r="K1053" s="8" t="str">
        <f>Raw!J1053</f>
        <v>HallwayLobby</v>
      </c>
      <c r="L1053" s="8">
        <f>Raw!K1053*A1053</f>
        <v>23</v>
      </c>
      <c r="M1053" s="8">
        <f>Raw!L1053*A1053</f>
        <v>60</v>
      </c>
      <c r="N1053" s="8">
        <f>Raw!M1053*A1053</f>
        <v>217.04828597836553</v>
      </c>
      <c r="O1053" s="6">
        <f t="shared" si="64"/>
        <v>23</v>
      </c>
      <c r="P1053" s="11">
        <f t="shared" si="65"/>
        <v>4992.1105775024071</v>
      </c>
      <c r="Q1053" s="6">
        <f t="shared" si="66"/>
        <v>60</v>
      </c>
      <c r="R1053" s="11">
        <f t="shared" si="67"/>
        <v>13022.897158701931</v>
      </c>
      <c r="S1053" s="8" t="str">
        <f>Raw!N1053</f>
        <v>UpstreamCompactFluorescent23</v>
      </c>
      <c r="T1053" s="8" t="str">
        <f>Raw!O1053</f>
        <v>CFL14to26</v>
      </c>
      <c r="U1053" s="8">
        <f>Raw!P1053*A1053</f>
        <v>1</v>
      </c>
      <c r="V1053" s="8" t="str">
        <f>Raw!Q1053</f>
        <v>Incan</v>
      </c>
    </row>
    <row r="1054" spans="1:22">
      <c r="A1054" s="8">
        <f>IF(Raw!C1054="CF",0,1)</f>
        <v>1</v>
      </c>
      <c r="B1054" s="8" t="str">
        <f>Raw!A1054</f>
        <v>SCE_3003391152</v>
      </c>
      <c r="C1054" s="8" t="str">
        <f>Raw!B1054</f>
        <v>Upstream Compact Fluorescent</v>
      </c>
      <c r="D1054" s="8" t="str">
        <f>Raw!C1054</f>
        <v>I</v>
      </c>
      <c r="E1054" s="8">
        <f>Raw!D1054*A1054</f>
        <v>1</v>
      </c>
      <c r="F1054" s="8" t="str">
        <f>Raw!E1054</f>
        <v>SCE</v>
      </c>
      <c r="G1054" s="8" t="str">
        <f>Raw!F1054</f>
        <v>UPCFL</v>
      </c>
      <c r="H1054" s="8" t="str">
        <f>Raw!G1054</f>
        <v>LL08100075</v>
      </c>
      <c r="I1054" s="8" t="str">
        <f>Raw!H1054</f>
        <v>SCEUp</v>
      </c>
      <c r="J1054" s="8" t="str">
        <f>Raw!I1054</f>
        <v>Assembly</v>
      </c>
      <c r="K1054" s="8" t="str">
        <f>Raw!J1054</f>
        <v>HallwayLobby</v>
      </c>
      <c r="L1054" s="8">
        <f>Raw!K1054*A1054</f>
        <v>23</v>
      </c>
      <c r="M1054" s="8">
        <f>Raw!L1054*A1054</f>
        <v>60</v>
      </c>
      <c r="N1054" s="8">
        <f>Raw!M1054*A1054</f>
        <v>217.04828597836553</v>
      </c>
      <c r="O1054" s="6">
        <f t="shared" si="64"/>
        <v>23</v>
      </c>
      <c r="P1054" s="11">
        <f t="shared" si="65"/>
        <v>4992.1105775024071</v>
      </c>
      <c r="Q1054" s="6">
        <f t="shared" si="66"/>
        <v>60</v>
      </c>
      <c r="R1054" s="11">
        <f t="shared" si="67"/>
        <v>13022.897158701931</v>
      </c>
      <c r="S1054" s="8" t="str">
        <f>Raw!N1054</f>
        <v>UpstreamCompactFluorescent23</v>
      </c>
      <c r="T1054" s="8" t="str">
        <f>Raw!O1054</f>
        <v>CFL14to26</v>
      </c>
      <c r="U1054" s="8">
        <f>Raw!P1054*A1054</f>
        <v>1</v>
      </c>
      <c r="V1054" s="8" t="str">
        <f>Raw!Q1054</f>
        <v>Incan</v>
      </c>
    </row>
    <row r="1055" spans="1:22">
      <c r="A1055" s="8">
        <f>IF(Raw!C1055="CF",0,1)</f>
        <v>1</v>
      </c>
      <c r="B1055" s="8" t="str">
        <f>Raw!A1055</f>
        <v>SCE_3003391152</v>
      </c>
      <c r="C1055" s="8" t="str">
        <f>Raw!B1055</f>
        <v>Upstream Compact Fluorescent</v>
      </c>
      <c r="D1055" s="8" t="str">
        <f>Raw!C1055</f>
        <v>I</v>
      </c>
      <c r="E1055" s="8">
        <f>Raw!D1055*A1055</f>
        <v>1</v>
      </c>
      <c r="F1055" s="8" t="str">
        <f>Raw!E1055</f>
        <v>SCE</v>
      </c>
      <c r="G1055" s="8" t="str">
        <f>Raw!F1055</f>
        <v>UPCFL</v>
      </c>
      <c r="H1055" s="8" t="str">
        <f>Raw!G1055</f>
        <v>LL08100420</v>
      </c>
      <c r="I1055" s="8" t="str">
        <f>Raw!H1055</f>
        <v>SCEUp</v>
      </c>
      <c r="J1055" s="8" t="str">
        <f>Raw!I1055</f>
        <v>Assembly</v>
      </c>
      <c r="K1055" s="8" t="str">
        <f>Raw!J1055</f>
        <v>Storage</v>
      </c>
      <c r="L1055" s="8">
        <f>Raw!K1055*A1055</f>
        <v>42</v>
      </c>
      <c r="M1055" s="8">
        <f>Raw!L1055*A1055</f>
        <v>60</v>
      </c>
      <c r="N1055" s="8">
        <f>Raw!M1055*A1055</f>
        <v>217.04828597836553</v>
      </c>
      <c r="O1055" s="6">
        <f t="shared" si="64"/>
        <v>42</v>
      </c>
      <c r="P1055" s="11">
        <f t="shared" si="65"/>
        <v>9116.0280110913518</v>
      </c>
      <c r="Q1055" s="6">
        <f t="shared" si="66"/>
        <v>60</v>
      </c>
      <c r="R1055" s="11">
        <f t="shared" si="67"/>
        <v>13022.897158701931</v>
      </c>
      <c r="S1055" s="8" t="str">
        <f>Raw!N1055</f>
        <v>UpstreamCompactFluorescent42</v>
      </c>
      <c r="T1055" s="8" t="str">
        <f>Raw!O1055</f>
        <v>CFL27Up</v>
      </c>
      <c r="U1055" s="8">
        <f>Raw!P1055*A1055</f>
        <v>1</v>
      </c>
      <c r="V1055" s="8" t="str">
        <f>Raw!Q1055</f>
        <v>Incan</v>
      </c>
    </row>
    <row r="1056" spans="1:22">
      <c r="A1056" s="8">
        <f>IF(Raw!C1056="CF",0,1)</f>
        <v>1</v>
      </c>
      <c r="B1056" s="8" t="str">
        <f>Raw!A1056</f>
        <v>SCE_3003391152</v>
      </c>
      <c r="C1056" s="8" t="str">
        <f>Raw!B1056</f>
        <v>Upstream Compact Fluorescent</v>
      </c>
      <c r="D1056" s="8" t="str">
        <f>Raw!C1056</f>
        <v>I</v>
      </c>
      <c r="E1056" s="8">
        <f>Raw!D1056*A1056</f>
        <v>1</v>
      </c>
      <c r="F1056" s="8" t="str">
        <f>Raw!E1056</f>
        <v>SCE</v>
      </c>
      <c r="G1056" s="8" t="str">
        <f>Raw!F1056</f>
        <v>UPCFL</v>
      </c>
      <c r="H1056" s="8" t="str">
        <f>Raw!G1056</f>
        <v>LL08100671</v>
      </c>
      <c r="I1056" s="8" t="str">
        <f>Raw!H1056</f>
        <v>SCEUp</v>
      </c>
      <c r="J1056" s="8" t="str">
        <f>Raw!I1056</f>
        <v>Assembly</v>
      </c>
      <c r="K1056" s="8" t="str">
        <f>Raw!J1056</f>
        <v>HallwayLobby</v>
      </c>
      <c r="L1056" s="8">
        <f>Raw!K1056*A1056</f>
        <v>23</v>
      </c>
      <c r="M1056" s="8">
        <f>Raw!L1056*A1056</f>
        <v>60</v>
      </c>
      <c r="N1056" s="8">
        <f>Raw!M1056*A1056</f>
        <v>217.04828597836553</v>
      </c>
      <c r="O1056" s="6">
        <f t="shared" si="64"/>
        <v>23</v>
      </c>
      <c r="P1056" s="11">
        <f t="shared" si="65"/>
        <v>4992.1105775024071</v>
      </c>
      <c r="Q1056" s="6">
        <f t="shared" si="66"/>
        <v>60</v>
      </c>
      <c r="R1056" s="11">
        <f t="shared" si="67"/>
        <v>13022.897158701931</v>
      </c>
      <c r="S1056" s="8" t="str">
        <f>Raw!N1056</f>
        <v>UpstreamCompactFluorescent23</v>
      </c>
      <c r="T1056" s="8" t="str">
        <f>Raw!O1056</f>
        <v>CFL14to26</v>
      </c>
      <c r="U1056" s="8">
        <f>Raw!P1056*A1056</f>
        <v>1</v>
      </c>
      <c r="V1056" s="8" t="str">
        <f>Raw!Q1056</f>
        <v>Incan</v>
      </c>
    </row>
    <row r="1057" spans="1:22">
      <c r="A1057" s="8">
        <f>IF(Raw!C1057="CF",0,1)</f>
        <v>1</v>
      </c>
      <c r="B1057" s="8" t="str">
        <f>Raw!A1057</f>
        <v>SCE_3003391152</v>
      </c>
      <c r="C1057" s="8" t="str">
        <f>Raw!B1057</f>
        <v>Upstream Compact Fluorescent</v>
      </c>
      <c r="D1057" s="8" t="str">
        <f>Raw!C1057</f>
        <v>I</v>
      </c>
      <c r="E1057" s="8">
        <f>Raw!D1057*A1057</f>
        <v>1</v>
      </c>
      <c r="F1057" s="8" t="str">
        <f>Raw!E1057</f>
        <v>SCE</v>
      </c>
      <c r="G1057" s="8" t="str">
        <f>Raw!F1057</f>
        <v>UPCFL</v>
      </c>
      <c r="H1057" s="8" t="str">
        <f>Raw!G1057</f>
        <v>NO_LOGGER_2</v>
      </c>
      <c r="I1057" s="8" t="str">
        <f>Raw!H1057</f>
        <v>SCEUp</v>
      </c>
      <c r="J1057" s="8" t="str">
        <f>Raw!I1057</f>
        <v>Assembly</v>
      </c>
      <c r="K1057" s="8" t="str">
        <f>Raw!J1057</f>
        <v>HallwayLobby</v>
      </c>
      <c r="L1057" s="8">
        <f>Raw!K1057*A1057</f>
        <v>23</v>
      </c>
      <c r="M1057" s="8">
        <f>Raw!L1057*A1057</f>
        <v>60</v>
      </c>
      <c r="N1057" s="8">
        <f>Raw!M1057*A1057</f>
        <v>217.04828597836553</v>
      </c>
      <c r="O1057" s="6">
        <f t="shared" si="64"/>
        <v>23</v>
      </c>
      <c r="P1057" s="11">
        <f t="shared" si="65"/>
        <v>4992.1105775024071</v>
      </c>
      <c r="Q1057" s="6">
        <f t="shared" si="66"/>
        <v>60</v>
      </c>
      <c r="R1057" s="11">
        <f t="shared" si="67"/>
        <v>13022.897158701931</v>
      </c>
      <c r="S1057" s="8" t="str">
        <f>Raw!N1057</f>
        <v>UpstreamCompactFluorescent23</v>
      </c>
      <c r="T1057" s="8" t="str">
        <f>Raw!O1057</f>
        <v>CFL14to26</v>
      </c>
      <c r="U1057" s="8">
        <f>Raw!P1057*A1057</f>
        <v>1</v>
      </c>
      <c r="V1057" s="8" t="str">
        <f>Raw!Q1057</f>
        <v>Incan</v>
      </c>
    </row>
    <row r="1058" spans="1:22">
      <c r="A1058" s="8">
        <f>IF(Raw!C1058="CF",0,1)</f>
        <v>0</v>
      </c>
      <c r="B1058" s="8" t="str">
        <f>Raw!A1058</f>
        <v>SCE_3003397063</v>
      </c>
      <c r="C1058" s="8" t="str">
        <f>Raw!B1058</f>
        <v>Upstream Compact Fluorescent</v>
      </c>
      <c r="D1058" s="8" t="str">
        <f>Raw!C1058</f>
        <v>CF</v>
      </c>
      <c r="E1058" s="8">
        <f>Raw!D1058*A1058</f>
        <v>0</v>
      </c>
      <c r="F1058" s="8" t="str">
        <f>Raw!E1058</f>
        <v>SCE</v>
      </c>
      <c r="G1058" s="8" t="str">
        <f>Raw!F1058</f>
        <v>UPCFL</v>
      </c>
      <c r="H1058" s="8" t="str">
        <f>Raw!G1058</f>
        <v>NO_LOGGER_1</v>
      </c>
      <c r="I1058" s="8" t="str">
        <f>Raw!H1058</f>
        <v>SCEUp</v>
      </c>
      <c r="J1058" s="8" t="str">
        <f>Raw!I1058</f>
        <v>Assembly</v>
      </c>
      <c r="K1058" s="8" t="str">
        <f>Raw!J1058</f>
        <v>HallwayLobby</v>
      </c>
      <c r="L1058" s="8">
        <f>Raw!K1058*A1058</f>
        <v>0</v>
      </c>
      <c r="M1058" s="8">
        <f>Raw!L1058*A1058</f>
        <v>0</v>
      </c>
      <c r="N1058" s="8">
        <f>Raw!M1058*A1058</f>
        <v>0</v>
      </c>
      <c r="O1058" s="6">
        <f t="shared" si="64"/>
        <v>0</v>
      </c>
      <c r="P1058" s="11">
        <f t="shared" si="65"/>
        <v>0</v>
      </c>
      <c r="Q1058" s="6">
        <f t="shared" si="66"/>
        <v>0</v>
      </c>
      <c r="R1058" s="11">
        <f t="shared" si="67"/>
        <v>0</v>
      </c>
      <c r="S1058" s="8" t="str">
        <f>Raw!N1058</f>
        <v>UpstreamCompactFluorescent27</v>
      </c>
      <c r="T1058" s="8" t="str">
        <f>Raw!O1058</f>
        <v>CFL27Up</v>
      </c>
      <c r="U1058" s="8">
        <f>Raw!P1058*A1058</f>
        <v>0</v>
      </c>
      <c r="V1058" s="8" t="str">
        <f>Raw!Q1058</f>
        <v>CFL</v>
      </c>
    </row>
    <row r="1059" spans="1:22">
      <c r="A1059" s="8">
        <f>IF(Raw!C1059="CF",0,1)</f>
        <v>0</v>
      </c>
      <c r="B1059" s="8" t="str">
        <f>Raw!A1059</f>
        <v>SCE_3003397063</v>
      </c>
      <c r="C1059" s="8" t="str">
        <f>Raw!B1059</f>
        <v>Upstream Compact Fluorescent</v>
      </c>
      <c r="D1059" s="8" t="str">
        <f>Raw!C1059</f>
        <v>CF</v>
      </c>
      <c r="E1059" s="8">
        <f>Raw!D1059*A1059</f>
        <v>0</v>
      </c>
      <c r="F1059" s="8" t="str">
        <f>Raw!E1059</f>
        <v>SCE</v>
      </c>
      <c r="G1059" s="8" t="str">
        <f>Raw!F1059</f>
        <v>UPCFL</v>
      </c>
      <c r="H1059" s="8" t="str">
        <f>Raw!G1059</f>
        <v>NO_LOGGER_2</v>
      </c>
      <c r="I1059" s="8" t="str">
        <f>Raw!H1059</f>
        <v>SCEUp</v>
      </c>
      <c r="J1059" s="8" t="str">
        <f>Raw!I1059</f>
        <v>Assembly</v>
      </c>
      <c r="K1059" s="8" t="str">
        <f>Raw!J1059</f>
        <v>Assembly</v>
      </c>
      <c r="L1059" s="8">
        <f>Raw!K1059*A1059</f>
        <v>0</v>
      </c>
      <c r="M1059" s="8">
        <f>Raw!L1059*A1059</f>
        <v>0</v>
      </c>
      <c r="N1059" s="8">
        <f>Raw!M1059*A1059</f>
        <v>0</v>
      </c>
      <c r="O1059" s="6">
        <f t="shared" si="64"/>
        <v>0</v>
      </c>
      <c r="P1059" s="11">
        <f t="shared" si="65"/>
        <v>0</v>
      </c>
      <c r="Q1059" s="6">
        <f t="shared" si="66"/>
        <v>0</v>
      </c>
      <c r="R1059" s="11">
        <f t="shared" si="67"/>
        <v>0</v>
      </c>
      <c r="S1059" s="8" t="str">
        <f>Raw!N1059</f>
        <v>UpstreamCompactFluorescent23</v>
      </c>
      <c r="T1059" s="8" t="str">
        <f>Raw!O1059</f>
        <v>CFL14to26</v>
      </c>
      <c r="U1059" s="8">
        <f>Raw!P1059*A1059</f>
        <v>0</v>
      </c>
      <c r="V1059" s="8" t="str">
        <f>Raw!Q1059</f>
        <v>CFL</v>
      </c>
    </row>
    <row r="1060" spans="1:22">
      <c r="A1060" s="8">
        <f>IF(Raw!C1060="CF",0,1)</f>
        <v>0</v>
      </c>
      <c r="B1060" s="8" t="str">
        <f>Raw!A1060</f>
        <v>SCE_3003397063</v>
      </c>
      <c r="C1060" s="8" t="str">
        <f>Raw!B1060</f>
        <v>Upstream Compact Fluorescent</v>
      </c>
      <c r="D1060" s="8" t="str">
        <f>Raw!C1060</f>
        <v>CF</v>
      </c>
      <c r="E1060" s="8">
        <f>Raw!D1060*A1060</f>
        <v>0</v>
      </c>
      <c r="F1060" s="8" t="str">
        <f>Raw!E1060</f>
        <v>SCE</v>
      </c>
      <c r="G1060" s="8" t="str">
        <f>Raw!F1060</f>
        <v>UPCFL</v>
      </c>
      <c r="H1060" s="8" t="str">
        <f>Raw!G1060</f>
        <v>NO_LOGGER_4</v>
      </c>
      <c r="I1060" s="8" t="str">
        <f>Raw!H1060</f>
        <v>SCEUp</v>
      </c>
      <c r="J1060" s="8" t="str">
        <f>Raw!I1060</f>
        <v>Assembly</v>
      </c>
      <c r="K1060" s="8" t="str">
        <f>Raw!J1060</f>
        <v>Assembly</v>
      </c>
      <c r="L1060" s="8">
        <f>Raw!K1060*A1060</f>
        <v>0</v>
      </c>
      <c r="M1060" s="8">
        <f>Raw!L1060*A1060</f>
        <v>0</v>
      </c>
      <c r="N1060" s="8">
        <f>Raw!M1060*A1060</f>
        <v>0</v>
      </c>
      <c r="O1060" s="6">
        <f t="shared" si="64"/>
        <v>0</v>
      </c>
      <c r="P1060" s="11">
        <f t="shared" si="65"/>
        <v>0</v>
      </c>
      <c r="Q1060" s="6">
        <f t="shared" si="66"/>
        <v>0</v>
      </c>
      <c r="R1060" s="11">
        <f t="shared" si="67"/>
        <v>0</v>
      </c>
      <c r="S1060" s="8" t="str">
        <f>Raw!N1060</f>
        <v>UpstreamCompactFluorescent27</v>
      </c>
      <c r="T1060" s="8" t="str">
        <f>Raw!O1060</f>
        <v>CFL27Up</v>
      </c>
      <c r="U1060" s="8">
        <f>Raw!P1060*A1060</f>
        <v>0</v>
      </c>
      <c r="V1060" s="8" t="str">
        <f>Raw!Q1060</f>
        <v>CFL</v>
      </c>
    </row>
    <row r="1061" spans="1:22">
      <c r="A1061" s="8">
        <f>IF(Raw!C1061="CF",0,1)</f>
        <v>1</v>
      </c>
      <c r="B1061" s="8" t="str">
        <f>Raw!A1061</f>
        <v>SCE_3003397063</v>
      </c>
      <c r="C1061" s="8" t="str">
        <f>Raw!B1061</f>
        <v>Upstream Compact Fluorescent</v>
      </c>
      <c r="D1061" s="8" t="str">
        <f>Raw!C1061</f>
        <v>IR</v>
      </c>
      <c r="E1061" s="8">
        <f>Raw!D1061*A1061</f>
        <v>1</v>
      </c>
      <c r="F1061" s="8" t="str">
        <f>Raw!E1061</f>
        <v>SCE</v>
      </c>
      <c r="G1061" s="8" t="str">
        <f>Raw!F1061</f>
        <v>UPCFL</v>
      </c>
      <c r="H1061" s="8" t="str">
        <f>Raw!G1061</f>
        <v>NO_LOGGER_3</v>
      </c>
      <c r="I1061" s="8" t="str">
        <f>Raw!H1061</f>
        <v>SCEUp</v>
      </c>
      <c r="J1061" s="8" t="str">
        <f>Raw!I1061</f>
        <v>Assembly</v>
      </c>
      <c r="K1061" s="8" t="str">
        <f>Raw!J1061</f>
        <v>HallwayLobby</v>
      </c>
      <c r="L1061" s="8">
        <f>Raw!K1061*A1061</f>
        <v>23</v>
      </c>
      <c r="M1061" s="8">
        <f>Raw!L1061*A1061</f>
        <v>75</v>
      </c>
      <c r="N1061" s="8">
        <f>Raw!M1061*A1061</f>
        <v>217.04828597836553</v>
      </c>
      <c r="O1061" s="6">
        <f t="shared" si="64"/>
        <v>23</v>
      </c>
      <c r="P1061" s="11">
        <f t="shared" si="65"/>
        <v>4992.1105775024071</v>
      </c>
      <c r="Q1061" s="6">
        <f t="shared" si="66"/>
        <v>75</v>
      </c>
      <c r="R1061" s="11">
        <f t="shared" si="67"/>
        <v>16278.621448377415</v>
      </c>
      <c r="S1061" s="8" t="str">
        <f>Raw!N1061</f>
        <v>UpstreamCompactFluorescent23</v>
      </c>
      <c r="T1061" s="8" t="str">
        <f>Raw!O1061</f>
        <v>CFL14to26</v>
      </c>
      <c r="U1061" s="8">
        <f>Raw!P1061*A1061</f>
        <v>1</v>
      </c>
      <c r="V1061" s="8" t="str">
        <f>Raw!Q1061</f>
        <v>Incan</v>
      </c>
    </row>
    <row r="1062" spans="1:22">
      <c r="A1062" s="8">
        <f>IF(Raw!C1062="CF",0,1)</f>
        <v>1</v>
      </c>
      <c r="B1062" s="8" t="str">
        <f>Raw!A1062</f>
        <v>SCE_3003402143</v>
      </c>
      <c r="C1062" s="8" t="str">
        <f>Raw!B1062</f>
        <v>Upstream Compact Fluorescent</v>
      </c>
      <c r="D1062" s="8" t="str">
        <f>Raw!C1062</f>
        <v>I</v>
      </c>
      <c r="E1062" s="8">
        <f>Raw!D1062*A1062</f>
        <v>8</v>
      </c>
      <c r="F1062" s="8" t="str">
        <f>Raw!E1062</f>
        <v>SCE</v>
      </c>
      <c r="G1062" s="8" t="str">
        <f>Raw!F1062</f>
        <v>UPCFL</v>
      </c>
      <c r="H1062" s="8" t="str">
        <f>Raw!G1062</f>
        <v>NO_LOGGER_5</v>
      </c>
      <c r="I1062" s="8" t="str">
        <f>Raw!H1062</f>
        <v>SCEUp</v>
      </c>
      <c r="J1062" s="8" t="str">
        <f>Raw!I1062</f>
        <v>Retail - Small</v>
      </c>
      <c r="K1062" s="8" t="str">
        <f>Raw!J1062</f>
        <v>RetailSales</v>
      </c>
      <c r="L1062" s="8">
        <f>Raw!K1062*A1062</f>
        <v>9</v>
      </c>
      <c r="M1062" s="8">
        <f>Raw!L1062*A1062</f>
        <v>40</v>
      </c>
      <c r="N1062" s="8">
        <f>Raw!M1062*A1062</f>
        <v>7096.210650832606</v>
      </c>
      <c r="O1062" s="6">
        <f t="shared" si="64"/>
        <v>72</v>
      </c>
      <c r="P1062" s="11">
        <f t="shared" si="65"/>
        <v>63865.895857493451</v>
      </c>
      <c r="Q1062" s="6">
        <f t="shared" si="66"/>
        <v>320</v>
      </c>
      <c r="R1062" s="11">
        <f t="shared" si="67"/>
        <v>283848.42603330425</v>
      </c>
      <c r="S1062" s="8" t="str">
        <f>Raw!N1062</f>
        <v>UpstreamCompactFluorescent09</v>
      </c>
      <c r="T1062" s="8" t="str">
        <f>Raw!O1062</f>
        <v>CFL05to13</v>
      </c>
      <c r="U1062" s="8">
        <f>Raw!P1062*A1062</f>
        <v>1</v>
      </c>
      <c r="V1062" s="8" t="str">
        <f>Raw!Q1062</f>
        <v>Incan</v>
      </c>
    </row>
    <row r="1063" spans="1:22">
      <c r="A1063" s="8">
        <f>IF(Raw!C1063="CF",0,1)</f>
        <v>1</v>
      </c>
      <c r="B1063" s="8" t="str">
        <f>Raw!A1063</f>
        <v>SCE_3003402143</v>
      </c>
      <c r="C1063" s="8" t="str">
        <f>Raw!B1063</f>
        <v>Upstream Compact Fluorescent</v>
      </c>
      <c r="D1063" s="8" t="str">
        <f>Raw!C1063</f>
        <v>I</v>
      </c>
      <c r="E1063" s="8">
        <f>Raw!D1063*A1063</f>
        <v>2</v>
      </c>
      <c r="F1063" s="8" t="str">
        <f>Raw!E1063</f>
        <v>SCE</v>
      </c>
      <c r="G1063" s="8" t="str">
        <f>Raw!F1063</f>
        <v>UPCFL</v>
      </c>
      <c r="H1063" s="8" t="str">
        <f>Raw!G1063</f>
        <v>LL08050538</v>
      </c>
      <c r="I1063" s="8" t="str">
        <f>Raw!H1063</f>
        <v>SCEUp</v>
      </c>
      <c r="J1063" s="8" t="str">
        <f>Raw!I1063</f>
        <v>Retail - Small</v>
      </c>
      <c r="K1063" s="8" t="str">
        <f>Raw!J1063</f>
        <v>Restrooms</v>
      </c>
      <c r="L1063" s="8">
        <f>Raw!K1063*A1063</f>
        <v>15</v>
      </c>
      <c r="M1063" s="8">
        <f>Raw!L1063*A1063</f>
        <v>60</v>
      </c>
      <c r="N1063" s="8">
        <f>Raw!M1063*A1063</f>
        <v>1774.0526627081515</v>
      </c>
      <c r="O1063" s="6">
        <f t="shared" si="64"/>
        <v>30</v>
      </c>
      <c r="P1063" s="11">
        <f t="shared" si="65"/>
        <v>26610.789940622271</v>
      </c>
      <c r="Q1063" s="6">
        <f t="shared" si="66"/>
        <v>120</v>
      </c>
      <c r="R1063" s="11">
        <f t="shared" si="67"/>
        <v>106443.15976248909</v>
      </c>
      <c r="S1063" s="8" t="str">
        <f>Raw!N1063</f>
        <v>UpstreamCompactFluorescent15</v>
      </c>
      <c r="T1063" s="8" t="str">
        <f>Raw!O1063</f>
        <v>CFL14to26</v>
      </c>
      <c r="U1063" s="8">
        <f>Raw!P1063*A1063</f>
        <v>1</v>
      </c>
      <c r="V1063" s="8" t="str">
        <f>Raw!Q1063</f>
        <v>Incan</v>
      </c>
    </row>
    <row r="1064" spans="1:22">
      <c r="A1064" s="8">
        <f>IF(Raw!C1064="CF",0,1)</f>
        <v>1</v>
      </c>
      <c r="B1064" s="8" t="str">
        <f>Raw!A1064</f>
        <v>SCE_3003402143</v>
      </c>
      <c r="C1064" s="8" t="str">
        <f>Raw!B1064</f>
        <v>Upstream Compact Fluorescent</v>
      </c>
      <c r="D1064" s="8" t="str">
        <f>Raw!C1064</f>
        <v>I</v>
      </c>
      <c r="E1064" s="8">
        <f>Raw!D1064*A1064</f>
        <v>2</v>
      </c>
      <c r="F1064" s="8" t="str">
        <f>Raw!E1064</f>
        <v>SCE</v>
      </c>
      <c r="G1064" s="8" t="str">
        <f>Raw!F1064</f>
        <v>UPCFL</v>
      </c>
      <c r="H1064" s="8" t="str">
        <f>Raw!G1064</f>
        <v>LL08050565</v>
      </c>
      <c r="I1064" s="8" t="str">
        <f>Raw!H1064</f>
        <v>SCEUp</v>
      </c>
      <c r="J1064" s="8" t="str">
        <f>Raw!I1064</f>
        <v>Retail - Small</v>
      </c>
      <c r="K1064" s="8" t="str">
        <f>Raw!J1064</f>
        <v>Restrooms</v>
      </c>
      <c r="L1064" s="8">
        <f>Raw!K1064*A1064</f>
        <v>15</v>
      </c>
      <c r="M1064" s="8">
        <f>Raw!L1064*A1064</f>
        <v>60</v>
      </c>
      <c r="N1064" s="8">
        <f>Raw!M1064*A1064</f>
        <v>1774.0526627081515</v>
      </c>
      <c r="O1064" s="6">
        <f t="shared" si="64"/>
        <v>30</v>
      </c>
      <c r="P1064" s="11">
        <f t="shared" si="65"/>
        <v>26610.789940622271</v>
      </c>
      <c r="Q1064" s="6">
        <f t="shared" si="66"/>
        <v>120</v>
      </c>
      <c r="R1064" s="11">
        <f t="shared" si="67"/>
        <v>106443.15976248909</v>
      </c>
      <c r="S1064" s="8" t="str">
        <f>Raw!N1064</f>
        <v>UpstreamCompactFluorescent15</v>
      </c>
      <c r="T1064" s="8" t="str">
        <f>Raw!O1064</f>
        <v>CFL14to26</v>
      </c>
      <c r="U1064" s="8">
        <f>Raw!P1064*A1064</f>
        <v>1</v>
      </c>
      <c r="V1064" s="8" t="str">
        <f>Raw!Q1064</f>
        <v>Incan</v>
      </c>
    </row>
    <row r="1065" spans="1:22">
      <c r="A1065" s="8">
        <f>IF(Raw!C1065="CF",0,1)</f>
        <v>1</v>
      </c>
      <c r="B1065" s="8" t="str">
        <f>Raw!A1065</f>
        <v>SCE_3003402143</v>
      </c>
      <c r="C1065" s="8" t="str">
        <f>Raw!B1065</f>
        <v>Upstream Compact Fluorescent</v>
      </c>
      <c r="D1065" s="8" t="str">
        <f>Raw!C1065</f>
        <v>I</v>
      </c>
      <c r="E1065" s="8">
        <f>Raw!D1065*A1065</f>
        <v>2</v>
      </c>
      <c r="F1065" s="8" t="str">
        <f>Raw!E1065</f>
        <v>SCE</v>
      </c>
      <c r="G1065" s="8" t="str">
        <f>Raw!F1065</f>
        <v>UPCFL</v>
      </c>
      <c r="H1065" s="8" t="str">
        <f>Raw!G1065</f>
        <v>LL08070406</v>
      </c>
      <c r="I1065" s="8" t="str">
        <f>Raw!H1065</f>
        <v>SCEUp</v>
      </c>
      <c r="J1065" s="8" t="str">
        <f>Raw!I1065</f>
        <v>Retail - Small</v>
      </c>
      <c r="K1065" s="8" t="str">
        <f>Raw!J1065</f>
        <v>Restrooms</v>
      </c>
      <c r="L1065" s="8">
        <f>Raw!K1065*A1065</f>
        <v>15</v>
      </c>
      <c r="M1065" s="8">
        <f>Raw!L1065*A1065</f>
        <v>60</v>
      </c>
      <c r="N1065" s="8">
        <f>Raw!M1065*A1065</f>
        <v>1774.0526627081515</v>
      </c>
      <c r="O1065" s="6">
        <f t="shared" si="64"/>
        <v>30</v>
      </c>
      <c r="P1065" s="11">
        <f t="shared" si="65"/>
        <v>26610.789940622271</v>
      </c>
      <c r="Q1065" s="6">
        <f t="shared" si="66"/>
        <v>120</v>
      </c>
      <c r="R1065" s="11">
        <f t="shared" si="67"/>
        <v>106443.15976248909</v>
      </c>
      <c r="S1065" s="8" t="str">
        <f>Raw!N1065</f>
        <v>UpstreamCompactFluorescent15</v>
      </c>
      <c r="T1065" s="8" t="str">
        <f>Raw!O1065</f>
        <v>CFL14to26</v>
      </c>
      <c r="U1065" s="8">
        <f>Raw!P1065*A1065</f>
        <v>1</v>
      </c>
      <c r="V1065" s="8" t="str">
        <f>Raw!Q1065</f>
        <v>Incan</v>
      </c>
    </row>
    <row r="1066" spans="1:22">
      <c r="A1066" s="8">
        <f>IF(Raw!C1066="CF",0,1)</f>
        <v>1</v>
      </c>
      <c r="B1066" s="8" t="str">
        <f>Raw!A1066</f>
        <v>SCE_3003402143</v>
      </c>
      <c r="C1066" s="8" t="str">
        <f>Raw!B1066</f>
        <v>Upstream Compact Fluorescent</v>
      </c>
      <c r="D1066" s="8" t="str">
        <f>Raw!C1066</f>
        <v>I</v>
      </c>
      <c r="E1066" s="8">
        <f>Raw!D1066*A1066</f>
        <v>2</v>
      </c>
      <c r="F1066" s="8" t="str">
        <f>Raw!E1066</f>
        <v>SCE</v>
      </c>
      <c r="G1066" s="8" t="str">
        <f>Raw!F1066</f>
        <v>UPCFL</v>
      </c>
      <c r="H1066" s="8" t="str">
        <f>Raw!G1066</f>
        <v>LL08070686</v>
      </c>
      <c r="I1066" s="8" t="str">
        <f>Raw!H1066</f>
        <v>SCEUp</v>
      </c>
      <c r="J1066" s="8" t="str">
        <f>Raw!I1066</f>
        <v>Retail - Small</v>
      </c>
      <c r="K1066" s="8" t="str">
        <f>Raw!J1066</f>
        <v>Restrooms</v>
      </c>
      <c r="L1066" s="8">
        <f>Raw!K1066*A1066</f>
        <v>15</v>
      </c>
      <c r="M1066" s="8">
        <f>Raw!L1066*A1066</f>
        <v>60</v>
      </c>
      <c r="N1066" s="8">
        <f>Raw!M1066*A1066</f>
        <v>1774.0526627081515</v>
      </c>
      <c r="O1066" s="6">
        <f t="shared" si="64"/>
        <v>30</v>
      </c>
      <c r="P1066" s="11">
        <f t="shared" si="65"/>
        <v>26610.789940622271</v>
      </c>
      <c r="Q1066" s="6">
        <f t="shared" si="66"/>
        <v>120</v>
      </c>
      <c r="R1066" s="11">
        <f t="shared" si="67"/>
        <v>106443.15976248909</v>
      </c>
      <c r="S1066" s="8" t="str">
        <f>Raw!N1066</f>
        <v>UpstreamCompactFluorescent15</v>
      </c>
      <c r="T1066" s="8" t="str">
        <f>Raw!O1066</f>
        <v>CFL14to26</v>
      </c>
      <c r="U1066" s="8">
        <f>Raw!P1066*A1066</f>
        <v>1</v>
      </c>
      <c r="V1066" s="8" t="str">
        <f>Raw!Q1066</f>
        <v>Incan</v>
      </c>
    </row>
    <row r="1067" spans="1:22">
      <c r="A1067" s="8">
        <f>IF(Raw!C1067="CF",0,1)</f>
        <v>1</v>
      </c>
      <c r="B1067" s="8" t="str">
        <f>Raw!A1067</f>
        <v>SCE_3003407586</v>
      </c>
      <c r="C1067" s="8" t="str">
        <f>Raw!B1067</f>
        <v>Upstream Compact Fluorescent</v>
      </c>
      <c r="D1067" s="8" t="str">
        <f>Raw!C1067</f>
        <v>I</v>
      </c>
      <c r="E1067" s="8">
        <f>Raw!D1067*A1067</f>
        <v>5</v>
      </c>
      <c r="F1067" s="8" t="str">
        <f>Raw!E1067</f>
        <v>SCE</v>
      </c>
      <c r="G1067" s="8" t="str">
        <f>Raw!F1067</f>
        <v>UPCFL</v>
      </c>
      <c r="H1067" s="8" t="str">
        <f>Raw!G1067</f>
        <v>LL08060046</v>
      </c>
      <c r="I1067" s="8" t="str">
        <f>Raw!H1067</f>
        <v>SCEUp</v>
      </c>
      <c r="J1067" s="8" t="str">
        <f>Raw!I1067</f>
        <v>Lodging</v>
      </c>
      <c r="K1067" s="8" t="str">
        <f>Raw!J1067</f>
        <v>Guest Rooms</v>
      </c>
      <c r="L1067" s="8">
        <f>Raw!K1067*A1067</f>
        <v>24</v>
      </c>
      <c r="M1067" s="8">
        <f>Raw!L1067*A1067</f>
        <v>60</v>
      </c>
      <c r="N1067" s="8">
        <f>Raw!M1067*A1067</f>
        <v>178.95204712772934</v>
      </c>
      <c r="O1067" s="6">
        <f t="shared" si="64"/>
        <v>120</v>
      </c>
      <c r="P1067" s="11">
        <f t="shared" si="65"/>
        <v>4294.8491310655045</v>
      </c>
      <c r="Q1067" s="6">
        <f t="shared" si="66"/>
        <v>300</v>
      </c>
      <c r="R1067" s="11">
        <f t="shared" si="67"/>
        <v>10737.122827663761</v>
      </c>
      <c r="S1067" s="8" t="str">
        <f>Raw!N1067</f>
        <v>UpstreamCompactFluorescent24</v>
      </c>
      <c r="T1067" s="8" t="str">
        <f>Raw!O1067</f>
        <v>CFL14to26</v>
      </c>
      <c r="U1067" s="8">
        <f>Raw!P1067*A1067</f>
        <v>1</v>
      </c>
      <c r="V1067" s="8" t="str">
        <f>Raw!Q1067</f>
        <v>Incan</v>
      </c>
    </row>
    <row r="1068" spans="1:22">
      <c r="A1068" s="8">
        <f>IF(Raw!C1068="CF",0,1)</f>
        <v>1</v>
      </c>
      <c r="B1068" s="8" t="str">
        <f>Raw!A1068</f>
        <v>SCE_3003407586</v>
      </c>
      <c r="C1068" s="8" t="str">
        <f>Raw!B1068</f>
        <v>Upstream Compact Fluorescent</v>
      </c>
      <c r="D1068" s="8" t="str">
        <f>Raw!C1068</f>
        <v>I</v>
      </c>
      <c r="E1068" s="8">
        <f>Raw!D1068*A1068</f>
        <v>1</v>
      </c>
      <c r="F1068" s="8" t="str">
        <f>Raw!E1068</f>
        <v>SCE</v>
      </c>
      <c r="G1068" s="8" t="str">
        <f>Raw!F1068</f>
        <v>UPCFL</v>
      </c>
      <c r="H1068" s="8" t="str">
        <f>Raw!G1068</f>
        <v>LL09030650</v>
      </c>
      <c r="I1068" s="8" t="str">
        <f>Raw!H1068</f>
        <v>SCEUp</v>
      </c>
      <c r="J1068" s="8" t="str">
        <f>Raw!I1068</f>
        <v>Lodging</v>
      </c>
      <c r="K1068" s="8" t="str">
        <f>Raw!J1068</f>
        <v>Storage</v>
      </c>
      <c r="L1068" s="8">
        <f>Raw!K1068*A1068</f>
        <v>24</v>
      </c>
      <c r="M1068" s="8">
        <f>Raw!L1068*A1068</f>
        <v>60</v>
      </c>
      <c r="N1068" s="8">
        <f>Raw!M1068*A1068</f>
        <v>35.790409425545867</v>
      </c>
      <c r="O1068" s="6">
        <f t="shared" si="64"/>
        <v>24</v>
      </c>
      <c r="P1068" s="11">
        <f t="shared" si="65"/>
        <v>858.96982621310076</v>
      </c>
      <c r="Q1068" s="6">
        <f t="shared" si="66"/>
        <v>60</v>
      </c>
      <c r="R1068" s="11">
        <f t="shared" si="67"/>
        <v>2147.4245655327522</v>
      </c>
      <c r="S1068" s="8" t="str">
        <f>Raw!N1068</f>
        <v>UpstreamCompactFluorescent24</v>
      </c>
      <c r="T1068" s="8" t="str">
        <f>Raw!O1068</f>
        <v>CFL14to26</v>
      </c>
      <c r="U1068" s="8">
        <f>Raw!P1068*A1068</f>
        <v>1</v>
      </c>
      <c r="V1068" s="8" t="str">
        <f>Raw!Q1068</f>
        <v>Incan</v>
      </c>
    </row>
    <row r="1069" spans="1:22">
      <c r="A1069" s="8">
        <f>IF(Raw!C1069="CF",0,1)</f>
        <v>1</v>
      </c>
      <c r="B1069" s="8" t="str">
        <f>Raw!A1069</f>
        <v>SCE_3003411798</v>
      </c>
      <c r="C1069" s="8" t="str">
        <f>Raw!B1069</f>
        <v>Upstream Compact Fluorescent</v>
      </c>
      <c r="D1069" s="8" t="str">
        <f>Raw!C1069</f>
        <v>I</v>
      </c>
      <c r="E1069" s="8">
        <f>Raw!D1069*A1069</f>
        <v>2</v>
      </c>
      <c r="F1069" s="8" t="str">
        <f>Raw!E1069</f>
        <v>SCE</v>
      </c>
      <c r="G1069" s="8" t="str">
        <f>Raw!F1069</f>
        <v>UPCFL</v>
      </c>
      <c r="H1069" s="8" t="str">
        <f>Raw!G1069</f>
        <v>LL09040485</v>
      </c>
      <c r="I1069" s="8" t="str">
        <f>Raw!H1069</f>
        <v>SCEUp</v>
      </c>
      <c r="J1069" s="8" t="str">
        <f>Raw!I1069</f>
        <v>Restaurant</v>
      </c>
      <c r="K1069" s="8" t="str">
        <f>Raw!J1069</f>
        <v>HallwayLobby</v>
      </c>
      <c r="L1069" s="8">
        <f>Raw!K1069*A1069</f>
        <v>11</v>
      </c>
      <c r="M1069" s="8">
        <f>Raw!L1069*A1069</f>
        <v>15</v>
      </c>
      <c r="N1069" s="8">
        <f>Raw!M1069*A1069</f>
        <v>792.86202220801727</v>
      </c>
      <c r="O1069" s="6">
        <f t="shared" si="64"/>
        <v>22</v>
      </c>
      <c r="P1069" s="11">
        <f t="shared" si="65"/>
        <v>8721.4822442881905</v>
      </c>
      <c r="Q1069" s="6">
        <f t="shared" si="66"/>
        <v>30</v>
      </c>
      <c r="R1069" s="11">
        <f t="shared" si="67"/>
        <v>11892.930333120259</v>
      </c>
      <c r="S1069" s="8" t="str">
        <f>Raw!N1069</f>
        <v>UpstreamCompactFluorescent11</v>
      </c>
      <c r="T1069" s="8" t="str">
        <f>Raw!O1069</f>
        <v>CFL05to13</v>
      </c>
      <c r="U1069" s="8">
        <f>Raw!P1069*A1069</f>
        <v>1</v>
      </c>
      <c r="V1069" s="8" t="str">
        <f>Raw!Q1069</f>
        <v>Incan</v>
      </c>
    </row>
    <row r="1070" spans="1:22">
      <c r="A1070" s="8">
        <f>IF(Raw!C1070="CF",0,1)</f>
        <v>1</v>
      </c>
      <c r="B1070" s="8" t="str">
        <f>Raw!A1070</f>
        <v>SCE_3003411798</v>
      </c>
      <c r="C1070" s="8" t="str">
        <f>Raw!B1070</f>
        <v>Upstream Compact Fluorescent</v>
      </c>
      <c r="D1070" s="8" t="str">
        <f>Raw!C1070</f>
        <v>I</v>
      </c>
      <c r="E1070" s="8">
        <f>Raw!D1070*A1070</f>
        <v>1</v>
      </c>
      <c r="F1070" s="8" t="str">
        <f>Raw!E1070</f>
        <v>SCE</v>
      </c>
      <c r="G1070" s="8" t="str">
        <f>Raw!F1070</f>
        <v>UPCFL</v>
      </c>
      <c r="H1070" s="8" t="str">
        <f>Raw!G1070</f>
        <v>LL09040506</v>
      </c>
      <c r="I1070" s="8" t="str">
        <f>Raw!H1070</f>
        <v>SCEUp</v>
      </c>
      <c r="J1070" s="8" t="str">
        <f>Raw!I1070</f>
        <v>Restaurant</v>
      </c>
      <c r="K1070" s="8" t="str">
        <f>Raw!J1070</f>
        <v>Storage</v>
      </c>
      <c r="L1070" s="8">
        <f>Raw!K1070*A1070</f>
        <v>11</v>
      </c>
      <c r="M1070" s="8">
        <f>Raw!L1070*A1070</f>
        <v>15</v>
      </c>
      <c r="N1070" s="8">
        <f>Raw!M1070*A1070</f>
        <v>396.43101110400863</v>
      </c>
      <c r="O1070" s="6">
        <f t="shared" si="64"/>
        <v>11</v>
      </c>
      <c r="P1070" s="11">
        <f t="shared" si="65"/>
        <v>4360.7411221440952</v>
      </c>
      <c r="Q1070" s="6">
        <f t="shared" si="66"/>
        <v>15</v>
      </c>
      <c r="R1070" s="11">
        <f t="shared" si="67"/>
        <v>5946.4651665601295</v>
      </c>
      <c r="S1070" s="8" t="str">
        <f>Raw!N1070</f>
        <v>UpstreamCompactFluorescent11</v>
      </c>
      <c r="T1070" s="8" t="str">
        <f>Raw!O1070</f>
        <v>CFL05to13</v>
      </c>
      <c r="U1070" s="8">
        <f>Raw!P1070*A1070</f>
        <v>1</v>
      </c>
      <c r="V1070" s="8" t="str">
        <f>Raw!Q1070</f>
        <v>Incan</v>
      </c>
    </row>
    <row r="1071" spans="1:22">
      <c r="A1071" s="8">
        <f>IF(Raw!C1071="CF",0,1)</f>
        <v>1</v>
      </c>
      <c r="B1071" s="8" t="str">
        <f>Raw!A1071</f>
        <v>SCE_3003411798</v>
      </c>
      <c r="C1071" s="8" t="str">
        <f>Raw!B1071</f>
        <v>Upstream Compact Fluorescent</v>
      </c>
      <c r="D1071" s="8" t="str">
        <f>Raw!C1071</f>
        <v>I</v>
      </c>
      <c r="E1071" s="8">
        <f>Raw!D1071*A1071</f>
        <v>1</v>
      </c>
      <c r="F1071" s="8" t="str">
        <f>Raw!E1071</f>
        <v>SCE</v>
      </c>
      <c r="G1071" s="8" t="str">
        <f>Raw!F1071</f>
        <v>UPCFL</v>
      </c>
      <c r="H1071" s="8" t="str">
        <f>Raw!G1071</f>
        <v>LL09040514</v>
      </c>
      <c r="I1071" s="8" t="str">
        <f>Raw!H1071</f>
        <v>SCEUp</v>
      </c>
      <c r="J1071" s="8" t="str">
        <f>Raw!I1071</f>
        <v>Restaurant</v>
      </c>
      <c r="K1071" s="8" t="str">
        <f>Raw!J1071</f>
        <v>Storage</v>
      </c>
      <c r="L1071" s="8">
        <f>Raw!K1071*A1071</f>
        <v>11</v>
      </c>
      <c r="M1071" s="8">
        <f>Raw!L1071*A1071</f>
        <v>15</v>
      </c>
      <c r="N1071" s="8">
        <f>Raw!M1071*A1071</f>
        <v>396.43101110400863</v>
      </c>
      <c r="O1071" s="6">
        <f t="shared" si="64"/>
        <v>11</v>
      </c>
      <c r="P1071" s="11">
        <f t="shared" si="65"/>
        <v>4360.7411221440952</v>
      </c>
      <c r="Q1071" s="6">
        <f t="shared" si="66"/>
        <v>15</v>
      </c>
      <c r="R1071" s="11">
        <f t="shared" si="67"/>
        <v>5946.4651665601295</v>
      </c>
      <c r="S1071" s="8" t="str">
        <f>Raw!N1071</f>
        <v>UpstreamCompactFluorescent11</v>
      </c>
      <c r="T1071" s="8" t="str">
        <f>Raw!O1071</f>
        <v>CFL05to13</v>
      </c>
      <c r="U1071" s="8">
        <f>Raw!P1071*A1071</f>
        <v>1</v>
      </c>
      <c r="V1071" s="8" t="str">
        <f>Raw!Q1071</f>
        <v>Incan</v>
      </c>
    </row>
    <row r="1072" spans="1:22">
      <c r="A1072" s="8">
        <f>IF(Raw!C1072="CF",0,1)</f>
        <v>1</v>
      </c>
      <c r="B1072" s="8" t="str">
        <f>Raw!A1072</f>
        <v>SCE_3003428357</v>
      </c>
      <c r="C1072" s="8" t="str">
        <f>Raw!B1072</f>
        <v>Upstream Compact Fluorescent</v>
      </c>
      <c r="D1072" s="8" t="str">
        <f>Raw!C1072</f>
        <v>I</v>
      </c>
      <c r="E1072" s="8">
        <f>Raw!D1072*A1072</f>
        <v>1</v>
      </c>
      <c r="F1072" s="8" t="str">
        <f>Raw!E1072</f>
        <v>SCE</v>
      </c>
      <c r="G1072" s="8" t="str">
        <f>Raw!F1072</f>
        <v>UPCFL</v>
      </c>
      <c r="H1072" s="8" t="str">
        <f>Raw!G1072</f>
        <v>LL08090599</v>
      </c>
      <c r="I1072" s="8" t="str">
        <f>Raw!H1072</f>
        <v>SCEUp</v>
      </c>
      <c r="J1072" s="8" t="str">
        <f>Raw!I1072</f>
        <v>Restaurant</v>
      </c>
      <c r="K1072" s="8" t="str">
        <f>Raw!J1072</f>
        <v>Office</v>
      </c>
      <c r="L1072" s="8">
        <f>Raw!K1072*A1072</f>
        <v>13</v>
      </c>
      <c r="M1072" s="8">
        <f>Raw!L1072*A1072</f>
        <v>60</v>
      </c>
      <c r="N1072" s="8">
        <f>Raw!M1072*A1072</f>
        <v>396.43101110400863</v>
      </c>
      <c r="O1072" s="6">
        <f t="shared" si="64"/>
        <v>13</v>
      </c>
      <c r="P1072" s="11">
        <f t="shared" si="65"/>
        <v>5153.6031443521124</v>
      </c>
      <c r="Q1072" s="6">
        <f t="shared" si="66"/>
        <v>60</v>
      </c>
      <c r="R1072" s="11">
        <f t="shared" si="67"/>
        <v>23785.860666240518</v>
      </c>
      <c r="S1072" s="8" t="str">
        <f>Raw!N1072</f>
        <v>UpstreamCompactFluorescent13</v>
      </c>
      <c r="T1072" s="8" t="str">
        <f>Raw!O1072</f>
        <v>CFL05to13</v>
      </c>
      <c r="U1072" s="8">
        <f>Raw!P1072*A1072</f>
        <v>1</v>
      </c>
      <c r="V1072" s="8" t="str">
        <f>Raw!Q1072</f>
        <v>Incan</v>
      </c>
    </row>
    <row r="1073" spans="1:22">
      <c r="A1073" s="8">
        <f>IF(Raw!C1073="CF",0,1)</f>
        <v>1</v>
      </c>
      <c r="B1073" s="8" t="str">
        <f>Raw!A1073</f>
        <v>SCE_3003428357</v>
      </c>
      <c r="C1073" s="8" t="str">
        <f>Raw!B1073</f>
        <v>Upstream Compact Fluorescent</v>
      </c>
      <c r="D1073" s="8" t="str">
        <f>Raw!C1073</f>
        <v>I</v>
      </c>
      <c r="E1073" s="8">
        <f>Raw!D1073*A1073</f>
        <v>2</v>
      </c>
      <c r="F1073" s="8" t="str">
        <f>Raw!E1073</f>
        <v>SCE</v>
      </c>
      <c r="G1073" s="8" t="str">
        <f>Raw!F1073</f>
        <v>UPCFL</v>
      </c>
      <c r="H1073" s="8" t="str">
        <f>Raw!G1073</f>
        <v>LL08090622</v>
      </c>
      <c r="I1073" s="8" t="str">
        <f>Raw!H1073</f>
        <v>SCEUp</v>
      </c>
      <c r="J1073" s="8" t="str">
        <f>Raw!I1073</f>
        <v>Restaurant</v>
      </c>
      <c r="K1073" s="8" t="str">
        <f>Raw!J1073</f>
        <v>Restrooms</v>
      </c>
      <c r="L1073" s="8">
        <f>Raw!K1073*A1073</f>
        <v>9</v>
      </c>
      <c r="M1073" s="8">
        <f>Raw!L1073*A1073</f>
        <v>60</v>
      </c>
      <c r="N1073" s="8">
        <f>Raw!M1073*A1073</f>
        <v>792.86202220801727</v>
      </c>
      <c r="O1073" s="6">
        <f t="shared" si="64"/>
        <v>18</v>
      </c>
      <c r="P1073" s="11">
        <f t="shared" si="65"/>
        <v>7135.7581998721553</v>
      </c>
      <c r="Q1073" s="6">
        <f t="shared" si="66"/>
        <v>120</v>
      </c>
      <c r="R1073" s="11">
        <f t="shared" si="67"/>
        <v>47571.721332481036</v>
      </c>
      <c r="S1073" s="8" t="str">
        <f>Raw!N1073</f>
        <v>UpstreamCompactFluorescent09</v>
      </c>
      <c r="T1073" s="8" t="str">
        <f>Raw!O1073</f>
        <v>CFL05to13</v>
      </c>
      <c r="U1073" s="8">
        <f>Raw!P1073*A1073</f>
        <v>1</v>
      </c>
      <c r="V1073" s="8" t="str">
        <f>Raw!Q1073</f>
        <v>Incan</v>
      </c>
    </row>
    <row r="1074" spans="1:22">
      <c r="A1074" s="8">
        <f>IF(Raw!C1074="CF",0,1)</f>
        <v>1</v>
      </c>
      <c r="B1074" s="8" t="str">
        <f>Raw!A1074</f>
        <v>SCE_3003428357</v>
      </c>
      <c r="C1074" s="8" t="str">
        <f>Raw!B1074</f>
        <v>Upstream Compact Fluorescent</v>
      </c>
      <c r="D1074" s="8" t="str">
        <f>Raw!C1074</f>
        <v>I</v>
      </c>
      <c r="E1074" s="8">
        <f>Raw!D1074*A1074</f>
        <v>1</v>
      </c>
      <c r="F1074" s="8" t="str">
        <f>Raw!E1074</f>
        <v>SCE</v>
      </c>
      <c r="G1074" s="8" t="str">
        <f>Raw!F1074</f>
        <v>UPCFL</v>
      </c>
      <c r="H1074" s="8" t="str">
        <f>Raw!G1074</f>
        <v>LL09040523</v>
      </c>
      <c r="I1074" s="8" t="str">
        <f>Raw!H1074</f>
        <v>SCEUp</v>
      </c>
      <c r="J1074" s="8" t="str">
        <f>Raw!I1074</f>
        <v>Restaurant</v>
      </c>
      <c r="K1074" s="8" t="str">
        <f>Raw!J1074</f>
        <v>Office</v>
      </c>
      <c r="L1074" s="8">
        <f>Raw!K1074*A1074</f>
        <v>13</v>
      </c>
      <c r="M1074" s="8">
        <f>Raw!L1074*A1074</f>
        <v>60</v>
      </c>
      <c r="N1074" s="8">
        <f>Raw!M1074*A1074</f>
        <v>396.43101110400863</v>
      </c>
      <c r="O1074" s="6">
        <f t="shared" si="64"/>
        <v>13</v>
      </c>
      <c r="P1074" s="11">
        <f t="shared" si="65"/>
        <v>5153.6031443521124</v>
      </c>
      <c r="Q1074" s="6">
        <f t="shared" si="66"/>
        <v>60</v>
      </c>
      <c r="R1074" s="11">
        <f t="shared" si="67"/>
        <v>23785.860666240518</v>
      </c>
      <c r="S1074" s="8" t="str">
        <f>Raw!N1074</f>
        <v>UpstreamCompactFluorescent13</v>
      </c>
      <c r="T1074" s="8" t="str">
        <f>Raw!O1074</f>
        <v>CFL05to13</v>
      </c>
      <c r="U1074" s="8">
        <f>Raw!P1074*A1074</f>
        <v>1</v>
      </c>
      <c r="V1074" s="8" t="str">
        <f>Raw!Q1074</f>
        <v>Incan</v>
      </c>
    </row>
    <row r="1075" spans="1:22">
      <c r="A1075" s="8">
        <f>IF(Raw!C1075="CF",0,1)</f>
        <v>1</v>
      </c>
      <c r="B1075" s="8" t="str">
        <f>Raw!A1075</f>
        <v>SCE_3003438206</v>
      </c>
      <c r="C1075" s="8" t="str">
        <f>Raw!B1075</f>
        <v>Screw-in Compact Fluorescent Lamp, 14-26 watts</v>
      </c>
      <c r="D1075" s="8" t="str">
        <f>Raw!C1075</f>
        <v>I</v>
      </c>
      <c r="E1075" s="8">
        <f>Raw!D1075*A1075</f>
        <v>1</v>
      </c>
      <c r="F1075" s="8" t="str">
        <f>Raw!E1075</f>
        <v>SCE</v>
      </c>
      <c r="G1075" s="8" t="str">
        <f>Raw!F1075</f>
        <v>CFL</v>
      </c>
      <c r="H1075" s="8" t="str">
        <f>Raw!G1075</f>
        <v>LL08100052</v>
      </c>
      <c r="I1075" s="8" t="str">
        <f>Raw!H1075</f>
        <v>SCE2511</v>
      </c>
      <c r="J1075" s="8" t="str">
        <f>Raw!I1075</f>
        <v>Other</v>
      </c>
      <c r="K1075" s="8" t="str">
        <f>Raw!J1075</f>
        <v>OtherMisc</v>
      </c>
      <c r="L1075" s="8">
        <f>Raw!K1075*A1075</f>
        <v>23</v>
      </c>
      <c r="M1075" s="8">
        <f>Raw!L1075*A1075</f>
        <v>100</v>
      </c>
      <c r="N1075" s="8">
        <f>Raw!M1075*A1075</f>
        <v>276.44444444444446</v>
      </c>
      <c r="O1075" s="6">
        <f t="shared" si="64"/>
        <v>23</v>
      </c>
      <c r="P1075" s="11">
        <f t="shared" si="65"/>
        <v>6358.2222222222226</v>
      </c>
      <c r="Q1075" s="6">
        <f t="shared" si="66"/>
        <v>100</v>
      </c>
      <c r="R1075" s="11">
        <f t="shared" si="67"/>
        <v>27644.444444444445</v>
      </c>
      <c r="S1075" s="8" t="str">
        <f>Raw!N1075</f>
        <v>SCREW-IN CFL LAMPS - 14 - 26 WATTS</v>
      </c>
      <c r="T1075" s="8" t="str">
        <f>Raw!O1075</f>
        <v>CFL14to26</v>
      </c>
      <c r="U1075" s="8">
        <f>Raw!P1075*A1075</f>
        <v>1</v>
      </c>
      <c r="V1075" s="8" t="str">
        <f>Raw!Q1075</f>
        <v>Incan</v>
      </c>
    </row>
    <row r="1076" spans="1:22">
      <c r="A1076" s="8">
        <f>IF(Raw!C1076="CF",0,1)</f>
        <v>1</v>
      </c>
      <c r="B1076" s="8" t="str">
        <f>Raw!A1076</f>
        <v>SCE_3003438206</v>
      </c>
      <c r="C1076" s="8" t="str">
        <f>Raw!B1076</f>
        <v>Screw-in Compact Fluorescent Lamp, 14-26 watts</v>
      </c>
      <c r="D1076" s="8" t="str">
        <f>Raw!C1076</f>
        <v>I</v>
      </c>
      <c r="E1076" s="8">
        <f>Raw!D1076*A1076</f>
        <v>4</v>
      </c>
      <c r="F1076" s="8" t="str">
        <f>Raw!E1076</f>
        <v>SCE</v>
      </c>
      <c r="G1076" s="8" t="str">
        <f>Raw!F1076</f>
        <v>CFL</v>
      </c>
      <c r="H1076" s="8" t="str">
        <f>Raw!G1076</f>
        <v>LL08100293</v>
      </c>
      <c r="I1076" s="8" t="str">
        <f>Raw!H1076</f>
        <v>SCE2511</v>
      </c>
      <c r="J1076" s="8" t="str">
        <f>Raw!I1076</f>
        <v>Other</v>
      </c>
      <c r="K1076" s="8" t="str">
        <f>Raw!J1076</f>
        <v>OtherMisc</v>
      </c>
      <c r="L1076" s="8">
        <f>Raw!K1076*A1076</f>
        <v>23</v>
      </c>
      <c r="M1076" s="8">
        <f>Raw!L1076*A1076</f>
        <v>100</v>
      </c>
      <c r="N1076" s="8">
        <f>Raw!M1076*A1076</f>
        <v>1105.7777777777778</v>
      </c>
      <c r="O1076" s="6">
        <f t="shared" si="64"/>
        <v>92</v>
      </c>
      <c r="P1076" s="11">
        <f t="shared" si="65"/>
        <v>25432.888888888891</v>
      </c>
      <c r="Q1076" s="6">
        <f t="shared" si="66"/>
        <v>400</v>
      </c>
      <c r="R1076" s="11">
        <f t="shared" si="67"/>
        <v>110577.77777777778</v>
      </c>
      <c r="S1076" s="8" t="str">
        <f>Raw!N1076</f>
        <v>SCREW-IN CFL LAMPS - 14 - 26 WATTS</v>
      </c>
      <c r="T1076" s="8" t="str">
        <f>Raw!O1076</f>
        <v>CFL14to26</v>
      </c>
      <c r="U1076" s="8">
        <f>Raw!P1076*A1076</f>
        <v>1</v>
      </c>
      <c r="V1076" s="8" t="str">
        <f>Raw!Q1076</f>
        <v>Incan</v>
      </c>
    </row>
    <row r="1077" spans="1:22">
      <c r="A1077" s="8">
        <f>IF(Raw!C1077="CF",0,1)</f>
        <v>1</v>
      </c>
      <c r="B1077" s="8" t="str">
        <f>Raw!A1077</f>
        <v>SCE_3003438206</v>
      </c>
      <c r="C1077" s="8" t="str">
        <f>Raw!B1077</f>
        <v>Screw-in Compact Fluorescent Lamp, 14-26 watts</v>
      </c>
      <c r="D1077" s="8" t="str">
        <f>Raw!C1077</f>
        <v>I</v>
      </c>
      <c r="E1077" s="8">
        <f>Raw!D1077*A1077</f>
        <v>1</v>
      </c>
      <c r="F1077" s="8" t="str">
        <f>Raw!E1077</f>
        <v>SCE</v>
      </c>
      <c r="G1077" s="8" t="str">
        <f>Raw!F1077</f>
        <v>CFL</v>
      </c>
      <c r="H1077" s="8" t="str">
        <f>Raw!G1077</f>
        <v>LL09030564</v>
      </c>
      <c r="I1077" s="8" t="str">
        <f>Raw!H1077</f>
        <v>SCE2511</v>
      </c>
      <c r="J1077" s="8" t="str">
        <f>Raw!I1077</f>
        <v>Other</v>
      </c>
      <c r="K1077" s="8" t="str">
        <f>Raw!J1077</f>
        <v>Restrooms</v>
      </c>
      <c r="L1077" s="8">
        <f>Raw!K1077*A1077</f>
        <v>23</v>
      </c>
      <c r="M1077" s="8">
        <f>Raw!L1077*A1077</f>
        <v>100</v>
      </c>
      <c r="N1077" s="8">
        <f>Raw!M1077*A1077</f>
        <v>276.44444444444446</v>
      </c>
      <c r="O1077" s="6">
        <f t="shared" si="64"/>
        <v>23</v>
      </c>
      <c r="P1077" s="11">
        <f t="shared" si="65"/>
        <v>6358.2222222222226</v>
      </c>
      <c r="Q1077" s="6">
        <f t="shared" si="66"/>
        <v>100</v>
      </c>
      <c r="R1077" s="11">
        <f t="shared" si="67"/>
        <v>27644.444444444445</v>
      </c>
      <c r="S1077" s="8" t="str">
        <f>Raw!N1077</f>
        <v>SCREW-IN CFL LAMPS - 14 - 26 WATTS</v>
      </c>
      <c r="T1077" s="8" t="str">
        <f>Raw!O1077</f>
        <v>CFL14to26</v>
      </c>
      <c r="U1077" s="8">
        <f>Raw!P1077*A1077</f>
        <v>1</v>
      </c>
      <c r="V1077" s="8" t="str">
        <f>Raw!Q1077</f>
        <v>Incan</v>
      </c>
    </row>
    <row r="1078" spans="1:22">
      <c r="A1078" s="8">
        <f>IF(Raw!C1078="CF",0,1)</f>
        <v>1</v>
      </c>
      <c r="B1078" s="8" t="str">
        <f>Raw!A1078</f>
        <v>SCE_3003438206</v>
      </c>
      <c r="C1078" s="8" t="str">
        <f>Raw!B1078</f>
        <v>Screw-in Compact Fluorescent Lamp, 5 - 13 watts</v>
      </c>
      <c r="D1078" s="8" t="str">
        <f>Raw!C1078</f>
        <v>I</v>
      </c>
      <c r="E1078" s="8">
        <f>Raw!D1078*A1078</f>
        <v>4</v>
      </c>
      <c r="F1078" s="8" t="str">
        <f>Raw!E1078</f>
        <v>SCE</v>
      </c>
      <c r="G1078" s="8" t="str">
        <f>Raw!F1078</f>
        <v>CFL</v>
      </c>
      <c r="H1078" s="8" t="str">
        <f>Raw!G1078</f>
        <v>LL08100248</v>
      </c>
      <c r="I1078" s="8" t="str">
        <f>Raw!H1078</f>
        <v>SCE2511</v>
      </c>
      <c r="J1078" s="8" t="str">
        <f>Raw!I1078</f>
        <v>Other</v>
      </c>
      <c r="K1078" s="8" t="str">
        <f>Raw!J1078</f>
        <v>Restrooms</v>
      </c>
      <c r="L1078" s="8">
        <f>Raw!K1078*A1078</f>
        <v>14</v>
      </c>
      <c r="M1078" s="8">
        <f>Raw!L1078*A1078</f>
        <v>100</v>
      </c>
      <c r="N1078" s="8">
        <f>Raw!M1078*A1078</f>
        <v>1105.7777777777778</v>
      </c>
      <c r="O1078" s="6">
        <f t="shared" si="64"/>
        <v>56</v>
      </c>
      <c r="P1078" s="11">
        <f t="shared" si="65"/>
        <v>15480.888888888891</v>
      </c>
      <c r="Q1078" s="6">
        <f t="shared" si="66"/>
        <v>400</v>
      </c>
      <c r="R1078" s="11">
        <f t="shared" si="67"/>
        <v>110577.77777777778</v>
      </c>
      <c r="S1078" s="8" t="str">
        <f>Raw!N1078</f>
        <v>SCREW-IN CFL LAMPS - 5-13 WATTS</v>
      </c>
      <c r="T1078" s="8" t="str">
        <f>Raw!O1078</f>
        <v>CFL05to13</v>
      </c>
      <c r="U1078" s="8">
        <f>Raw!P1078*A1078</f>
        <v>1</v>
      </c>
      <c r="V1078" s="8" t="str">
        <f>Raw!Q1078</f>
        <v>Incan</v>
      </c>
    </row>
    <row r="1079" spans="1:22">
      <c r="A1079" s="8">
        <f>IF(Raw!C1079="CF",0,1)</f>
        <v>1</v>
      </c>
      <c r="B1079" s="8" t="str">
        <f>Raw!A1079</f>
        <v>SCE_3003438206</v>
      </c>
      <c r="C1079" s="8" t="str">
        <f>Raw!B1079</f>
        <v>Screw-in Compact Fluorescent Lamp, 5 - 13 watts</v>
      </c>
      <c r="D1079" s="8" t="str">
        <f>Raw!C1079</f>
        <v>I</v>
      </c>
      <c r="E1079" s="8">
        <f>Raw!D1079*A1079</f>
        <v>2</v>
      </c>
      <c r="F1079" s="8" t="str">
        <f>Raw!E1079</f>
        <v>SCE</v>
      </c>
      <c r="G1079" s="8" t="str">
        <f>Raw!F1079</f>
        <v>CFL</v>
      </c>
      <c r="H1079" s="8" t="str">
        <f>Raw!G1079</f>
        <v>LL08100257</v>
      </c>
      <c r="I1079" s="8" t="str">
        <f>Raw!H1079</f>
        <v>SCE2511</v>
      </c>
      <c r="J1079" s="8" t="str">
        <f>Raw!I1079</f>
        <v>Other</v>
      </c>
      <c r="K1079" s="8" t="str">
        <f>Raw!J1079</f>
        <v>OtherMisc</v>
      </c>
      <c r="L1079" s="8">
        <f>Raw!K1079*A1079</f>
        <v>14</v>
      </c>
      <c r="M1079" s="8">
        <f>Raw!L1079*A1079</f>
        <v>100</v>
      </c>
      <c r="N1079" s="8">
        <f>Raw!M1079*A1079</f>
        <v>552.88888888888891</v>
      </c>
      <c r="O1079" s="6">
        <f t="shared" si="64"/>
        <v>28</v>
      </c>
      <c r="P1079" s="11">
        <f t="shared" si="65"/>
        <v>7740.4444444444453</v>
      </c>
      <c r="Q1079" s="6">
        <f t="shared" si="66"/>
        <v>200</v>
      </c>
      <c r="R1079" s="11">
        <f t="shared" si="67"/>
        <v>55288.888888888891</v>
      </c>
      <c r="S1079" s="8" t="str">
        <f>Raw!N1079</f>
        <v>SCREW-IN CFL LAMPS - 5-13 WATTS</v>
      </c>
      <c r="T1079" s="8" t="str">
        <f>Raw!O1079</f>
        <v>CFL05to13</v>
      </c>
      <c r="U1079" s="8">
        <f>Raw!P1079*A1079</f>
        <v>1</v>
      </c>
      <c r="V1079" s="8" t="str">
        <f>Raw!Q1079</f>
        <v>Incan</v>
      </c>
    </row>
    <row r="1080" spans="1:22">
      <c r="A1080" s="8">
        <f>IF(Raw!C1080="CF",0,1)</f>
        <v>1</v>
      </c>
      <c r="B1080" s="8" t="str">
        <f>Raw!A1080</f>
        <v>SCE_3003438206</v>
      </c>
      <c r="C1080" s="8" t="str">
        <f>Raw!B1080</f>
        <v>Screw-in Compact Fluorescent Lamp, 5 - 13 watts</v>
      </c>
      <c r="D1080" s="8" t="str">
        <f>Raw!C1080</f>
        <v>I</v>
      </c>
      <c r="E1080" s="8">
        <f>Raw!D1080*A1080</f>
        <v>3</v>
      </c>
      <c r="F1080" s="8" t="str">
        <f>Raw!E1080</f>
        <v>SCE</v>
      </c>
      <c r="G1080" s="8" t="str">
        <f>Raw!F1080</f>
        <v>CFL</v>
      </c>
      <c r="H1080" s="8" t="str">
        <f>Raw!G1080</f>
        <v>LL08100403</v>
      </c>
      <c r="I1080" s="8" t="str">
        <f>Raw!H1080</f>
        <v>SCE2511</v>
      </c>
      <c r="J1080" s="8" t="str">
        <f>Raw!I1080</f>
        <v>Other</v>
      </c>
      <c r="K1080" s="8" t="str">
        <f>Raw!J1080</f>
        <v>OtherMisc</v>
      </c>
      <c r="L1080" s="8">
        <f>Raw!K1080*A1080</f>
        <v>14</v>
      </c>
      <c r="M1080" s="8">
        <f>Raw!L1080*A1080</f>
        <v>100</v>
      </c>
      <c r="N1080" s="8">
        <f>Raw!M1080*A1080</f>
        <v>829.33333333333337</v>
      </c>
      <c r="O1080" s="6">
        <f t="shared" si="64"/>
        <v>42</v>
      </c>
      <c r="P1080" s="11">
        <f t="shared" si="65"/>
        <v>11610.666666666668</v>
      </c>
      <c r="Q1080" s="6">
        <f t="shared" si="66"/>
        <v>300</v>
      </c>
      <c r="R1080" s="11">
        <f t="shared" si="67"/>
        <v>82933.333333333343</v>
      </c>
      <c r="S1080" s="8" t="str">
        <f>Raw!N1080</f>
        <v>SCREW-IN CFL LAMPS - 5-13 WATTS</v>
      </c>
      <c r="T1080" s="8" t="str">
        <f>Raw!O1080</f>
        <v>CFL05to13</v>
      </c>
      <c r="U1080" s="8">
        <f>Raw!P1080*A1080</f>
        <v>1</v>
      </c>
      <c r="V1080" s="8" t="str">
        <f>Raw!Q1080</f>
        <v>Incan</v>
      </c>
    </row>
    <row r="1081" spans="1:22">
      <c r="A1081" s="8">
        <f>IF(Raw!C1081="CF",0,1)</f>
        <v>1</v>
      </c>
      <c r="B1081" s="8" t="str">
        <f>Raw!A1081</f>
        <v>SCE_3003444264</v>
      </c>
      <c r="C1081" s="8" t="str">
        <f>Raw!B1081</f>
        <v>Screw-in Compact Fluorescent Lamp, &gt;27 watts</v>
      </c>
      <c r="D1081" s="8" t="str">
        <f>Raw!C1081</f>
        <v>I</v>
      </c>
      <c r="E1081" s="8">
        <f>Raw!D1081*A1081</f>
        <v>4</v>
      </c>
      <c r="F1081" s="8" t="str">
        <f>Raw!E1081</f>
        <v>SCE</v>
      </c>
      <c r="G1081" s="8" t="str">
        <f>Raw!F1081</f>
        <v>CFL</v>
      </c>
      <c r="H1081" s="8" t="str">
        <f>Raw!G1081</f>
        <v>NO_LOGGER_1L11CFL (28)</v>
      </c>
      <c r="I1081" s="8" t="str">
        <f>Raw!H1081</f>
        <v>SCE2511</v>
      </c>
      <c r="J1081" s="8" t="str">
        <f>Raw!I1081</f>
        <v>Other</v>
      </c>
      <c r="K1081" s="8" t="str">
        <f>Raw!J1081</f>
        <v>OtherMisc</v>
      </c>
      <c r="L1081" s="8">
        <f>Raw!K1081*A1081</f>
        <v>15</v>
      </c>
      <c r="M1081" s="8">
        <f>Raw!L1081*A1081</f>
        <v>60</v>
      </c>
      <c r="N1081" s="8">
        <f>Raw!M1081*A1081</f>
        <v>3439.6</v>
      </c>
      <c r="O1081" s="6">
        <f t="shared" si="64"/>
        <v>60</v>
      </c>
      <c r="P1081" s="11">
        <f t="shared" si="65"/>
        <v>51594</v>
      </c>
      <c r="Q1081" s="6">
        <f t="shared" si="66"/>
        <v>240</v>
      </c>
      <c r="R1081" s="11">
        <f t="shared" si="67"/>
        <v>206376</v>
      </c>
      <c r="S1081" s="8" t="str">
        <f>Raw!N1081</f>
        <v>SCREW-IN CFL LAMPS - &gt;= 27 WATTS</v>
      </c>
      <c r="T1081" s="8" t="str">
        <f>Raw!O1081</f>
        <v>CFL27Up</v>
      </c>
      <c r="U1081" s="8">
        <f>Raw!P1081*A1081</f>
        <v>1</v>
      </c>
      <c r="V1081" s="8" t="str">
        <f>Raw!Q1081</f>
        <v>Incan</v>
      </c>
    </row>
    <row r="1082" spans="1:22">
      <c r="A1082" s="8">
        <f>IF(Raw!C1082="CF",0,1)</f>
        <v>1</v>
      </c>
      <c r="B1082" s="8" t="str">
        <f>Raw!A1082</f>
        <v>SCE_3003444264</v>
      </c>
      <c r="C1082" s="8" t="str">
        <f>Raw!B1082</f>
        <v>Screw-in Compact Fluorescent Lamp, &gt;27 watts</v>
      </c>
      <c r="D1082" s="8" t="str">
        <f>Raw!C1082</f>
        <v>I</v>
      </c>
      <c r="E1082" s="8">
        <f>Raw!D1082*A1082</f>
        <v>4</v>
      </c>
      <c r="F1082" s="8" t="str">
        <f>Raw!E1082</f>
        <v>SCE</v>
      </c>
      <c r="G1082" s="8" t="str">
        <f>Raw!F1082</f>
        <v>CFL</v>
      </c>
      <c r="H1082" s="8" t="str">
        <f>Raw!G1082</f>
        <v>NO_LOGGER_2L21CFL (28)</v>
      </c>
      <c r="I1082" s="8" t="str">
        <f>Raw!H1082</f>
        <v>SCE2511</v>
      </c>
      <c r="J1082" s="8" t="str">
        <f>Raw!I1082</f>
        <v>Other</v>
      </c>
      <c r="K1082" s="8" t="str">
        <f>Raw!J1082</f>
        <v>Storage</v>
      </c>
      <c r="L1082" s="8">
        <f>Raw!K1082*A1082</f>
        <v>15</v>
      </c>
      <c r="M1082" s="8">
        <f>Raw!L1082*A1082</f>
        <v>60</v>
      </c>
      <c r="N1082" s="8">
        <f>Raw!M1082*A1082</f>
        <v>3439.6</v>
      </c>
      <c r="O1082" s="6">
        <f t="shared" si="64"/>
        <v>60</v>
      </c>
      <c r="P1082" s="11">
        <f t="shared" si="65"/>
        <v>51594</v>
      </c>
      <c r="Q1082" s="6">
        <f t="shared" si="66"/>
        <v>240</v>
      </c>
      <c r="R1082" s="11">
        <f t="shared" si="67"/>
        <v>206376</v>
      </c>
      <c r="S1082" s="8" t="str">
        <f>Raw!N1082</f>
        <v>SCREW-IN CFL LAMPS - &gt;= 27 WATTS</v>
      </c>
      <c r="T1082" s="8" t="str">
        <f>Raw!O1082</f>
        <v>CFL27Up</v>
      </c>
      <c r="U1082" s="8">
        <f>Raw!P1082*A1082</f>
        <v>1</v>
      </c>
      <c r="V1082" s="8" t="str">
        <f>Raw!Q1082</f>
        <v>Incan</v>
      </c>
    </row>
    <row r="1083" spans="1:22">
      <c r="A1083" s="8">
        <f>IF(Raw!C1083="CF",0,1)</f>
        <v>1</v>
      </c>
      <c r="B1083" s="8" t="str">
        <f>Raw!A1083</f>
        <v>SCE_3003444264</v>
      </c>
      <c r="C1083" s="8" t="str">
        <f>Raw!B1083</f>
        <v>Screw-in Compact Fluorescent Lamp, &gt;27 watts</v>
      </c>
      <c r="D1083" s="8" t="str">
        <f>Raw!C1083</f>
        <v>I</v>
      </c>
      <c r="E1083" s="8">
        <f>Raw!D1083*A1083</f>
        <v>1</v>
      </c>
      <c r="F1083" s="8" t="str">
        <f>Raw!E1083</f>
        <v>SCE</v>
      </c>
      <c r="G1083" s="8" t="str">
        <f>Raw!F1083</f>
        <v>CFL</v>
      </c>
      <c r="H1083" s="8" t="str">
        <f>Raw!G1083</f>
        <v>NO_LOGGER_4L21CFL (28)</v>
      </c>
      <c r="I1083" s="8" t="str">
        <f>Raw!H1083</f>
        <v>SCE2511</v>
      </c>
      <c r="J1083" s="8" t="str">
        <f>Raw!I1083</f>
        <v>Other</v>
      </c>
      <c r="K1083" s="8" t="str">
        <f>Raw!J1083</f>
        <v>Storage</v>
      </c>
      <c r="L1083" s="8">
        <f>Raw!K1083*A1083</f>
        <v>15</v>
      </c>
      <c r="M1083" s="8">
        <f>Raw!L1083*A1083</f>
        <v>60</v>
      </c>
      <c r="N1083" s="8">
        <f>Raw!M1083*A1083</f>
        <v>859.9</v>
      </c>
      <c r="O1083" s="6">
        <f t="shared" si="64"/>
        <v>15</v>
      </c>
      <c r="P1083" s="11">
        <f t="shared" si="65"/>
        <v>12898.5</v>
      </c>
      <c r="Q1083" s="6">
        <f t="shared" si="66"/>
        <v>60</v>
      </c>
      <c r="R1083" s="11">
        <f t="shared" si="67"/>
        <v>51594</v>
      </c>
      <c r="S1083" s="8" t="str">
        <f>Raw!N1083</f>
        <v>SCREW-IN CFL LAMPS - &gt;= 27 WATTS</v>
      </c>
      <c r="T1083" s="8" t="str">
        <f>Raw!O1083</f>
        <v>CFL27Up</v>
      </c>
      <c r="U1083" s="8">
        <f>Raw!P1083*A1083</f>
        <v>1</v>
      </c>
      <c r="V1083" s="8" t="str">
        <f>Raw!Q1083</f>
        <v>Incan</v>
      </c>
    </row>
    <row r="1084" spans="1:22">
      <c r="A1084" s="8">
        <f>IF(Raw!C1084="CF",0,1)</f>
        <v>1</v>
      </c>
      <c r="B1084" s="8" t="str">
        <f>Raw!A1084</f>
        <v>SCE_3003445754</v>
      </c>
      <c r="C1084" s="8" t="str">
        <f>Raw!B1084</f>
        <v>Upstream Compact Fluorescent</v>
      </c>
      <c r="D1084" s="8" t="str">
        <f>Raw!C1084</f>
        <v>I</v>
      </c>
      <c r="E1084" s="8">
        <f>Raw!D1084*A1084</f>
        <v>5</v>
      </c>
      <c r="F1084" s="8" t="str">
        <f>Raw!E1084</f>
        <v>SCE</v>
      </c>
      <c r="G1084" s="8" t="str">
        <f>Raw!F1084</f>
        <v>UPCFL</v>
      </c>
      <c r="H1084" s="8" t="str">
        <f>Raw!G1084</f>
        <v>LL08050539</v>
      </c>
      <c r="I1084" s="8" t="str">
        <f>Raw!H1084</f>
        <v>SCEUp</v>
      </c>
      <c r="J1084" s="8" t="str">
        <f>Raw!I1084</f>
        <v>Assembly</v>
      </c>
      <c r="K1084" s="8" t="str">
        <f>Raw!J1084</f>
        <v>HallwayLobby</v>
      </c>
      <c r="L1084" s="8">
        <f>Raw!K1084*A1084</f>
        <v>23</v>
      </c>
      <c r="M1084" s="8">
        <f>Raw!L1084*A1084</f>
        <v>100</v>
      </c>
      <c r="N1084" s="8">
        <f>Raw!M1084*A1084</f>
        <v>1085.2414298918277</v>
      </c>
      <c r="O1084" s="6">
        <f t="shared" si="64"/>
        <v>115</v>
      </c>
      <c r="P1084" s="11">
        <f t="shared" si="65"/>
        <v>24960.552887512036</v>
      </c>
      <c r="Q1084" s="6">
        <f t="shared" si="66"/>
        <v>500</v>
      </c>
      <c r="R1084" s="11">
        <f t="shared" si="67"/>
        <v>108524.14298918277</v>
      </c>
      <c r="S1084" s="8" t="str">
        <f>Raw!N1084</f>
        <v>UpstreamCompactFluorescent23</v>
      </c>
      <c r="T1084" s="8" t="str">
        <f>Raw!O1084</f>
        <v>CFL14to26</v>
      </c>
      <c r="U1084" s="8">
        <f>Raw!P1084*A1084</f>
        <v>1</v>
      </c>
      <c r="V1084" s="8" t="str">
        <f>Raw!Q1084</f>
        <v>Incan</v>
      </c>
    </row>
    <row r="1085" spans="1:22">
      <c r="A1085" s="8">
        <f>IF(Raw!C1085="CF",0,1)</f>
        <v>1</v>
      </c>
      <c r="B1085" s="8" t="str">
        <f>Raw!A1085</f>
        <v>SCE_3003445754</v>
      </c>
      <c r="C1085" s="8" t="str">
        <f>Raw!B1085</f>
        <v>Upstream Compact Fluorescent</v>
      </c>
      <c r="D1085" s="8" t="str">
        <f>Raw!C1085</f>
        <v>I</v>
      </c>
      <c r="E1085" s="8">
        <f>Raw!D1085*A1085</f>
        <v>16</v>
      </c>
      <c r="F1085" s="8" t="str">
        <f>Raw!E1085</f>
        <v>SCE</v>
      </c>
      <c r="G1085" s="8" t="str">
        <f>Raw!F1085</f>
        <v>UPCFL</v>
      </c>
      <c r="H1085" s="8" t="str">
        <f>Raw!G1085</f>
        <v>LL08060168</v>
      </c>
      <c r="I1085" s="8" t="str">
        <f>Raw!H1085</f>
        <v>SCEUp</v>
      </c>
      <c r="J1085" s="8" t="str">
        <f>Raw!I1085</f>
        <v>Assembly</v>
      </c>
      <c r="K1085" s="8" t="str">
        <f>Raw!J1085</f>
        <v>Assembly</v>
      </c>
      <c r="L1085" s="8">
        <f>Raw!K1085*A1085</f>
        <v>23</v>
      </c>
      <c r="M1085" s="8">
        <f>Raw!L1085*A1085</f>
        <v>100</v>
      </c>
      <c r="N1085" s="8">
        <f>Raw!M1085*A1085</f>
        <v>3472.7725756538484</v>
      </c>
      <c r="O1085" s="6">
        <f t="shared" si="64"/>
        <v>368</v>
      </c>
      <c r="P1085" s="11">
        <f t="shared" si="65"/>
        <v>79873.769240038513</v>
      </c>
      <c r="Q1085" s="6">
        <f t="shared" si="66"/>
        <v>1600</v>
      </c>
      <c r="R1085" s="11">
        <f t="shared" si="67"/>
        <v>347277.25756538485</v>
      </c>
      <c r="S1085" s="8" t="str">
        <f>Raw!N1085</f>
        <v>UpstreamCompactFluorescent23</v>
      </c>
      <c r="T1085" s="8" t="str">
        <f>Raw!O1085</f>
        <v>CFL14to26</v>
      </c>
      <c r="U1085" s="8">
        <f>Raw!P1085*A1085</f>
        <v>1</v>
      </c>
      <c r="V1085" s="8" t="str">
        <f>Raw!Q1085</f>
        <v>Incan</v>
      </c>
    </row>
    <row r="1086" spans="1:22">
      <c r="A1086" s="8">
        <f>IF(Raw!C1086="CF",0,1)</f>
        <v>1</v>
      </c>
      <c r="B1086" s="8" t="str">
        <f>Raw!A1086</f>
        <v>SCE_3003445754</v>
      </c>
      <c r="C1086" s="8" t="str">
        <f>Raw!B1086</f>
        <v>Upstream Compact Fluorescent</v>
      </c>
      <c r="D1086" s="8" t="str">
        <f>Raw!C1086</f>
        <v>I</v>
      </c>
      <c r="E1086" s="8">
        <f>Raw!D1086*A1086</f>
        <v>9</v>
      </c>
      <c r="F1086" s="8" t="str">
        <f>Raw!E1086</f>
        <v>SCE</v>
      </c>
      <c r="G1086" s="8" t="str">
        <f>Raw!F1086</f>
        <v>UPCFL</v>
      </c>
      <c r="H1086" s="8" t="str">
        <f>Raw!G1086</f>
        <v>LL08070296</v>
      </c>
      <c r="I1086" s="8" t="str">
        <f>Raw!H1086</f>
        <v>SCEUp</v>
      </c>
      <c r="J1086" s="8" t="str">
        <f>Raw!I1086</f>
        <v>Assembly</v>
      </c>
      <c r="K1086" s="8" t="str">
        <f>Raw!J1086</f>
        <v>HallwayLobby</v>
      </c>
      <c r="L1086" s="8">
        <f>Raw!K1086*A1086</f>
        <v>23</v>
      </c>
      <c r="M1086" s="8">
        <f>Raw!L1086*A1086</f>
        <v>100</v>
      </c>
      <c r="N1086" s="8">
        <f>Raw!M1086*A1086</f>
        <v>1953.4345738052898</v>
      </c>
      <c r="O1086" s="6">
        <f t="shared" si="64"/>
        <v>207</v>
      </c>
      <c r="P1086" s="11">
        <f t="shared" si="65"/>
        <v>44928.995197521668</v>
      </c>
      <c r="Q1086" s="6">
        <f t="shared" si="66"/>
        <v>900</v>
      </c>
      <c r="R1086" s="11">
        <f t="shared" si="67"/>
        <v>195343.45738052897</v>
      </c>
      <c r="S1086" s="8" t="str">
        <f>Raw!N1086</f>
        <v>UpstreamCompactFluorescent23</v>
      </c>
      <c r="T1086" s="8" t="str">
        <f>Raw!O1086</f>
        <v>CFL14to26</v>
      </c>
      <c r="U1086" s="8">
        <f>Raw!P1086*A1086</f>
        <v>1</v>
      </c>
      <c r="V1086" s="8" t="str">
        <f>Raw!Q1086</f>
        <v>Incan</v>
      </c>
    </row>
    <row r="1087" spans="1:22">
      <c r="A1087" s="8">
        <f>IF(Raw!C1087="CF",0,1)</f>
        <v>1</v>
      </c>
      <c r="B1087" s="8" t="str">
        <f>Raw!A1087</f>
        <v>SCE_3003445754</v>
      </c>
      <c r="C1087" s="8" t="str">
        <f>Raw!B1087</f>
        <v>Upstream Compact Fluorescent</v>
      </c>
      <c r="D1087" s="8" t="str">
        <f>Raw!C1087</f>
        <v>I</v>
      </c>
      <c r="E1087" s="8">
        <f>Raw!D1087*A1087</f>
        <v>4</v>
      </c>
      <c r="F1087" s="8" t="str">
        <f>Raw!E1087</f>
        <v>SCE</v>
      </c>
      <c r="G1087" s="8" t="str">
        <f>Raw!F1087</f>
        <v>UPCFL</v>
      </c>
      <c r="H1087" s="8" t="str">
        <f>Raw!G1087</f>
        <v>LL08070609</v>
      </c>
      <c r="I1087" s="8" t="str">
        <f>Raw!H1087</f>
        <v>SCEUp</v>
      </c>
      <c r="J1087" s="8" t="str">
        <f>Raw!I1087</f>
        <v>Assembly</v>
      </c>
      <c r="K1087" s="8" t="str">
        <f>Raw!J1087</f>
        <v>HallwayLobby</v>
      </c>
      <c r="L1087" s="8">
        <f>Raw!K1087*A1087</f>
        <v>23</v>
      </c>
      <c r="M1087" s="8">
        <f>Raw!L1087*A1087</f>
        <v>100</v>
      </c>
      <c r="N1087" s="8">
        <f>Raw!M1087*A1087</f>
        <v>868.19314391346211</v>
      </c>
      <c r="O1087" s="6">
        <f t="shared" si="64"/>
        <v>92</v>
      </c>
      <c r="P1087" s="11">
        <f t="shared" si="65"/>
        <v>19968.442310009628</v>
      </c>
      <c r="Q1087" s="6">
        <f t="shared" si="66"/>
        <v>400</v>
      </c>
      <c r="R1087" s="11">
        <f t="shared" si="67"/>
        <v>86819.314391346212</v>
      </c>
      <c r="S1087" s="8" t="str">
        <f>Raw!N1087</f>
        <v>UpstreamCompactFluorescent23</v>
      </c>
      <c r="T1087" s="8" t="str">
        <f>Raw!O1087</f>
        <v>CFL14to26</v>
      </c>
      <c r="U1087" s="8">
        <f>Raw!P1087*A1087</f>
        <v>1</v>
      </c>
      <c r="V1087" s="8" t="str">
        <f>Raw!Q1087</f>
        <v>Incan</v>
      </c>
    </row>
    <row r="1088" spans="1:22">
      <c r="A1088" s="8">
        <f>IF(Raw!C1088="CF",0,1)</f>
        <v>1</v>
      </c>
      <c r="B1088" s="8" t="str">
        <f>Raw!A1088</f>
        <v>SCE_3003445754</v>
      </c>
      <c r="C1088" s="8" t="str">
        <f>Raw!B1088</f>
        <v>Upstream Compact Fluorescent</v>
      </c>
      <c r="D1088" s="8" t="str">
        <f>Raw!C1088</f>
        <v>I</v>
      </c>
      <c r="E1088" s="8">
        <f>Raw!D1088*A1088</f>
        <v>12</v>
      </c>
      <c r="F1088" s="8" t="str">
        <f>Raw!E1088</f>
        <v>SCE</v>
      </c>
      <c r="G1088" s="8" t="str">
        <f>Raw!F1088</f>
        <v>UPCFL</v>
      </c>
      <c r="H1088" s="8" t="str">
        <f>Raw!G1088</f>
        <v>LL08090304</v>
      </c>
      <c r="I1088" s="8" t="str">
        <f>Raw!H1088</f>
        <v>SCEUp</v>
      </c>
      <c r="J1088" s="8" t="str">
        <f>Raw!I1088</f>
        <v>Assembly</v>
      </c>
      <c r="K1088" s="8" t="str">
        <f>Raw!J1088</f>
        <v>Assembly</v>
      </c>
      <c r="L1088" s="8">
        <f>Raw!K1088*A1088</f>
        <v>23</v>
      </c>
      <c r="M1088" s="8">
        <f>Raw!L1088*A1088</f>
        <v>100</v>
      </c>
      <c r="N1088" s="8">
        <f>Raw!M1088*A1088</f>
        <v>2604.5794317403861</v>
      </c>
      <c r="O1088" s="6">
        <f t="shared" si="64"/>
        <v>276</v>
      </c>
      <c r="P1088" s="11">
        <f t="shared" si="65"/>
        <v>59905.326930028881</v>
      </c>
      <c r="Q1088" s="6">
        <f t="shared" si="66"/>
        <v>1200</v>
      </c>
      <c r="R1088" s="11">
        <f t="shared" si="67"/>
        <v>260457.94317403861</v>
      </c>
      <c r="S1088" s="8" t="str">
        <f>Raw!N1088</f>
        <v>UpstreamCompactFluorescent23</v>
      </c>
      <c r="T1088" s="8" t="str">
        <f>Raw!O1088</f>
        <v>CFL14to26</v>
      </c>
      <c r="U1088" s="8">
        <f>Raw!P1088*A1088</f>
        <v>1</v>
      </c>
      <c r="V1088" s="8" t="str">
        <f>Raw!Q1088</f>
        <v>Incan</v>
      </c>
    </row>
    <row r="1089" spans="1:22">
      <c r="A1089" s="8">
        <f>IF(Raw!C1089="CF",0,1)</f>
        <v>1</v>
      </c>
      <c r="B1089" s="8" t="str">
        <f>Raw!A1089</f>
        <v>SCE_3003445754</v>
      </c>
      <c r="C1089" s="8" t="str">
        <f>Raw!B1089</f>
        <v>Upstream Compact Fluorescent</v>
      </c>
      <c r="D1089" s="8" t="str">
        <f>Raw!C1089</f>
        <v>I</v>
      </c>
      <c r="E1089" s="8">
        <f>Raw!D1089*A1089</f>
        <v>3</v>
      </c>
      <c r="F1089" s="8" t="str">
        <f>Raw!E1089</f>
        <v>SCE</v>
      </c>
      <c r="G1089" s="8" t="str">
        <f>Raw!F1089</f>
        <v>UPCFL</v>
      </c>
      <c r="H1089" s="8" t="str">
        <f>Raw!G1089</f>
        <v>NO_LOGGER_14</v>
      </c>
      <c r="I1089" s="8" t="str">
        <f>Raw!H1089</f>
        <v>SCEUp</v>
      </c>
      <c r="J1089" s="8" t="str">
        <f>Raw!I1089</f>
        <v>Assembly</v>
      </c>
      <c r="K1089" s="8" t="str">
        <f>Raw!J1089</f>
        <v>Outdoor</v>
      </c>
      <c r="L1089" s="8">
        <f>Raw!K1089*A1089</f>
        <v>23</v>
      </c>
      <c r="M1089" s="8">
        <f>Raw!L1089*A1089</f>
        <v>100</v>
      </c>
      <c r="N1089" s="8">
        <f>Raw!M1089*A1089</f>
        <v>651.14485793509652</v>
      </c>
      <c r="O1089" s="6">
        <f t="shared" si="64"/>
        <v>69</v>
      </c>
      <c r="P1089" s="11">
        <f t="shared" si="65"/>
        <v>14976.33173250722</v>
      </c>
      <c r="Q1089" s="6">
        <f t="shared" si="66"/>
        <v>300</v>
      </c>
      <c r="R1089" s="11">
        <f t="shared" si="67"/>
        <v>65114.485793509652</v>
      </c>
      <c r="S1089" s="8" t="str">
        <f>Raw!N1089</f>
        <v>UpstreamCompactFluorescent23</v>
      </c>
      <c r="T1089" s="8" t="str">
        <f>Raw!O1089</f>
        <v>CFL14to26</v>
      </c>
      <c r="U1089" s="8">
        <f>Raw!P1089*A1089</f>
        <v>1</v>
      </c>
      <c r="V1089" s="8" t="str">
        <f>Raw!Q1089</f>
        <v>Incan</v>
      </c>
    </row>
    <row r="1090" spans="1:22">
      <c r="A1090" s="8">
        <f>IF(Raw!C1090="CF",0,1)</f>
        <v>1</v>
      </c>
      <c r="B1090" s="8" t="str">
        <f>Raw!A1090</f>
        <v>SCE_3003445754</v>
      </c>
      <c r="C1090" s="8" t="str">
        <f>Raw!B1090</f>
        <v>Upstream Compact Fluorescent</v>
      </c>
      <c r="D1090" s="8" t="str">
        <f>Raw!C1090</f>
        <v>I</v>
      </c>
      <c r="E1090" s="8">
        <f>Raw!D1090*A1090</f>
        <v>7</v>
      </c>
      <c r="F1090" s="8" t="str">
        <f>Raw!E1090</f>
        <v>SCE</v>
      </c>
      <c r="G1090" s="8" t="str">
        <f>Raw!F1090</f>
        <v>UPCFL</v>
      </c>
      <c r="H1090" s="8" t="str">
        <f>Raw!G1090</f>
        <v>NO_LOGGER_3</v>
      </c>
      <c r="I1090" s="8" t="str">
        <f>Raw!H1090</f>
        <v>SCEUp</v>
      </c>
      <c r="J1090" s="8" t="str">
        <f>Raw!I1090</f>
        <v>Assembly</v>
      </c>
      <c r="K1090" s="8" t="str">
        <f>Raw!J1090</f>
        <v>HallwayLobby</v>
      </c>
      <c r="L1090" s="8">
        <f>Raw!K1090*A1090</f>
        <v>23</v>
      </c>
      <c r="M1090" s="8">
        <f>Raw!L1090*A1090</f>
        <v>100</v>
      </c>
      <c r="N1090" s="8">
        <f>Raw!M1090*A1090</f>
        <v>1519.3380018485586</v>
      </c>
      <c r="O1090" s="6">
        <f t="shared" si="64"/>
        <v>161</v>
      </c>
      <c r="P1090" s="11">
        <f t="shared" si="65"/>
        <v>34944.774042516845</v>
      </c>
      <c r="Q1090" s="6">
        <f t="shared" si="66"/>
        <v>700</v>
      </c>
      <c r="R1090" s="11">
        <f t="shared" si="67"/>
        <v>151933.80018485588</v>
      </c>
      <c r="S1090" s="8" t="str">
        <f>Raw!N1090</f>
        <v>UpstreamCompactFluorescent23</v>
      </c>
      <c r="T1090" s="8" t="str">
        <f>Raw!O1090</f>
        <v>CFL14to26</v>
      </c>
      <c r="U1090" s="8">
        <f>Raw!P1090*A1090</f>
        <v>1</v>
      </c>
      <c r="V1090" s="8" t="str">
        <f>Raw!Q1090</f>
        <v>Incan</v>
      </c>
    </row>
    <row r="1091" spans="1:22">
      <c r="A1091" s="8">
        <f>IF(Raw!C1091="CF",0,1)</f>
        <v>1</v>
      </c>
      <c r="B1091" s="8" t="str">
        <f>Raw!A1091</f>
        <v>SCE_3003445754</v>
      </c>
      <c r="C1091" s="8" t="str">
        <f>Raw!B1091</f>
        <v>Upstream Compact Fluorescent</v>
      </c>
      <c r="D1091" s="8" t="str">
        <f>Raw!C1091</f>
        <v>I</v>
      </c>
      <c r="E1091" s="8">
        <f>Raw!D1091*A1091</f>
        <v>9</v>
      </c>
      <c r="F1091" s="8" t="str">
        <f>Raw!E1091</f>
        <v>SCE</v>
      </c>
      <c r="G1091" s="8" t="str">
        <f>Raw!F1091</f>
        <v>UPCFL</v>
      </c>
      <c r="H1091" s="8" t="str">
        <f>Raw!G1091</f>
        <v>NO_LOGGER_6</v>
      </c>
      <c r="I1091" s="8" t="str">
        <f>Raw!H1091</f>
        <v>SCEUp</v>
      </c>
      <c r="J1091" s="8" t="str">
        <f>Raw!I1091</f>
        <v>Assembly</v>
      </c>
      <c r="K1091" s="8" t="str">
        <f>Raw!J1091</f>
        <v>HallwayLobby</v>
      </c>
      <c r="L1091" s="8">
        <f>Raw!K1091*A1091</f>
        <v>23</v>
      </c>
      <c r="M1091" s="8">
        <f>Raw!L1091*A1091</f>
        <v>100</v>
      </c>
      <c r="N1091" s="8">
        <f>Raw!M1091*A1091</f>
        <v>1953.4345738052898</v>
      </c>
      <c r="O1091" s="6">
        <f t="shared" ref="O1091:O1154" si="68">L1091*E1091</f>
        <v>207</v>
      </c>
      <c r="P1091" s="11">
        <f t="shared" ref="P1091:P1154" si="69">N1091*L1091</f>
        <v>44928.995197521668</v>
      </c>
      <c r="Q1091" s="6">
        <f t="shared" ref="Q1091:Q1154" si="70">M1091*E1091</f>
        <v>900</v>
      </c>
      <c r="R1091" s="11">
        <f t="shared" ref="R1091:R1154" si="71">N1091*M1091</f>
        <v>195343.45738052897</v>
      </c>
      <c r="S1091" s="8" t="str">
        <f>Raw!N1091</f>
        <v>UpstreamCompactFluorescent23</v>
      </c>
      <c r="T1091" s="8" t="str">
        <f>Raw!O1091</f>
        <v>CFL14to26</v>
      </c>
      <c r="U1091" s="8">
        <f>Raw!P1091*A1091</f>
        <v>1</v>
      </c>
      <c r="V1091" s="8" t="str">
        <f>Raw!Q1091</f>
        <v>Incan</v>
      </c>
    </row>
    <row r="1092" spans="1:22">
      <c r="A1092" s="8">
        <f>IF(Raw!C1092="CF",0,1)</f>
        <v>1</v>
      </c>
      <c r="B1092" s="8" t="str">
        <f>Raw!A1092</f>
        <v>SCE_3003449761</v>
      </c>
      <c r="C1092" s="8" t="str">
        <f>Raw!B1092</f>
        <v>Upstream Compact Fluorescent</v>
      </c>
      <c r="D1092" s="8" t="str">
        <f>Raw!C1092</f>
        <v>IR</v>
      </c>
      <c r="E1092" s="8">
        <f>Raw!D1092*A1092</f>
        <v>23</v>
      </c>
      <c r="F1092" s="8" t="str">
        <f>Raw!E1092</f>
        <v>SCE</v>
      </c>
      <c r="G1092" s="8" t="str">
        <f>Raw!F1092</f>
        <v>UPCFL</v>
      </c>
      <c r="H1092" s="8" t="str">
        <f>Raw!G1092</f>
        <v>LL09030028</v>
      </c>
      <c r="I1092" s="8" t="str">
        <f>Raw!H1092</f>
        <v>SCEUp</v>
      </c>
      <c r="J1092" s="8" t="str">
        <f>Raw!I1092</f>
        <v>Office - Small</v>
      </c>
      <c r="K1092" s="8" t="str">
        <f>Raw!J1092</f>
        <v>HallwayLobby</v>
      </c>
      <c r="L1092" s="8">
        <f>Raw!K1092*A1092</f>
        <v>13</v>
      </c>
      <c r="M1092" s="8">
        <f>Raw!L1092*A1092</f>
        <v>65</v>
      </c>
      <c r="N1092" s="8">
        <f>Raw!M1092*A1092</f>
        <v>11660.685622447412</v>
      </c>
      <c r="O1092" s="6">
        <f t="shared" si="68"/>
        <v>299</v>
      </c>
      <c r="P1092" s="11">
        <f t="shared" si="69"/>
        <v>151588.91309181636</v>
      </c>
      <c r="Q1092" s="6">
        <f t="shared" si="70"/>
        <v>1495</v>
      </c>
      <c r="R1092" s="11">
        <f t="shared" si="71"/>
        <v>757944.56545908179</v>
      </c>
      <c r="S1092" s="8" t="str">
        <f>Raw!N1092</f>
        <v>UpstreamCompactFluorescent13</v>
      </c>
      <c r="T1092" s="8" t="str">
        <f>Raw!O1092</f>
        <v>CFL05to13</v>
      </c>
      <c r="U1092" s="8">
        <f>Raw!P1092*A1092</f>
        <v>1</v>
      </c>
      <c r="V1092" s="8" t="str">
        <f>Raw!Q1092</f>
        <v>Incan</v>
      </c>
    </row>
    <row r="1093" spans="1:22">
      <c r="A1093" s="8">
        <f>IF(Raw!C1093="CF",0,1)</f>
        <v>1</v>
      </c>
      <c r="B1093" s="8" t="str">
        <f>Raw!A1093</f>
        <v>SCE_3003458287</v>
      </c>
      <c r="C1093" s="8" t="str">
        <f>Raw!B1093</f>
        <v>Screw-in Compact Fluorescent Lamp, 5 - 13 watts</v>
      </c>
      <c r="D1093" s="8" t="str">
        <f>Raw!C1093</f>
        <v>TW</v>
      </c>
      <c r="E1093" s="8">
        <f>Raw!D1093*A1093</f>
        <v>1</v>
      </c>
      <c r="F1093" s="8" t="str">
        <f>Raw!E1093</f>
        <v>SCE</v>
      </c>
      <c r="G1093" s="8" t="str">
        <f>Raw!F1093</f>
        <v>CFL</v>
      </c>
      <c r="H1093" s="8" t="str">
        <f>Raw!G1093</f>
        <v>LL08090334</v>
      </c>
      <c r="I1093" s="8" t="str">
        <f>Raw!H1093</f>
        <v>SCE2511</v>
      </c>
      <c r="J1093" s="8" t="str">
        <f>Raw!I1093</f>
        <v>Retail - Small</v>
      </c>
      <c r="K1093" s="8" t="str">
        <f>Raw!J1093</f>
        <v>OtherMisc</v>
      </c>
      <c r="L1093" s="8">
        <f>Raw!K1093*A1093</f>
        <v>13</v>
      </c>
      <c r="M1093" s="8">
        <f>Raw!L1093*A1093</f>
        <v>13</v>
      </c>
      <c r="N1093" s="8">
        <f>Raw!M1093*A1093</f>
        <v>518.82843137254906</v>
      </c>
      <c r="O1093" s="6">
        <f t="shared" si="68"/>
        <v>13</v>
      </c>
      <c r="P1093" s="11">
        <f t="shared" si="69"/>
        <v>6744.7696078431381</v>
      </c>
      <c r="Q1093" s="6">
        <f t="shared" si="70"/>
        <v>13</v>
      </c>
      <c r="R1093" s="11">
        <f t="shared" si="71"/>
        <v>6744.7696078431381</v>
      </c>
      <c r="S1093" s="8" t="str">
        <f>Raw!N1093</f>
        <v>SCREW-IN CFL LAMPS - 5-13 WATTS</v>
      </c>
      <c r="T1093" s="8" t="str">
        <f>Raw!O1093</f>
        <v>CFL05to13</v>
      </c>
      <c r="U1093" s="8">
        <f>Raw!P1093*A1093</f>
        <v>1</v>
      </c>
      <c r="V1093" s="8" t="str">
        <f>Raw!Q1093</f>
        <v>CFL</v>
      </c>
    </row>
    <row r="1094" spans="1:22">
      <c r="A1094" s="8">
        <f>IF(Raw!C1094="CF",0,1)</f>
        <v>1</v>
      </c>
      <c r="B1094" s="8" t="str">
        <f>Raw!A1094</f>
        <v>SCE_3003470805</v>
      </c>
      <c r="C1094" s="8" t="str">
        <f>Raw!B1094</f>
        <v>Upstream Compact Fluorescent</v>
      </c>
      <c r="D1094" s="8" t="str">
        <f>Raw!C1094</f>
        <v>I</v>
      </c>
      <c r="E1094" s="8">
        <f>Raw!D1094*A1094</f>
        <v>1</v>
      </c>
      <c r="F1094" s="8" t="str">
        <f>Raw!E1094</f>
        <v>SCE</v>
      </c>
      <c r="G1094" s="8" t="str">
        <f>Raw!F1094</f>
        <v>UPCFL</v>
      </c>
      <c r="H1094" s="8" t="str">
        <f>Raw!G1094</f>
        <v>LC09040172</v>
      </c>
      <c r="I1094" s="8" t="str">
        <f>Raw!H1094</f>
        <v>SCEUp</v>
      </c>
      <c r="J1094" s="8" t="str">
        <f>Raw!I1094</f>
        <v>Other</v>
      </c>
      <c r="K1094" s="8" t="str">
        <f>Raw!J1094</f>
        <v>Restrooms</v>
      </c>
      <c r="L1094" s="8">
        <f>Raw!K1094*A1094</f>
        <v>14</v>
      </c>
      <c r="M1094" s="8">
        <f>Raw!L1094*A1094</f>
        <v>60</v>
      </c>
      <c r="N1094" s="8">
        <f>Raw!M1094*A1094</f>
        <v>1139.6804141148893</v>
      </c>
      <c r="O1094" s="6">
        <f t="shared" si="68"/>
        <v>14</v>
      </c>
      <c r="P1094" s="11">
        <f t="shared" si="69"/>
        <v>15955.52579760845</v>
      </c>
      <c r="Q1094" s="6">
        <f t="shared" si="70"/>
        <v>60</v>
      </c>
      <c r="R1094" s="11">
        <f t="shared" si="71"/>
        <v>68380.82484689336</v>
      </c>
      <c r="S1094" s="8" t="str">
        <f>Raw!N1094</f>
        <v>UpstreamCompactFluorescent14</v>
      </c>
      <c r="T1094" s="8" t="str">
        <f>Raw!O1094</f>
        <v>CFL14to26</v>
      </c>
      <c r="U1094" s="8">
        <f>Raw!P1094*A1094</f>
        <v>1</v>
      </c>
      <c r="V1094" s="8" t="str">
        <f>Raw!Q1094</f>
        <v>Incan</v>
      </c>
    </row>
    <row r="1095" spans="1:22">
      <c r="A1095" s="8">
        <f>IF(Raw!C1095="CF",0,1)</f>
        <v>1</v>
      </c>
      <c r="B1095" s="8" t="str">
        <f>Raw!A1095</f>
        <v>SCE_3003470805</v>
      </c>
      <c r="C1095" s="8" t="str">
        <f>Raw!B1095</f>
        <v>Upstream Compact Fluorescent</v>
      </c>
      <c r="D1095" s="8" t="str">
        <f>Raw!C1095</f>
        <v>I</v>
      </c>
      <c r="E1095" s="8">
        <f>Raw!D1095*A1095</f>
        <v>1</v>
      </c>
      <c r="F1095" s="8" t="str">
        <f>Raw!E1095</f>
        <v>SCE</v>
      </c>
      <c r="G1095" s="8" t="str">
        <f>Raw!F1095</f>
        <v>UPCFL</v>
      </c>
      <c r="H1095" s="8" t="str">
        <f>Raw!G1095</f>
        <v>LL09030188</v>
      </c>
      <c r="I1095" s="8" t="str">
        <f>Raw!H1095</f>
        <v>SCEUp</v>
      </c>
      <c r="J1095" s="8" t="str">
        <f>Raw!I1095</f>
        <v>Other</v>
      </c>
      <c r="K1095" s="8" t="str">
        <f>Raw!J1095</f>
        <v>Restrooms</v>
      </c>
      <c r="L1095" s="8">
        <f>Raw!K1095*A1095</f>
        <v>14</v>
      </c>
      <c r="M1095" s="8">
        <f>Raw!L1095*A1095</f>
        <v>60</v>
      </c>
      <c r="N1095" s="8">
        <f>Raw!M1095*A1095</f>
        <v>1139.6804141148893</v>
      </c>
      <c r="O1095" s="6">
        <f t="shared" si="68"/>
        <v>14</v>
      </c>
      <c r="P1095" s="11">
        <f t="shared" si="69"/>
        <v>15955.52579760845</v>
      </c>
      <c r="Q1095" s="6">
        <f t="shared" si="70"/>
        <v>60</v>
      </c>
      <c r="R1095" s="11">
        <f t="shared" si="71"/>
        <v>68380.82484689336</v>
      </c>
      <c r="S1095" s="8" t="str">
        <f>Raw!N1095</f>
        <v>UpstreamCompactFluorescent14</v>
      </c>
      <c r="T1095" s="8" t="str">
        <f>Raw!O1095</f>
        <v>CFL14to26</v>
      </c>
      <c r="U1095" s="8">
        <f>Raw!P1095*A1095</f>
        <v>1</v>
      </c>
      <c r="V1095" s="8" t="str">
        <f>Raw!Q1095</f>
        <v>Incan</v>
      </c>
    </row>
    <row r="1096" spans="1:22">
      <c r="A1096" s="8">
        <f>IF(Raw!C1096="CF",0,1)</f>
        <v>1</v>
      </c>
      <c r="B1096" s="8" t="str">
        <f>Raw!A1096</f>
        <v>SCE_3003473713</v>
      </c>
      <c r="C1096" s="8" t="str">
        <f>Raw!B1096</f>
        <v>Upstream Compact Fluorescent</v>
      </c>
      <c r="D1096" s="8" t="str">
        <f>Raw!C1096</f>
        <v>I</v>
      </c>
      <c r="E1096" s="8">
        <f>Raw!D1096*A1096</f>
        <v>2</v>
      </c>
      <c r="F1096" s="8" t="str">
        <f>Raw!E1096</f>
        <v>SCE</v>
      </c>
      <c r="G1096" s="8" t="str">
        <f>Raw!F1096</f>
        <v>UPCFL</v>
      </c>
      <c r="H1096" s="8" t="str">
        <f>Raw!G1096</f>
        <v>LL08090184</v>
      </c>
      <c r="I1096" s="8" t="str">
        <f>Raw!H1096</f>
        <v>SCEUp</v>
      </c>
      <c r="J1096" s="8" t="str">
        <f>Raw!I1096</f>
        <v>Other</v>
      </c>
      <c r="K1096" s="8" t="str">
        <f>Raw!J1096</f>
        <v>Restrooms</v>
      </c>
      <c r="L1096" s="8">
        <f>Raw!K1096*A1096</f>
        <v>14</v>
      </c>
      <c r="M1096" s="8">
        <f>Raw!L1096*A1096</f>
        <v>60</v>
      </c>
      <c r="N1096" s="8">
        <f>Raw!M1096*A1096</f>
        <v>1013.9726628215142</v>
      </c>
      <c r="O1096" s="6">
        <f t="shared" si="68"/>
        <v>28</v>
      </c>
      <c r="P1096" s="11">
        <f t="shared" si="69"/>
        <v>14195.617279501199</v>
      </c>
      <c r="Q1096" s="6">
        <f t="shared" si="70"/>
        <v>120</v>
      </c>
      <c r="R1096" s="11">
        <f t="shared" si="71"/>
        <v>60838.359769290852</v>
      </c>
      <c r="S1096" s="8" t="str">
        <f>Raw!N1096</f>
        <v>UpstreamCompactFluorescent14</v>
      </c>
      <c r="T1096" s="8" t="str">
        <f>Raw!O1096</f>
        <v>CFL14to26</v>
      </c>
      <c r="U1096" s="8">
        <f>Raw!P1096*A1096</f>
        <v>1</v>
      </c>
      <c r="V1096" s="8" t="str">
        <f>Raw!Q1096</f>
        <v>Incan</v>
      </c>
    </row>
    <row r="1097" spans="1:22">
      <c r="A1097" s="8">
        <f>IF(Raw!C1097="CF",0,1)</f>
        <v>1</v>
      </c>
      <c r="B1097" s="8" t="str">
        <f>Raw!A1097</f>
        <v>SCE_3003473713</v>
      </c>
      <c r="C1097" s="8" t="str">
        <f>Raw!B1097</f>
        <v>Upstream Compact Fluorescent</v>
      </c>
      <c r="D1097" s="8" t="str">
        <f>Raw!C1097</f>
        <v>I</v>
      </c>
      <c r="E1097" s="8">
        <f>Raw!D1097*A1097</f>
        <v>2</v>
      </c>
      <c r="F1097" s="8" t="str">
        <f>Raw!E1097</f>
        <v>SCE</v>
      </c>
      <c r="G1097" s="8" t="str">
        <f>Raw!F1097</f>
        <v>UPCFL</v>
      </c>
      <c r="H1097" s="8" t="str">
        <f>Raw!G1097</f>
        <v>LL08090307</v>
      </c>
      <c r="I1097" s="8" t="str">
        <f>Raw!H1097</f>
        <v>SCEUp</v>
      </c>
      <c r="J1097" s="8" t="str">
        <f>Raw!I1097</f>
        <v>Other</v>
      </c>
      <c r="K1097" s="8" t="str">
        <f>Raw!J1097</f>
        <v>Restrooms</v>
      </c>
      <c r="L1097" s="8">
        <f>Raw!K1097*A1097</f>
        <v>14</v>
      </c>
      <c r="M1097" s="8">
        <f>Raw!L1097*A1097</f>
        <v>60</v>
      </c>
      <c r="N1097" s="8">
        <f>Raw!M1097*A1097</f>
        <v>1013.9726628215142</v>
      </c>
      <c r="O1097" s="6">
        <f t="shared" si="68"/>
        <v>28</v>
      </c>
      <c r="P1097" s="11">
        <f t="shared" si="69"/>
        <v>14195.617279501199</v>
      </c>
      <c r="Q1097" s="6">
        <f t="shared" si="70"/>
        <v>120</v>
      </c>
      <c r="R1097" s="11">
        <f t="shared" si="71"/>
        <v>60838.359769290852</v>
      </c>
      <c r="S1097" s="8" t="str">
        <f>Raw!N1097</f>
        <v>UpstreamCompactFluorescent14</v>
      </c>
      <c r="T1097" s="8" t="str">
        <f>Raw!O1097</f>
        <v>CFL14to26</v>
      </c>
      <c r="U1097" s="8">
        <f>Raw!P1097*A1097</f>
        <v>1</v>
      </c>
      <c r="V1097" s="8" t="str">
        <f>Raw!Q1097</f>
        <v>Incan</v>
      </c>
    </row>
    <row r="1098" spans="1:22">
      <c r="A1098" s="8">
        <f>IF(Raw!C1098="CF",0,1)</f>
        <v>1</v>
      </c>
      <c r="B1098" s="8" t="str">
        <f>Raw!A1098</f>
        <v>SCE_3003476626</v>
      </c>
      <c r="C1098" s="8" t="str">
        <f>Raw!B1098</f>
        <v>Upstream Compact Fluorescent</v>
      </c>
      <c r="D1098" s="8" t="str">
        <f>Raw!C1098</f>
        <v>I</v>
      </c>
      <c r="E1098" s="8">
        <f>Raw!D1098*A1098</f>
        <v>8</v>
      </c>
      <c r="F1098" s="8" t="str">
        <f>Raw!E1098</f>
        <v>SCE</v>
      </c>
      <c r="G1098" s="8" t="str">
        <f>Raw!F1098</f>
        <v>UPCFL</v>
      </c>
      <c r="H1098" s="8" t="str">
        <f>Raw!G1098</f>
        <v>NO_LOGGER_6</v>
      </c>
      <c r="I1098" s="8" t="str">
        <f>Raw!H1098</f>
        <v>SCEUp</v>
      </c>
      <c r="J1098" s="8" t="str">
        <f>Raw!I1098</f>
        <v>Assembly</v>
      </c>
      <c r="K1098" s="8" t="str">
        <f>Raw!J1098</f>
        <v>Assembly</v>
      </c>
      <c r="L1098" s="8">
        <f>Raw!K1098*A1098</f>
        <v>23</v>
      </c>
      <c r="M1098" s="8">
        <f>Raw!L1098*A1098</f>
        <v>40</v>
      </c>
      <c r="N1098" s="8">
        <f>Raw!M1098*A1098</f>
        <v>1736.3862878269242</v>
      </c>
      <c r="O1098" s="6">
        <f t="shared" si="68"/>
        <v>184</v>
      </c>
      <c r="P1098" s="11">
        <f t="shared" si="69"/>
        <v>39936.884620019257</v>
      </c>
      <c r="Q1098" s="6">
        <f t="shared" si="70"/>
        <v>320</v>
      </c>
      <c r="R1098" s="11">
        <f t="shared" si="71"/>
        <v>69455.451513076972</v>
      </c>
      <c r="S1098" s="8" t="str">
        <f>Raw!N1098</f>
        <v>UpstreamCompactFluorescent23</v>
      </c>
      <c r="T1098" s="8" t="str">
        <f>Raw!O1098</f>
        <v>CFL14to26</v>
      </c>
      <c r="U1098" s="8">
        <f>Raw!P1098*A1098</f>
        <v>1</v>
      </c>
      <c r="V1098" s="8" t="str">
        <f>Raw!Q1098</f>
        <v>Incan</v>
      </c>
    </row>
    <row r="1099" spans="1:22">
      <c r="A1099" s="8">
        <f>IF(Raw!C1099="CF",0,1)</f>
        <v>1</v>
      </c>
      <c r="B1099" s="8" t="str">
        <f>Raw!A1099</f>
        <v>SCE_3003476626</v>
      </c>
      <c r="C1099" s="8" t="str">
        <f>Raw!B1099</f>
        <v>Upstream Compact Fluorescent</v>
      </c>
      <c r="D1099" s="8" t="str">
        <f>Raw!C1099</f>
        <v>I</v>
      </c>
      <c r="E1099" s="8">
        <f>Raw!D1099*A1099</f>
        <v>12</v>
      </c>
      <c r="F1099" s="8" t="str">
        <f>Raw!E1099</f>
        <v>SCE</v>
      </c>
      <c r="G1099" s="8" t="str">
        <f>Raw!F1099</f>
        <v>UPCFL</v>
      </c>
      <c r="H1099" s="8" t="str">
        <f>Raw!G1099</f>
        <v>LL08060144</v>
      </c>
      <c r="I1099" s="8" t="str">
        <f>Raw!H1099</f>
        <v>SCEUp</v>
      </c>
      <c r="J1099" s="8" t="str">
        <f>Raw!I1099</f>
        <v>Assembly</v>
      </c>
      <c r="K1099" s="8" t="str">
        <f>Raw!J1099</f>
        <v>Assembly</v>
      </c>
      <c r="L1099" s="8">
        <f>Raw!K1099*A1099</f>
        <v>14</v>
      </c>
      <c r="M1099" s="8">
        <f>Raw!L1099*A1099</f>
        <v>60</v>
      </c>
      <c r="N1099" s="8">
        <f>Raw!M1099*A1099</f>
        <v>2604.5794317403861</v>
      </c>
      <c r="O1099" s="6">
        <f t="shared" si="68"/>
        <v>168</v>
      </c>
      <c r="P1099" s="11">
        <f t="shared" si="69"/>
        <v>36464.112044365407</v>
      </c>
      <c r="Q1099" s="6">
        <f t="shared" si="70"/>
        <v>720</v>
      </c>
      <c r="R1099" s="11">
        <f t="shared" si="71"/>
        <v>156274.76590442317</v>
      </c>
      <c r="S1099" s="8" t="str">
        <f>Raw!N1099</f>
        <v>UpstreamCompactFluorescent14</v>
      </c>
      <c r="T1099" s="8" t="str">
        <f>Raw!O1099</f>
        <v>CFL14to26</v>
      </c>
      <c r="U1099" s="8">
        <f>Raw!P1099*A1099</f>
        <v>1</v>
      </c>
      <c r="V1099" s="8" t="str">
        <f>Raw!Q1099</f>
        <v>Incan</v>
      </c>
    </row>
    <row r="1100" spans="1:22">
      <c r="A1100" s="8">
        <f>IF(Raw!C1100="CF",0,1)</f>
        <v>1</v>
      </c>
      <c r="B1100" s="8" t="str">
        <f>Raw!A1100</f>
        <v>SCE_3003476626</v>
      </c>
      <c r="C1100" s="8" t="str">
        <f>Raw!B1100</f>
        <v>Upstream Compact Fluorescent</v>
      </c>
      <c r="D1100" s="8" t="str">
        <f>Raw!C1100</f>
        <v>I</v>
      </c>
      <c r="E1100" s="8">
        <f>Raw!D1100*A1100</f>
        <v>12</v>
      </c>
      <c r="F1100" s="8" t="str">
        <f>Raw!E1100</f>
        <v>SCE</v>
      </c>
      <c r="G1100" s="8" t="str">
        <f>Raw!F1100</f>
        <v>UPCFL</v>
      </c>
      <c r="H1100" s="8" t="str">
        <f>Raw!G1100</f>
        <v>LL08070379</v>
      </c>
      <c r="I1100" s="8" t="str">
        <f>Raw!H1100</f>
        <v>SCEUp</v>
      </c>
      <c r="J1100" s="8" t="str">
        <f>Raw!I1100</f>
        <v>Assembly</v>
      </c>
      <c r="K1100" s="8" t="str">
        <f>Raw!J1100</f>
        <v>Assembly</v>
      </c>
      <c r="L1100" s="8">
        <f>Raw!K1100*A1100</f>
        <v>14</v>
      </c>
      <c r="M1100" s="8">
        <f>Raw!L1100*A1100</f>
        <v>60</v>
      </c>
      <c r="N1100" s="8">
        <f>Raw!M1100*A1100</f>
        <v>2604.5794317403861</v>
      </c>
      <c r="O1100" s="6">
        <f t="shared" si="68"/>
        <v>168</v>
      </c>
      <c r="P1100" s="11">
        <f t="shared" si="69"/>
        <v>36464.112044365407</v>
      </c>
      <c r="Q1100" s="6">
        <f t="shared" si="70"/>
        <v>720</v>
      </c>
      <c r="R1100" s="11">
        <f t="shared" si="71"/>
        <v>156274.76590442317</v>
      </c>
      <c r="S1100" s="8" t="str">
        <f>Raw!N1100</f>
        <v>UpstreamCompactFluorescent14</v>
      </c>
      <c r="T1100" s="8" t="str">
        <f>Raw!O1100</f>
        <v>CFL14to26</v>
      </c>
      <c r="U1100" s="8">
        <f>Raw!P1100*A1100</f>
        <v>1</v>
      </c>
      <c r="V1100" s="8" t="str">
        <f>Raw!Q1100</f>
        <v>Incan</v>
      </c>
    </row>
    <row r="1101" spans="1:22">
      <c r="A1101" s="8">
        <f>IF(Raw!C1101="CF",0,1)</f>
        <v>1</v>
      </c>
      <c r="B1101" s="8" t="str">
        <f>Raw!A1101</f>
        <v>SCE_3003476626</v>
      </c>
      <c r="C1101" s="8" t="str">
        <f>Raw!B1101</f>
        <v>Upstream Compact Fluorescent</v>
      </c>
      <c r="D1101" s="8" t="str">
        <f>Raw!C1101</f>
        <v>I</v>
      </c>
      <c r="E1101" s="8">
        <f>Raw!D1101*A1101</f>
        <v>16</v>
      </c>
      <c r="F1101" s="8" t="str">
        <f>Raw!E1101</f>
        <v>SCE</v>
      </c>
      <c r="G1101" s="8" t="str">
        <f>Raw!F1101</f>
        <v>UPCFL</v>
      </c>
      <c r="H1101" s="8" t="str">
        <f>Raw!G1101</f>
        <v>LL08090548</v>
      </c>
      <c r="I1101" s="8" t="str">
        <f>Raw!H1101</f>
        <v>SCEUp</v>
      </c>
      <c r="J1101" s="8" t="str">
        <f>Raw!I1101</f>
        <v>Assembly</v>
      </c>
      <c r="K1101" s="8" t="str">
        <f>Raw!J1101</f>
        <v>Assembly</v>
      </c>
      <c r="L1101" s="8">
        <f>Raw!K1101*A1101</f>
        <v>14</v>
      </c>
      <c r="M1101" s="8">
        <f>Raw!L1101*A1101</f>
        <v>60</v>
      </c>
      <c r="N1101" s="8">
        <f>Raw!M1101*A1101</f>
        <v>3472.7725756538484</v>
      </c>
      <c r="O1101" s="6">
        <f t="shared" si="68"/>
        <v>224</v>
      </c>
      <c r="P1101" s="11">
        <f t="shared" si="69"/>
        <v>48618.816059153876</v>
      </c>
      <c r="Q1101" s="6">
        <f t="shared" si="70"/>
        <v>960</v>
      </c>
      <c r="R1101" s="11">
        <f t="shared" si="71"/>
        <v>208366.3545392309</v>
      </c>
      <c r="S1101" s="8" t="str">
        <f>Raw!N1101</f>
        <v>UpstreamCompactFluorescent14</v>
      </c>
      <c r="T1101" s="8" t="str">
        <f>Raw!O1101</f>
        <v>CFL14to26</v>
      </c>
      <c r="U1101" s="8">
        <f>Raw!P1101*A1101</f>
        <v>1</v>
      </c>
      <c r="V1101" s="8" t="str">
        <f>Raw!Q1101</f>
        <v>Incan</v>
      </c>
    </row>
    <row r="1102" spans="1:22">
      <c r="A1102" s="8">
        <f>IF(Raw!C1102="CF",0,1)</f>
        <v>1</v>
      </c>
      <c r="B1102" s="8" t="str">
        <f>Raw!A1102</f>
        <v>SCE_3003476626</v>
      </c>
      <c r="C1102" s="8" t="str">
        <f>Raw!B1102</f>
        <v>Upstream Compact Fluorescent</v>
      </c>
      <c r="D1102" s="8" t="str">
        <f>Raw!C1102</f>
        <v>I</v>
      </c>
      <c r="E1102" s="8">
        <f>Raw!D1102*A1102</f>
        <v>1</v>
      </c>
      <c r="F1102" s="8" t="str">
        <f>Raw!E1102</f>
        <v>SCE</v>
      </c>
      <c r="G1102" s="8" t="str">
        <f>Raw!F1102</f>
        <v>UPCFL</v>
      </c>
      <c r="H1102" s="8" t="str">
        <f>Raw!G1102</f>
        <v>LL09030575</v>
      </c>
      <c r="I1102" s="8" t="str">
        <f>Raw!H1102</f>
        <v>SCEUp</v>
      </c>
      <c r="J1102" s="8" t="str">
        <f>Raw!I1102</f>
        <v>Assembly</v>
      </c>
      <c r="K1102" s="8" t="str">
        <f>Raw!J1102</f>
        <v>Restrooms</v>
      </c>
      <c r="L1102" s="8">
        <f>Raw!K1102*A1102</f>
        <v>23</v>
      </c>
      <c r="M1102" s="8">
        <f>Raw!L1102*A1102</f>
        <v>60</v>
      </c>
      <c r="N1102" s="8">
        <f>Raw!M1102*A1102</f>
        <v>217.04828597836553</v>
      </c>
      <c r="O1102" s="6">
        <f t="shared" si="68"/>
        <v>23</v>
      </c>
      <c r="P1102" s="11">
        <f t="shared" si="69"/>
        <v>4992.1105775024071</v>
      </c>
      <c r="Q1102" s="6">
        <f t="shared" si="70"/>
        <v>60</v>
      </c>
      <c r="R1102" s="11">
        <f t="shared" si="71"/>
        <v>13022.897158701931</v>
      </c>
      <c r="S1102" s="8" t="str">
        <f>Raw!N1102</f>
        <v>UpstreamCompactFluorescent23</v>
      </c>
      <c r="T1102" s="8" t="str">
        <f>Raw!O1102</f>
        <v>CFL14to26</v>
      </c>
      <c r="U1102" s="8">
        <f>Raw!P1102*A1102</f>
        <v>1</v>
      </c>
      <c r="V1102" s="8" t="str">
        <f>Raw!Q1102</f>
        <v>Incan</v>
      </c>
    </row>
    <row r="1103" spans="1:22">
      <c r="A1103" s="8">
        <f>IF(Raw!C1103="CF",0,1)</f>
        <v>1</v>
      </c>
      <c r="B1103" s="8" t="str">
        <f>Raw!A1103</f>
        <v>SCE_3003476626</v>
      </c>
      <c r="C1103" s="8" t="str">
        <f>Raw!B1103</f>
        <v>Upstream Compact Fluorescent</v>
      </c>
      <c r="D1103" s="8" t="str">
        <f>Raw!C1103</f>
        <v>I</v>
      </c>
      <c r="E1103" s="8">
        <f>Raw!D1103*A1103</f>
        <v>2</v>
      </c>
      <c r="F1103" s="8" t="str">
        <f>Raw!E1103</f>
        <v>SCE</v>
      </c>
      <c r="G1103" s="8" t="str">
        <f>Raw!F1103</f>
        <v>UPCFL</v>
      </c>
      <c r="H1103" s="8" t="str">
        <f>Raw!G1103</f>
        <v>NO_LOGGER_14</v>
      </c>
      <c r="I1103" s="8" t="str">
        <f>Raw!H1103</f>
        <v>SCEUp</v>
      </c>
      <c r="J1103" s="8" t="str">
        <f>Raw!I1103</f>
        <v>Assembly</v>
      </c>
      <c r="K1103" s="8" t="str">
        <f>Raw!J1103</f>
        <v>Kitchen/Break Room</v>
      </c>
      <c r="L1103" s="8">
        <f>Raw!K1103*A1103</f>
        <v>14</v>
      </c>
      <c r="M1103" s="8">
        <f>Raw!L1103*A1103</f>
        <v>60</v>
      </c>
      <c r="N1103" s="8">
        <f>Raw!M1103*A1103</f>
        <v>434.09657195673105</v>
      </c>
      <c r="O1103" s="6">
        <f t="shared" si="68"/>
        <v>28</v>
      </c>
      <c r="P1103" s="11">
        <f t="shared" si="69"/>
        <v>6077.3520073942345</v>
      </c>
      <c r="Q1103" s="6">
        <f t="shared" si="70"/>
        <v>120</v>
      </c>
      <c r="R1103" s="11">
        <f t="shared" si="71"/>
        <v>26045.794317403863</v>
      </c>
      <c r="S1103" s="8" t="str">
        <f>Raw!N1103</f>
        <v>UpstreamCompactFluorescent14</v>
      </c>
      <c r="T1103" s="8" t="str">
        <f>Raw!O1103</f>
        <v>CFL14to26</v>
      </c>
      <c r="U1103" s="8">
        <f>Raw!P1103*A1103</f>
        <v>1</v>
      </c>
      <c r="V1103" s="8" t="str">
        <f>Raw!Q1103</f>
        <v>Incan</v>
      </c>
    </row>
    <row r="1104" spans="1:22">
      <c r="A1104" s="8">
        <f>IF(Raw!C1104="CF",0,1)</f>
        <v>1</v>
      </c>
      <c r="B1104" s="8" t="str">
        <f>Raw!A1104</f>
        <v>SCE_3003476626</v>
      </c>
      <c r="C1104" s="8" t="str">
        <f>Raw!B1104</f>
        <v>Upstream Compact Fluorescent</v>
      </c>
      <c r="D1104" s="8" t="str">
        <f>Raw!C1104</f>
        <v>I</v>
      </c>
      <c r="E1104" s="8">
        <f>Raw!D1104*A1104</f>
        <v>3</v>
      </c>
      <c r="F1104" s="8" t="str">
        <f>Raw!E1104</f>
        <v>SCE</v>
      </c>
      <c r="G1104" s="8" t="str">
        <f>Raw!F1104</f>
        <v>UPCFL</v>
      </c>
      <c r="H1104" s="8" t="str">
        <f>Raw!G1104</f>
        <v>NO_LOGGER_34</v>
      </c>
      <c r="I1104" s="8" t="str">
        <f>Raw!H1104</f>
        <v>SCEUp</v>
      </c>
      <c r="J1104" s="8" t="str">
        <f>Raw!I1104</f>
        <v>Assembly</v>
      </c>
      <c r="K1104" s="8" t="str">
        <f>Raw!J1104</f>
        <v>Assembly</v>
      </c>
      <c r="L1104" s="8">
        <f>Raw!K1104*A1104</f>
        <v>14</v>
      </c>
      <c r="M1104" s="8">
        <f>Raw!L1104*A1104</f>
        <v>60</v>
      </c>
      <c r="N1104" s="8">
        <f>Raw!M1104*A1104</f>
        <v>651.14485793509652</v>
      </c>
      <c r="O1104" s="6">
        <f t="shared" si="68"/>
        <v>42</v>
      </c>
      <c r="P1104" s="11">
        <f t="shared" si="69"/>
        <v>9116.0280110913518</v>
      </c>
      <c r="Q1104" s="6">
        <f t="shared" si="70"/>
        <v>180</v>
      </c>
      <c r="R1104" s="11">
        <f t="shared" si="71"/>
        <v>39068.691476105792</v>
      </c>
      <c r="S1104" s="8" t="str">
        <f>Raw!N1104</f>
        <v>UpstreamCompactFluorescent14</v>
      </c>
      <c r="T1104" s="8" t="str">
        <f>Raw!O1104</f>
        <v>CFL14to26</v>
      </c>
      <c r="U1104" s="8">
        <f>Raw!P1104*A1104</f>
        <v>1</v>
      </c>
      <c r="V1104" s="8" t="str">
        <f>Raw!Q1104</f>
        <v>Incan</v>
      </c>
    </row>
    <row r="1105" spans="1:22">
      <c r="A1105" s="8">
        <f>IF(Raw!C1105="CF",0,1)</f>
        <v>1</v>
      </c>
      <c r="B1105" s="8" t="str">
        <f>Raw!A1105</f>
        <v>SCE_3003476626</v>
      </c>
      <c r="C1105" s="8" t="str">
        <f>Raw!B1105</f>
        <v>Upstream Compact Fluorescent</v>
      </c>
      <c r="D1105" s="8" t="str">
        <f>Raw!C1105</f>
        <v>I</v>
      </c>
      <c r="E1105" s="8">
        <f>Raw!D1105*A1105</f>
        <v>14</v>
      </c>
      <c r="F1105" s="8" t="str">
        <f>Raw!E1105</f>
        <v>SCE</v>
      </c>
      <c r="G1105" s="8" t="str">
        <f>Raw!F1105</f>
        <v>UPCFL</v>
      </c>
      <c r="H1105" s="8" t="str">
        <f>Raw!G1105</f>
        <v>NO_LOGGER_37</v>
      </c>
      <c r="I1105" s="8" t="str">
        <f>Raw!H1105</f>
        <v>SCEUp</v>
      </c>
      <c r="J1105" s="8" t="str">
        <f>Raw!I1105</f>
        <v>Assembly</v>
      </c>
      <c r="K1105" s="8" t="str">
        <f>Raw!J1105</f>
        <v>Outdoor</v>
      </c>
      <c r="L1105" s="8">
        <f>Raw!K1105*A1105</f>
        <v>23</v>
      </c>
      <c r="M1105" s="8">
        <f>Raw!L1105*A1105</f>
        <v>60</v>
      </c>
      <c r="N1105" s="8">
        <f>Raw!M1105*A1105</f>
        <v>3038.6760036971173</v>
      </c>
      <c r="O1105" s="6">
        <f t="shared" si="68"/>
        <v>322</v>
      </c>
      <c r="P1105" s="11">
        <f t="shared" si="69"/>
        <v>69889.54808503369</v>
      </c>
      <c r="Q1105" s="6">
        <f t="shared" si="70"/>
        <v>840</v>
      </c>
      <c r="R1105" s="11">
        <f t="shared" si="71"/>
        <v>182320.56022182704</v>
      </c>
      <c r="S1105" s="8" t="str">
        <f>Raw!N1105</f>
        <v>UpstreamCompactFluorescent23</v>
      </c>
      <c r="T1105" s="8" t="str">
        <f>Raw!O1105</f>
        <v>CFL14to26</v>
      </c>
      <c r="U1105" s="8">
        <f>Raw!P1105*A1105</f>
        <v>1</v>
      </c>
      <c r="V1105" s="8" t="str">
        <f>Raw!Q1105</f>
        <v>Incan</v>
      </c>
    </row>
    <row r="1106" spans="1:22">
      <c r="A1106" s="8">
        <f>IF(Raw!C1106="CF",0,1)</f>
        <v>1</v>
      </c>
      <c r="B1106" s="8" t="str">
        <f>Raw!A1106</f>
        <v>SCE_3003476626</v>
      </c>
      <c r="C1106" s="8" t="str">
        <f>Raw!B1106</f>
        <v>Upstream Compact Fluorescent</v>
      </c>
      <c r="D1106" s="8" t="str">
        <f>Raw!C1106</f>
        <v>I</v>
      </c>
      <c r="E1106" s="8">
        <f>Raw!D1106*A1106</f>
        <v>7</v>
      </c>
      <c r="F1106" s="8" t="str">
        <f>Raw!E1106</f>
        <v>SCE</v>
      </c>
      <c r="G1106" s="8" t="str">
        <f>Raw!F1106</f>
        <v>UPCFL</v>
      </c>
      <c r="H1106" s="8" t="str">
        <f>Raw!G1106</f>
        <v>NO_LOGGER_38</v>
      </c>
      <c r="I1106" s="8" t="str">
        <f>Raw!H1106</f>
        <v>SCEUp</v>
      </c>
      <c r="J1106" s="8" t="str">
        <f>Raw!I1106</f>
        <v>Assembly</v>
      </c>
      <c r="K1106" s="8" t="str">
        <f>Raw!J1106</f>
        <v>Outdoor</v>
      </c>
      <c r="L1106" s="8">
        <f>Raw!K1106*A1106</f>
        <v>13</v>
      </c>
      <c r="M1106" s="8">
        <f>Raw!L1106*A1106</f>
        <v>60</v>
      </c>
      <c r="N1106" s="8">
        <f>Raw!M1106*A1106</f>
        <v>1519.3380018485586</v>
      </c>
      <c r="O1106" s="6">
        <f t="shared" si="68"/>
        <v>91</v>
      </c>
      <c r="P1106" s="11">
        <f t="shared" si="69"/>
        <v>19751.394024031262</v>
      </c>
      <c r="Q1106" s="6">
        <f t="shared" si="70"/>
        <v>420</v>
      </c>
      <c r="R1106" s="11">
        <f t="shared" si="71"/>
        <v>91160.280110913518</v>
      </c>
      <c r="S1106" s="8" t="str">
        <f>Raw!N1106</f>
        <v>UpstreamCompactFluorescent13</v>
      </c>
      <c r="T1106" s="8" t="str">
        <f>Raw!O1106</f>
        <v>CFL05to13</v>
      </c>
      <c r="U1106" s="8">
        <f>Raw!P1106*A1106</f>
        <v>1</v>
      </c>
      <c r="V1106" s="8" t="str">
        <f>Raw!Q1106</f>
        <v>Incan</v>
      </c>
    </row>
    <row r="1107" spans="1:22">
      <c r="A1107" s="8">
        <f>IF(Raw!C1107="CF",0,1)</f>
        <v>1</v>
      </c>
      <c r="B1107" s="8" t="str">
        <f>Raw!A1107</f>
        <v>SCE_3003476626</v>
      </c>
      <c r="C1107" s="8" t="str">
        <f>Raw!B1107</f>
        <v>Upstream Compact Fluorescent</v>
      </c>
      <c r="D1107" s="8" t="str">
        <f>Raw!C1107</f>
        <v>I</v>
      </c>
      <c r="E1107" s="8">
        <f>Raw!D1107*A1107</f>
        <v>7</v>
      </c>
      <c r="F1107" s="8" t="str">
        <f>Raw!E1107</f>
        <v>SCE</v>
      </c>
      <c r="G1107" s="8" t="str">
        <f>Raw!F1107</f>
        <v>UPCFL</v>
      </c>
      <c r="H1107" s="8" t="str">
        <f>Raw!G1107</f>
        <v>NO_LOGGER_39</v>
      </c>
      <c r="I1107" s="8" t="str">
        <f>Raw!H1107</f>
        <v>SCEUp</v>
      </c>
      <c r="J1107" s="8" t="str">
        <f>Raw!I1107</f>
        <v>Assembly</v>
      </c>
      <c r="K1107" s="8" t="str">
        <f>Raw!J1107</f>
        <v>Outdoor</v>
      </c>
      <c r="L1107" s="8">
        <f>Raw!K1107*A1107</f>
        <v>23</v>
      </c>
      <c r="M1107" s="8">
        <f>Raw!L1107*A1107</f>
        <v>60</v>
      </c>
      <c r="N1107" s="8">
        <f>Raw!M1107*A1107</f>
        <v>1519.3380018485586</v>
      </c>
      <c r="O1107" s="6">
        <f t="shared" si="68"/>
        <v>161</v>
      </c>
      <c r="P1107" s="11">
        <f t="shared" si="69"/>
        <v>34944.774042516845</v>
      </c>
      <c r="Q1107" s="6">
        <f t="shared" si="70"/>
        <v>420</v>
      </c>
      <c r="R1107" s="11">
        <f t="shared" si="71"/>
        <v>91160.280110913518</v>
      </c>
      <c r="S1107" s="8" t="str">
        <f>Raw!N1107</f>
        <v>UpstreamCompactFluorescent23</v>
      </c>
      <c r="T1107" s="8" t="str">
        <f>Raw!O1107</f>
        <v>CFL14to26</v>
      </c>
      <c r="U1107" s="8">
        <f>Raw!P1107*A1107</f>
        <v>1</v>
      </c>
      <c r="V1107" s="8" t="str">
        <f>Raw!Q1107</f>
        <v>Incan</v>
      </c>
    </row>
    <row r="1108" spans="1:22">
      <c r="A1108" s="8">
        <f>IF(Raw!C1108="CF",0,1)</f>
        <v>1</v>
      </c>
      <c r="B1108" s="8" t="str">
        <f>Raw!A1108</f>
        <v>SCE_3003476626</v>
      </c>
      <c r="C1108" s="8" t="str">
        <f>Raw!B1108</f>
        <v>Upstream Compact Fluorescent</v>
      </c>
      <c r="D1108" s="8" t="str">
        <f>Raw!C1108</f>
        <v>I</v>
      </c>
      <c r="E1108" s="8">
        <f>Raw!D1108*A1108</f>
        <v>1</v>
      </c>
      <c r="F1108" s="8" t="str">
        <f>Raw!E1108</f>
        <v>SCE</v>
      </c>
      <c r="G1108" s="8" t="str">
        <f>Raw!F1108</f>
        <v>UPCFL</v>
      </c>
      <c r="H1108" s="8" t="str">
        <f>Raw!G1108</f>
        <v>NO_LOGGER_40</v>
      </c>
      <c r="I1108" s="8" t="str">
        <f>Raw!H1108</f>
        <v>SCEUp</v>
      </c>
      <c r="J1108" s="8" t="str">
        <f>Raw!I1108</f>
        <v>Assembly</v>
      </c>
      <c r="K1108" s="8" t="str">
        <f>Raw!J1108</f>
        <v>Outdoor</v>
      </c>
      <c r="L1108" s="8">
        <f>Raw!K1108*A1108</f>
        <v>14</v>
      </c>
      <c r="M1108" s="8">
        <f>Raw!L1108*A1108</f>
        <v>60</v>
      </c>
      <c r="N1108" s="8">
        <f>Raw!M1108*A1108</f>
        <v>217.04828597836553</v>
      </c>
      <c r="O1108" s="6">
        <f t="shared" si="68"/>
        <v>14</v>
      </c>
      <c r="P1108" s="11">
        <f t="shared" si="69"/>
        <v>3038.6760036971173</v>
      </c>
      <c r="Q1108" s="6">
        <f t="shared" si="70"/>
        <v>60</v>
      </c>
      <c r="R1108" s="11">
        <f t="shared" si="71"/>
        <v>13022.897158701931</v>
      </c>
      <c r="S1108" s="8" t="str">
        <f>Raw!N1108</f>
        <v>UpstreamCompactFluorescent14</v>
      </c>
      <c r="T1108" s="8" t="str">
        <f>Raw!O1108</f>
        <v>CFL14to26</v>
      </c>
      <c r="U1108" s="8">
        <f>Raw!P1108*A1108</f>
        <v>1</v>
      </c>
      <c r="V1108" s="8" t="str">
        <f>Raw!Q1108</f>
        <v>Incan</v>
      </c>
    </row>
    <row r="1109" spans="1:22">
      <c r="A1109" s="8">
        <f>IF(Raw!C1109="CF",0,1)</f>
        <v>1</v>
      </c>
      <c r="B1109" s="8" t="str">
        <f>Raw!A1109</f>
        <v>SCE_3003476626</v>
      </c>
      <c r="C1109" s="8" t="str">
        <f>Raw!B1109</f>
        <v>Upstream Compact Fluorescent</v>
      </c>
      <c r="D1109" s="8" t="str">
        <f>Raw!C1109</f>
        <v>I</v>
      </c>
      <c r="E1109" s="8">
        <f>Raw!D1109*A1109</f>
        <v>1</v>
      </c>
      <c r="F1109" s="8" t="str">
        <f>Raw!E1109</f>
        <v>SCE</v>
      </c>
      <c r="G1109" s="8" t="str">
        <f>Raw!F1109</f>
        <v>UPCFL</v>
      </c>
      <c r="H1109" s="8" t="str">
        <f>Raw!G1109</f>
        <v>NO_LOGGER_9</v>
      </c>
      <c r="I1109" s="8" t="str">
        <f>Raw!H1109</f>
        <v>SCEUp</v>
      </c>
      <c r="J1109" s="8" t="str">
        <f>Raw!I1109</f>
        <v>Assembly</v>
      </c>
      <c r="K1109" s="8" t="str">
        <f>Raw!J1109</f>
        <v>Restrooms</v>
      </c>
      <c r="L1109" s="8">
        <f>Raw!K1109*A1109</f>
        <v>14</v>
      </c>
      <c r="M1109" s="8">
        <f>Raw!L1109*A1109</f>
        <v>60</v>
      </c>
      <c r="N1109" s="8">
        <f>Raw!M1109*A1109</f>
        <v>217.04828597836553</v>
      </c>
      <c r="O1109" s="6">
        <f t="shared" si="68"/>
        <v>14</v>
      </c>
      <c r="P1109" s="11">
        <f t="shared" si="69"/>
        <v>3038.6760036971173</v>
      </c>
      <c r="Q1109" s="6">
        <f t="shared" si="70"/>
        <v>60</v>
      </c>
      <c r="R1109" s="11">
        <f t="shared" si="71"/>
        <v>13022.897158701931</v>
      </c>
      <c r="S1109" s="8" t="str">
        <f>Raw!N1109</f>
        <v>UpstreamCompactFluorescent14</v>
      </c>
      <c r="T1109" s="8" t="str">
        <f>Raw!O1109</f>
        <v>CFL14to26</v>
      </c>
      <c r="U1109" s="8">
        <f>Raw!P1109*A1109</f>
        <v>1</v>
      </c>
      <c r="V1109" s="8" t="str">
        <f>Raw!Q1109</f>
        <v>Incan</v>
      </c>
    </row>
    <row r="1110" spans="1:22">
      <c r="A1110" s="8">
        <f>IF(Raw!C1110="CF",0,1)</f>
        <v>1</v>
      </c>
      <c r="B1110" s="8" t="str">
        <f>Raw!A1110</f>
        <v>SCE_3003476626</v>
      </c>
      <c r="C1110" s="8" t="str">
        <f>Raw!B1110</f>
        <v>Upstream Compact Fluorescent</v>
      </c>
      <c r="D1110" s="8" t="str">
        <f>Raw!C1110</f>
        <v>I</v>
      </c>
      <c r="E1110" s="8">
        <f>Raw!D1110*A1110</f>
        <v>1</v>
      </c>
      <c r="F1110" s="8" t="str">
        <f>Raw!E1110</f>
        <v>SCE</v>
      </c>
      <c r="G1110" s="8" t="str">
        <f>Raw!F1110</f>
        <v>UPCFL</v>
      </c>
      <c r="H1110" s="8" t="str">
        <f>Raw!G1110</f>
        <v>LL08070633</v>
      </c>
      <c r="I1110" s="8" t="str">
        <f>Raw!H1110</f>
        <v>SCEUp</v>
      </c>
      <c r="J1110" s="8" t="str">
        <f>Raw!I1110</f>
        <v>Assembly</v>
      </c>
      <c r="K1110" s="8" t="str">
        <f>Raw!J1110</f>
        <v>Kitchen/Break Room</v>
      </c>
      <c r="L1110" s="8">
        <f>Raw!K1110*A1110</f>
        <v>23</v>
      </c>
      <c r="M1110" s="8">
        <f>Raw!L1110*A1110</f>
        <v>100</v>
      </c>
      <c r="N1110" s="8">
        <f>Raw!M1110*A1110</f>
        <v>217.04828597836553</v>
      </c>
      <c r="O1110" s="6">
        <f t="shared" si="68"/>
        <v>23</v>
      </c>
      <c r="P1110" s="11">
        <f t="shared" si="69"/>
        <v>4992.1105775024071</v>
      </c>
      <c r="Q1110" s="6">
        <f t="shared" si="70"/>
        <v>100</v>
      </c>
      <c r="R1110" s="11">
        <f t="shared" si="71"/>
        <v>21704.828597836553</v>
      </c>
      <c r="S1110" s="8" t="str">
        <f>Raw!N1110</f>
        <v>UpstreamCompactFluorescent23</v>
      </c>
      <c r="T1110" s="8" t="str">
        <f>Raw!O1110</f>
        <v>CFL14to26</v>
      </c>
      <c r="U1110" s="8">
        <f>Raw!P1110*A1110</f>
        <v>1</v>
      </c>
      <c r="V1110" s="8" t="str">
        <f>Raw!Q1110</f>
        <v>Incan</v>
      </c>
    </row>
    <row r="1111" spans="1:22">
      <c r="A1111" s="8">
        <f>IF(Raw!C1111="CF",0,1)</f>
        <v>1</v>
      </c>
      <c r="B1111" s="8" t="str">
        <f>Raw!A1111</f>
        <v>SCE_3003476626</v>
      </c>
      <c r="C1111" s="8" t="str">
        <f>Raw!B1111</f>
        <v>Upstream Compact Fluorescent</v>
      </c>
      <c r="D1111" s="8" t="str">
        <f>Raw!C1111</f>
        <v>I</v>
      </c>
      <c r="E1111" s="8">
        <f>Raw!D1111*A1111</f>
        <v>6</v>
      </c>
      <c r="F1111" s="8" t="str">
        <f>Raw!E1111</f>
        <v>SCE</v>
      </c>
      <c r="G1111" s="8" t="str">
        <f>Raw!F1111</f>
        <v>UPCFL</v>
      </c>
      <c r="H1111" s="8" t="str">
        <f>Raw!G1111</f>
        <v>LL08100036</v>
      </c>
      <c r="I1111" s="8" t="str">
        <f>Raw!H1111</f>
        <v>SCEUp</v>
      </c>
      <c r="J1111" s="8" t="str">
        <f>Raw!I1111</f>
        <v>Assembly</v>
      </c>
      <c r="K1111" s="8" t="str">
        <f>Raw!J1111</f>
        <v>Office</v>
      </c>
      <c r="L1111" s="8">
        <f>Raw!K1111*A1111</f>
        <v>23</v>
      </c>
      <c r="M1111" s="8">
        <f>Raw!L1111*A1111</f>
        <v>100</v>
      </c>
      <c r="N1111" s="8">
        <f>Raw!M1111*A1111</f>
        <v>1302.289715870193</v>
      </c>
      <c r="O1111" s="6">
        <f t="shared" si="68"/>
        <v>138</v>
      </c>
      <c r="P1111" s="11">
        <f t="shared" si="69"/>
        <v>29952.663465014441</v>
      </c>
      <c r="Q1111" s="6">
        <f t="shared" si="70"/>
        <v>600</v>
      </c>
      <c r="R1111" s="11">
        <f t="shared" si="71"/>
        <v>130228.9715870193</v>
      </c>
      <c r="S1111" s="8" t="str">
        <f>Raw!N1111</f>
        <v>UpstreamCompactFluorescent23</v>
      </c>
      <c r="T1111" s="8" t="str">
        <f>Raw!O1111</f>
        <v>CFL14to26</v>
      </c>
      <c r="U1111" s="8">
        <f>Raw!P1111*A1111</f>
        <v>1</v>
      </c>
      <c r="V1111" s="8" t="str">
        <f>Raw!Q1111</f>
        <v>Incan</v>
      </c>
    </row>
    <row r="1112" spans="1:22">
      <c r="A1112" s="8">
        <f>IF(Raw!C1112="CF",0,1)</f>
        <v>1</v>
      </c>
      <c r="B1112" s="8" t="str">
        <f>Raw!A1112</f>
        <v>SCE_3003476626</v>
      </c>
      <c r="C1112" s="8" t="str">
        <f>Raw!B1112</f>
        <v>Upstream Compact Fluorescent</v>
      </c>
      <c r="D1112" s="8" t="str">
        <f>Raw!C1112</f>
        <v>I</v>
      </c>
      <c r="E1112" s="8">
        <f>Raw!D1112*A1112</f>
        <v>6</v>
      </c>
      <c r="F1112" s="8" t="str">
        <f>Raw!E1112</f>
        <v>SCE</v>
      </c>
      <c r="G1112" s="8" t="str">
        <f>Raw!F1112</f>
        <v>UPCFL</v>
      </c>
      <c r="H1112" s="8" t="str">
        <f>Raw!G1112</f>
        <v>NO_LOGGER_25</v>
      </c>
      <c r="I1112" s="8" t="str">
        <f>Raw!H1112</f>
        <v>SCEUp</v>
      </c>
      <c r="J1112" s="8" t="str">
        <f>Raw!I1112</f>
        <v>Assembly</v>
      </c>
      <c r="K1112" s="8" t="str">
        <f>Raw!J1112</f>
        <v>Office</v>
      </c>
      <c r="L1112" s="8">
        <f>Raw!K1112*A1112</f>
        <v>23</v>
      </c>
      <c r="M1112" s="8">
        <f>Raw!L1112*A1112</f>
        <v>100</v>
      </c>
      <c r="N1112" s="8">
        <f>Raw!M1112*A1112</f>
        <v>1302.289715870193</v>
      </c>
      <c r="O1112" s="6">
        <f t="shared" si="68"/>
        <v>138</v>
      </c>
      <c r="P1112" s="11">
        <f t="shared" si="69"/>
        <v>29952.663465014441</v>
      </c>
      <c r="Q1112" s="6">
        <f t="shared" si="70"/>
        <v>600</v>
      </c>
      <c r="R1112" s="11">
        <f t="shared" si="71"/>
        <v>130228.9715870193</v>
      </c>
      <c r="S1112" s="8" t="str">
        <f>Raw!N1112</f>
        <v>UpstreamCompactFluorescent23</v>
      </c>
      <c r="T1112" s="8" t="str">
        <f>Raw!O1112</f>
        <v>CFL14to26</v>
      </c>
      <c r="U1112" s="8">
        <f>Raw!P1112*A1112</f>
        <v>1</v>
      </c>
      <c r="V1112" s="8" t="str">
        <f>Raw!Q1112</f>
        <v>Incan</v>
      </c>
    </row>
    <row r="1113" spans="1:22">
      <c r="A1113" s="8">
        <f>IF(Raw!C1113="CF",0,1)</f>
        <v>1</v>
      </c>
      <c r="B1113" s="8" t="str">
        <f>Raw!A1113</f>
        <v>SCE_3003481301</v>
      </c>
      <c r="C1113" s="8" t="str">
        <f>Raw!B1113</f>
        <v>Upstream Compact Fluorescent</v>
      </c>
      <c r="D1113" s="8" t="str">
        <f>Raw!C1113</f>
        <v>I</v>
      </c>
      <c r="E1113" s="8">
        <f>Raw!D1113*A1113</f>
        <v>3</v>
      </c>
      <c r="F1113" s="8" t="str">
        <f>Raw!E1113</f>
        <v>SCE</v>
      </c>
      <c r="G1113" s="8" t="str">
        <f>Raw!F1113</f>
        <v>UPCFL</v>
      </c>
      <c r="H1113" s="8" t="str">
        <f>Raw!G1113</f>
        <v>LL08070600</v>
      </c>
      <c r="I1113" s="8" t="str">
        <f>Raw!H1113</f>
        <v>SCEUp</v>
      </c>
      <c r="J1113" s="8" t="str">
        <f>Raw!I1113</f>
        <v>Restaurant</v>
      </c>
      <c r="K1113" s="8" t="str">
        <f>Raw!J1113</f>
        <v>Kitchen/Break Room</v>
      </c>
      <c r="L1113" s="8">
        <f>Raw!K1113*A1113</f>
        <v>14</v>
      </c>
      <c r="M1113" s="8">
        <f>Raw!L1113*A1113</f>
        <v>40</v>
      </c>
      <c r="N1113" s="8">
        <f>Raw!M1113*A1113</f>
        <v>1189.293033312026</v>
      </c>
      <c r="O1113" s="6">
        <f t="shared" si="68"/>
        <v>42</v>
      </c>
      <c r="P1113" s="11">
        <f t="shared" si="69"/>
        <v>16650.102466368364</v>
      </c>
      <c r="Q1113" s="6">
        <f t="shared" si="70"/>
        <v>120</v>
      </c>
      <c r="R1113" s="11">
        <f t="shared" si="71"/>
        <v>47571.721332481036</v>
      </c>
      <c r="S1113" s="8" t="str">
        <f>Raw!N1113</f>
        <v>UpstreamCompactFluorescent14</v>
      </c>
      <c r="T1113" s="8" t="str">
        <f>Raw!O1113</f>
        <v>CFL14to26</v>
      </c>
      <c r="U1113" s="8">
        <f>Raw!P1113*A1113</f>
        <v>1</v>
      </c>
      <c r="V1113" s="8" t="str">
        <f>Raw!Q1113</f>
        <v>Incan</v>
      </c>
    </row>
    <row r="1114" spans="1:22">
      <c r="A1114" s="8">
        <f>IF(Raw!C1114="CF",0,1)</f>
        <v>1</v>
      </c>
      <c r="B1114" s="8" t="str">
        <f>Raw!A1114</f>
        <v>SCE_3003481301</v>
      </c>
      <c r="C1114" s="8" t="str">
        <f>Raw!B1114</f>
        <v>Upstream Compact Fluorescent</v>
      </c>
      <c r="D1114" s="8" t="str">
        <f>Raw!C1114</f>
        <v>I</v>
      </c>
      <c r="E1114" s="8">
        <f>Raw!D1114*A1114</f>
        <v>1</v>
      </c>
      <c r="F1114" s="8" t="str">
        <f>Raw!E1114</f>
        <v>SCE</v>
      </c>
      <c r="G1114" s="8" t="str">
        <f>Raw!F1114</f>
        <v>UPCFL</v>
      </c>
      <c r="H1114" s="8" t="str">
        <f>Raw!G1114</f>
        <v>LL08060320</v>
      </c>
      <c r="I1114" s="8" t="str">
        <f>Raw!H1114</f>
        <v>SCEUp</v>
      </c>
      <c r="J1114" s="8" t="str">
        <f>Raw!I1114</f>
        <v>Restaurant</v>
      </c>
      <c r="K1114" s="8" t="str">
        <f>Raw!J1114</f>
        <v>Office</v>
      </c>
      <c r="L1114" s="8">
        <f>Raw!K1114*A1114</f>
        <v>14</v>
      </c>
      <c r="M1114" s="8">
        <f>Raw!L1114*A1114</f>
        <v>60</v>
      </c>
      <c r="N1114" s="8">
        <f>Raw!M1114*A1114</f>
        <v>396.43101110400863</v>
      </c>
      <c r="O1114" s="6">
        <f t="shared" si="68"/>
        <v>14</v>
      </c>
      <c r="P1114" s="11">
        <f t="shared" si="69"/>
        <v>5550.034155456121</v>
      </c>
      <c r="Q1114" s="6">
        <f t="shared" si="70"/>
        <v>60</v>
      </c>
      <c r="R1114" s="11">
        <f t="shared" si="71"/>
        <v>23785.860666240518</v>
      </c>
      <c r="S1114" s="8" t="str">
        <f>Raw!N1114</f>
        <v>UpstreamCompactFluorescent14</v>
      </c>
      <c r="T1114" s="8" t="str">
        <f>Raw!O1114</f>
        <v>CFL14to26</v>
      </c>
      <c r="U1114" s="8">
        <f>Raw!P1114*A1114</f>
        <v>1</v>
      </c>
      <c r="V1114" s="8" t="str">
        <f>Raw!Q1114</f>
        <v>Incan</v>
      </c>
    </row>
    <row r="1115" spans="1:22">
      <c r="A1115" s="8">
        <f>IF(Raw!C1115="CF",0,1)</f>
        <v>1</v>
      </c>
      <c r="B1115" s="8" t="str">
        <f>Raw!A1115</f>
        <v>SCE_3003481301</v>
      </c>
      <c r="C1115" s="8" t="str">
        <f>Raw!B1115</f>
        <v>Upstream Compact Fluorescent</v>
      </c>
      <c r="D1115" s="8" t="str">
        <f>Raw!C1115</f>
        <v>I</v>
      </c>
      <c r="E1115" s="8">
        <f>Raw!D1115*A1115</f>
        <v>1</v>
      </c>
      <c r="F1115" s="8" t="str">
        <f>Raw!E1115</f>
        <v>SCE</v>
      </c>
      <c r="G1115" s="8" t="str">
        <f>Raw!F1115</f>
        <v>UPCFL</v>
      </c>
      <c r="H1115" s="8" t="str">
        <f>Raw!G1115</f>
        <v>LL08060415</v>
      </c>
      <c r="I1115" s="8" t="str">
        <f>Raw!H1115</f>
        <v>SCEUp</v>
      </c>
      <c r="J1115" s="8" t="str">
        <f>Raw!I1115</f>
        <v>Restaurant</v>
      </c>
      <c r="K1115" s="8" t="str">
        <f>Raw!J1115</f>
        <v>Storage</v>
      </c>
      <c r="L1115" s="8">
        <f>Raw!K1115*A1115</f>
        <v>14</v>
      </c>
      <c r="M1115" s="8">
        <f>Raw!L1115*A1115</f>
        <v>60</v>
      </c>
      <c r="N1115" s="8">
        <f>Raw!M1115*A1115</f>
        <v>396.43101110400863</v>
      </c>
      <c r="O1115" s="6">
        <f t="shared" si="68"/>
        <v>14</v>
      </c>
      <c r="P1115" s="11">
        <f t="shared" si="69"/>
        <v>5550.034155456121</v>
      </c>
      <c r="Q1115" s="6">
        <f t="shared" si="70"/>
        <v>60</v>
      </c>
      <c r="R1115" s="11">
        <f t="shared" si="71"/>
        <v>23785.860666240518</v>
      </c>
      <c r="S1115" s="8" t="str">
        <f>Raw!N1115</f>
        <v>UpstreamCompactFluorescent14</v>
      </c>
      <c r="T1115" s="8" t="str">
        <f>Raw!O1115</f>
        <v>CFL14to26</v>
      </c>
      <c r="U1115" s="8">
        <f>Raw!P1115*A1115</f>
        <v>1</v>
      </c>
      <c r="V1115" s="8" t="str">
        <f>Raw!Q1115</f>
        <v>Incan</v>
      </c>
    </row>
    <row r="1116" spans="1:22">
      <c r="A1116" s="8">
        <f>IF(Raw!C1116="CF",0,1)</f>
        <v>1</v>
      </c>
      <c r="B1116" s="8" t="str">
        <f>Raw!A1116</f>
        <v>SCE_3003481301</v>
      </c>
      <c r="C1116" s="8" t="str">
        <f>Raw!B1116</f>
        <v>Upstream Compact Fluorescent</v>
      </c>
      <c r="D1116" s="8" t="str">
        <f>Raw!C1116</f>
        <v>I</v>
      </c>
      <c r="E1116" s="8">
        <f>Raw!D1116*A1116</f>
        <v>14</v>
      </c>
      <c r="F1116" s="8" t="str">
        <f>Raw!E1116</f>
        <v>SCE</v>
      </c>
      <c r="G1116" s="8" t="str">
        <f>Raw!F1116</f>
        <v>UPCFL</v>
      </c>
      <c r="H1116" s="8" t="str">
        <f>Raw!G1116</f>
        <v>LL08070277</v>
      </c>
      <c r="I1116" s="8" t="str">
        <f>Raw!H1116</f>
        <v>SCEUp</v>
      </c>
      <c r="J1116" s="8" t="str">
        <f>Raw!I1116</f>
        <v>Restaurant</v>
      </c>
      <c r="K1116" s="8" t="str">
        <f>Raw!J1116</f>
        <v>Dining</v>
      </c>
      <c r="L1116" s="8">
        <f>Raw!K1116*A1116</f>
        <v>14</v>
      </c>
      <c r="M1116" s="8">
        <f>Raw!L1116*A1116</f>
        <v>60</v>
      </c>
      <c r="N1116" s="8">
        <f>Raw!M1116*A1116</f>
        <v>5550.034155456121</v>
      </c>
      <c r="O1116" s="6">
        <f t="shared" si="68"/>
        <v>196</v>
      </c>
      <c r="P1116" s="11">
        <f t="shared" si="69"/>
        <v>77700.478176385688</v>
      </c>
      <c r="Q1116" s="6">
        <f t="shared" si="70"/>
        <v>840</v>
      </c>
      <c r="R1116" s="11">
        <f t="shared" si="71"/>
        <v>333002.04932736728</v>
      </c>
      <c r="S1116" s="8" t="str">
        <f>Raw!N1116</f>
        <v>UpstreamCompactFluorescent14</v>
      </c>
      <c r="T1116" s="8" t="str">
        <f>Raw!O1116</f>
        <v>CFL14to26</v>
      </c>
      <c r="U1116" s="8">
        <f>Raw!P1116*A1116</f>
        <v>1</v>
      </c>
      <c r="V1116" s="8" t="str">
        <f>Raw!Q1116</f>
        <v>Incan</v>
      </c>
    </row>
    <row r="1117" spans="1:22">
      <c r="A1117" s="8">
        <f>IF(Raw!C1117="CF",0,1)</f>
        <v>1</v>
      </c>
      <c r="B1117" s="8" t="str">
        <f>Raw!A1117</f>
        <v>SCE_3003481301</v>
      </c>
      <c r="C1117" s="8" t="str">
        <f>Raw!B1117</f>
        <v>Upstream Compact Fluorescent</v>
      </c>
      <c r="D1117" s="8" t="str">
        <f>Raw!C1117</f>
        <v>I</v>
      </c>
      <c r="E1117" s="8">
        <f>Raw!D1117*A1117</f>
        <v>5</v>
      </c>
      <c r="F1117" s="8" t="str">
        <f>Raw!E1117</f>
        <v>SCE</v>
      </c>
      <c r="G1117" s="8" t="str">
        <f>Raw!F1117</f>
        <v>UPCFL</v>
      </c>
      <c r="H1117" s="8" t="str">
        <f>Raw!G1117</f>
        <v>LL09040237</v>
      </c>
      <c r="I1117" s="8" t="str">
        <f>Raw!H1117</f>
        <v>SCEUp</v>
      </c>
      <c r="J1117" s="8" t="str">
        <f>Raw!I1117</f>
        <v>Restaurant</v>
      </c>
      <c r="K1117" s="8" t="str">
        <f>Raw!J1117</f>
        <v>Restrooms</v>
      </c>
      <c r="L1117" s="8">
        <f>Raw!K1117*A1117</f>
        <v>14</v>
      </c>
      <c r="M1117" s="8">
        <f>Raw!L1117*A1117</f>
        <v>60</v>
      </c>
      <c r="N1117" s="8">
        <f>Raw!M1117*A1117</f>
        <v>1982.1550555200431</v>
      </c>
      <c r="O1117" s="6">
        <f t="shared" si="68"/>
        <v>70</v>
      </c>
      <c r="P1117" s="11">
        <f t="shared" si="69"/>
        <v>27750.170777280604</v>
      </c>
      <c r="Q1117" s="6">
        <f t="shared" si="70"/>
        <v>300</v>
      </c>
      <c r="R1117" s="11">
        <f t="shared" si="71"/>
        <v>118929.30333120258</v>
      </c>
      <c r="S1117" s="8" t="str">
        <f>Raw!N1117</f>
        <v>UpstreamCompactFluorescent14</v>
      </c>
      <c r="T1117" s="8" t="str">
        <f>Raw!O1117</f>
        <v>CFL14to26</v>
      </c>
      <c r="U1117" s="8">
        <f>Raw!P1117*A1117</f>
        <v>1</v>
      </c>
      <c r="V1117" s="8" t="str">
        <f>Raw!Q1117</f>
        <v>Incan</v>
      </c>
    </row>
    <row r="1118" spans="1:22">
      <c r="A1118" s="8">
        <f>IF(Raw!C1118="CF",0,1)</f>
        <v>1</v>
      </c>
      <c r="B1118" s="8" t="str">
        <f>Raw!A1118</f>
        <v>SCE_3003481301</v>
      </c>
      <c r="C1118" s="8" t="str">
        <f>Raw!B1118</f>
        <v>Upstream Compact Fluorescent</v>
      </c>
      <c r="D1118" s="8" t="str">
        <f>Raw!C1118</f>
        <v>I</v>
      </c>
      <c r="E1118" s="8">
        <f>Raw!D1118*A1118</f>
        <v>30</v>
      </c>
      <c r="F1118" s="8" t="str">
        <f>Raw!E1118</f>
        <v>SCE</v>
      </c>
      <c r="G1118" s="8" t="str">
        <f>Raw!F1118</f>
        <v>UPCFL</v>
      </c>
      <c r="H1118" s="8" t="str">
        <f>Raw!G1118</f>
        <v>LL09040263</v>
      </c>
      <c r="I1118" s="8" t="str">
        <f>Raw!H1118</f>
        <v>SCEUp</v>
      </c>
      <c r="J1118" s="8" t="str">
        <f>Raw!I1118</f>
        <v>Restaurant</v>
      </c>
      <c r="K1118" s="8" t="str">
        <f>Raw!J1118</f>
        <v>Dining</v>
      </c>
      <c r="L1118" s="8">
        <f>Raw!K1118*A1118</f>
        <v>14</v>
      </c>
      <c r="M1118" s="8">
        <f>Raw!L1118*A1118</f>
        <v>60</v>
      </c>
      <c r="N1118" s="8">
        <f>Raw!M1118*A1118</f>
        <v>11892.930333120259</v>
      </c>
      <c r="O1118" s="6">
        <f t="shared" si="68"/>
        <v>420</v>
      </c>
      <c r="P1118" s="11">
        <f t="shared" si="69"/>
        <v>166501.02466368364</v>
      </c>
      <c r="Q1118" s="6">
        <f t="shared" si="70"/>
        <v>1800</v>
      </c>
      <c r="R1118" s="11">
        <f t="shared" si="71"/>
        <v>713575.81998721557</v>
      </c>
      <c r="S1118" s="8" t="str">
        <f>Raw!N1118</f>
        <v>UpstreamCompactFluorescent14</v>
      </c>
      <c r="T1118" s="8" t="str">
        <f>Raw!O1118</f>
        <v>CFL14to26</v>
      </c>
      <c r="U1118" s="8">
        <f>Raw!P1118*A1118</f>
        <v>1</v>
      </c>
      <c r="V1118" s="8" t="str">
        <f>Raw!Q1118</f>
        <v>Incan</v>
      </c>
    </row>
    <row r="1119" spans="1:22">
      <c r="A1119" s="8">
        <f>IF(Raw!C1119="CF",0,1)</f>
        <v>1</v>
      </c>
      <c r="B1119" s="8" t="str">
        <f>Raw!A1119</f>
        <v>SCE_3003481466</v>
      </c>
      <c r="C1119" s="8" t="str">
        <f>Raw!B1119</f>
        <v>Upstream Compact Fluorescent</v>
      </c>
      <c r="D1119" s="8" t="str">
        <f>Raw!C1119</f>
        <v>I</v>
      </c>
      <c r="E1119" s="8">
        <f>Raw!D1119*A1119</f>
        <v>2</v>
      </c>
      <c r="F1119" s="8" t="str">
        <f>Raw!E1119</f>
        <v>SCE</v>
      </c>
      <c r="G1119" s="8" t="str">
        <f>Raw!F1119</f>
        <v>UPCFL</v>
      </c>
      <c r="H1119" s="8" t="str">
        <f>Raw!G1119</f>
        <v>LL09040645</v>
      </c>
      <c r="I1119" s="8" t="str">
        <f>Raw!H1119</f>
        <v>SCEUp</v>
      </c>
      <c r="J1119" s="8" t="str">
        <f>Raw!I1119</f>
        <v>Other</v>
      </c>
      <c r="K1119" s="8" t="str">
        <f>Raw!J1119</f>
        <v>HallwayLobby</v>
      </c>
      <c r="L1119" s="8">
        <f>Raw!K1119*A1119</f>
        <v>15</v>
      </c>
      <c r="M1119" s="8">
        <f>Raw!L1119*A1119</f>
        <v>100</v>
      </c>
      <c r="N1119" s="8">
        <f>Raw!M1119*A1119</f>
        <v>2279.3608282297787</v>
      </c>
      <c r="O1119" s="6">
        <f t="shared" si="68"/>
        <v>30</v>
      </c>
      <c r="P1119" s="11">
        <f t="shared" si="69"/>
        <v>34190.41242344668</v>
      </c>
      <c r="Q1119" s="6">
        <f t="shared" si="70"/>
        <v>200</v>
      </c>
      <c r="R1119" s="11">
        <f t="shared" si="71"/>
        <v>227936.08282297786</v>
      </c>
      <c r="S1119" s="8" t="str">
        <f>Raw!N1119</f>
        <v>UpstreamCompactFluorescent15</v>
      </c>
      <c r="T1119" s="8" t="str">
        <f>Raw!O1119</f>
        <v>CFL14to26</v>
      </c>
      <c r="U1119" s="8">
        <f>Raw!P1119*A1119</f>
        <v>1</v>
      </c>
      <c r="V1119" s="8" t="str">
        <f>Raw!Q1119</f>
        <v>Incan</v>
      </c>
    </row>
    <row r="1120" spans="1:22">
      <c r="A1120" s="8">
        <f>IF(Raw!C1120="CF",0,1)</f>
        <v>1</v>
      </c>
      <c r="B1120" s="8" t="str">
        <f>Raw!A1120</f>
        <v>SCE_3003482108</v>
      </c>
      <c r="C1120" s="8" t="str">
        <f>Raw!B1120</f>
        <v>Upstream Compact Fluorescent</v>
      </c>
      <c r="D1120" s="8" t="str">
        <f>Raw!C1120</f>
        <v>I</v>
      </c>
      <c r="E1120" s="8">
        <f>Raw!D1120*A1120</f>
        <v>1</v>
      </c>
      <c r="F1120" s="8" t="str">
        <f>Raw!E1120</f>
        <v>SCE</v>
      </c>
      <c r="G1120" s="8" t="str">
        <f>Raw!F1120</f>
        <v>UPCFL</v>
      </c>
      <c r="H1120" s="8" t="str">
        <f>Raw!G1120</f>
        <v>LL09030546</v>
      </c>
      <c r="I1120" s="8" t="str">
        <f>Raw!H1120</f>
        <v>SCEUp</v>
      </c>
      <c r="J1120" s="8" t="str">
        <f>Raw!I1120</f>
        <v>Office - Small</v>
      </c>
      <c r="K1120" s="8" t="str">
        <f>Raw!J1120</f>
        <v>HallwayLobby</v>
      </c>
      <c r="L1120" s="8">
        <f>Raw!K1120*A1120</f>
        <v>20</v>
      </c>
      <c r="M1120" s="8">
        <f>Raw!L1120*A1120</f>
        <v>100</v>
      </c>
      <c r="N1120" s="8">
        <f>Raw!M1120*A1120</f>
        <v>506.98633141075709</v>
      </c>
      <c r="O1120" s="6">
        <f t="shared" si="68"/>
        <v>20</v>
      </c>
      <c r="P1120" s="11">
        <f t="shared" si="69"/>
        <v>10139.726628215141</v>
      </c>
      <c r="Q1120" s="6">
        <f t="shared" si="70"/>
        <v>100</v>
      </c>
      <c r="R1120" s="11">
        <f t="shared" si="71"/>
        <v>50698.633141075712</v>
      </c>
      <c r="S1120" s="8" t="str">
        <f>Raw!N1120</f>
        <v>UpstreamCompactFluorescent20</v>
      </c>
      <c r="T1120" s="8" t="str">
        <f>Raw!O1120</f>
        <v>CFL14to26</v>
      </c>
      <c r="U1120" s="8">
        <f>Raw!P1120*A1120</f>
        <v>1</v>
      </c>
      <c r="V1120" s="8" t="str">
        <f>Raw!Q1120</f>
        <v>Incan</v>
      </c>
    </row>
    <row r="1121" spans="1:22">
      <c r="A1121" s="8">
        <f>IF(Raw!C1121="CF",0,1)</f>
        <v>1</v>
      </c>
      <c r="B1121" s="8" t="str">
        <f>Raw!A1121</f>
        <v>SCE_3003482108</v>
      </c>
      <c r="C1121" s="8" t="str">
        <f>Raw!B1121</f>
        <v>Upstream Compact Fluorescent</v>
      </c>
      <c r="D1121" s="8" t="str">
        <f>Raw!C1121</f>
        <v>I</v>
      </c>
      <c r="E1121" s="8">
        <f>Raw!D1121*A1121</f>
        <v>3</v>
      </c>
      <c r="F1121" s="8" t="str">
        <f>Raw!E1121</f>
        <v>SCE</v>
      </c>
      <c r="G1121" s="8" t="str">
        <f>Raw!F1121</f>
        <v>UPCFL</v>
      </c>
      <c r="H1121" s="8" t="str">
        <f>Raw!G1121</f>
        <v>NO_LOGGER_3</v>
      </c>
      <c r="I1121" s="8" t="str">
        <f>Raw!H1121</f>
        <v>SCEUp</v>
      </c>
      <c r="J1121" s="8" t="str">
        <f>Raw!I1121</f>
        <v>Office - Small</v>
      </c>
      <c r="K1121" s="8" t="str">
        <f>Raw!J1121</f>
        <v>Outdoor</v>
      </c>
      <c r="L1121" s="8">
        <f>Raw!K1121*A1121</f>
        <v>23</v>
      </c>
      <c r="M1121" s="8">
        <f>Raw!L1121*A1121</f>
        <v>100</v>
      </c>
      <c r="N1121" s="8">
        <f>Raw!M1121*A1121</f>
        <v>1520.9589942322714</v>
      </c>
      <c r="O1121" s="6">
        <f t="shared" si="68"/>
        <v>69</v>
      </c>
      <c r="P1121" s="11">
        <f t="shared" si="69"/>
        <v>34982.056867342239</v>
      </c>
      <c r="Q1121" s="6">
        <f t="shared" si="70"/>
        <v>300</v>
      </c>
      <c r="R1121" s="11">
        <f t="shared" si="71"/>
        <v>152095.89942322715</v>
      </c>
      <c r="S1121" s="8" t="str">
        <f>Raw!N1121</f>
        <v>UpstreamCompactFluorescent23</v>
      </c>
      <c r="T1121" s="8" t="str">
        <f>Raw!O1121</f>
        <v>CFL14to26</v>
      </c>
      <c r="U1121" s="8">
        <f>Raw!P1121*A1121</f>
        <v>1</v>
      </c>
      <c r="V1121" s="8" t="str">
        <f>Raw!Q1121</f>
        <v>Incan</v>
      </c>
    </row>
    <row r="1122" spans="1:22">
      <c r="A1122" s="8">
        <f>IF(Raw!C1122="CF",0,1)</f>
        <v>1</v>
      </c>
      <c r="B1122" s="8" t="str">
        <f>Raw!A1122</f>
        <v>SCE_3003487402</v>
      </c>
      <c r="C1122" s="8" t="str">
        <f>Raw!B1122</f>
        <v>Upstream Compact Fluorescent</v>
      </c>
      <c r="D1122" s="8" t="str">
        <f>Raw!C1122</f>
        <v>I</v>
      </c>
      <c r="E1122" s="8">
        <f>Raw!D1122*A1122</f>
        <v>1</v>
      </c>
      <c r="F1122" s="8" t="str">
        <f>Raw!E1122</f>
        <v>SCE</v>
      </c>
      <c r="G1122" s="8" t="str">
        <f>Raw!F1122</f>
        <v>UPCFL</v>
      </c>
      <c r="H1122" s="8" t="str">
        <f>Raw!G1122</f>
        <v>LL08090101</v>
      </c>
      <c r="I1122" s="8" t="str">
        <f>Raw!H1122</f>
        <v>SCEUp</v>
      </c>
      <c r="J1122" s="8" t="str">
        <f>Raw!I1122</f>
        <v>Restaurant</v>
      </c>
      <c r="K1122" s="8" t="str">
        <f>Raw!J1122</f>
        <v>Restrooms</v>
      </c>
      <c r="L1122" s="8">
        <f>Raw!K1122*A1122</f>
        <v>23</v>
      </c>
      <c r="M1122" s="8">
        <f>Raw!L1122*A1122</f>
        <v>75</v>
      </c>
      <c r="N1122" s="8">
        <f>Raw!M1122*A1122</f>
        <v>887.02633135407575</v>
      </c>
      <c r="O1122" s="6">
        <f t="shared" si="68"/>
        <v>23</v>
      </c>
      <c r="P1122" s="11">
        <f t="shared" si="69"/>
        <v>20401.605621143743</v>
      </c>
      <c r="Q1122" s="6">
        <f t="shared" si="70"/>
        <v>75</v>
      </c>
      <c r="R1122" s="11">
        <f t="shared" si="71"/>
        <v>66526.974851555686</v>
      </c>
      <c r="S1122" s="8" t="str">
        <f>Raw!N1122</f>
        <v>UpstreamCompactFluorescent23</v>
      </c>
      <c r="T1122" s="8" t="str">
        <f>Raw!O1122</f>
        <v>CFL14to26</v>
      </c>
      <c r="U1122" s="8">
        <f>Raw!P1122*A1122</f>
        <v>1</v>
      </c>
      <c r="V1122" s="8" t="str">
        <f>Raw!Q1122</f>
        <v>Incan</v>
      </c>
    </row>
    <row r="1123" spans="1:22">
      <c r="A1123" s="8">
        <f>IF(Raw!C1123="CF",0,1)</f>
        <v>1</v>
      </c>
      <c r="B1123" s="8" t="str">
        <f>Raw!A1123</f>
        <v>SCE_3003487402</v>
      </c>
      <c r="C1123" s="8" t="str">
        <f>Raw!B1123</f>
        <v>Upstream Compact Fluorescent</v>
      </c>
      <c r="D1123" s="8" t="str">
        <f>Raw!C1123</f>
        <v>I</v>
      </c>
      <c r="E1123" s="8">
        <f>Raw!D1123*A1123</f>
        <v>2</v>
      </c>
      <c r="F1123" s="8" t="str">
        <f>Raw!E1123</f>
        <v>SCE</v>
      </c>
      <c r="G1123" s="8" t="str">
        <f>Raw!F1123</f>
        <v>UPCFL</v>
      </c>
      <c r="H1123" s="8" t="str">
        <f>Raw!G1123</f>
        <v>NO_LOGGER_3</v>
      </c>
      <c r="I1123" s="8" t="str">
        <f>Raw!H1123</f>
        <v>SCEUp</v>
      </c>
      <c r="J1123" s="8" t="str">
        <f>Raw!I1123</f>
        <v>Restaurant</v>
      </c>
      <c r="K1123" s="8" t="str">
        <f>Raw!J1123</f>
        <v>Outdoor</v>
      </c>
      <c r="L1123" s="8">
        <f>Raw!K1123*A1123</f>
        <v>23</v>
      </c>
      <c r="M1123" s="8">
        <f>Raw!L1123*A1123</f>
        <v>100</v>
      </c>
      <c r="N1123" s="8">
        <f>Raw!M1123*A1123</f>
        <v>1774.0526627081515</v>
      </c>
      <c r="O1123" s="6">
        <f t="shared" si="68"/>
        <v>46</v>
      </c>
      <c r="P1123" s="11">
        <f t="shared" si="69"/>
        <v>40803.211242287485</v>
      </c>
      <c r="Q1123" s="6">
        <f t="shared" si="70"/>
        <v>200</v>
      </c>
      <c r="R1123" s="11">
        <f t="shared" si="71"/>
        <v>177405.26627081516</v>
      </c>
      <c r="S1123" s="8" t="str">
        <f>Raw!N1123</f>
        <v>UpstreamCompactFluorescent23</v>
      </c>
      <c r="T1123" s="8" t="str">
        <f>Raw!O1123</f>
        <v>CFL14to26</v>
      </c>
      <c r="U1123" s="8">
        <f>Raw!P1123*A1123</f>
        <v>1</v>
      </c>
      <c r="V1123" s="8" t="str">
        <f>Raw!Q1123</f>
        <v>Incan</v>
      </c>
    </row>
    <row r="1124" spans="1:22">
      <c r="A1124" s="8">
        <f>IF(Raw!C1124="CF",0,1)</f>
        <v>1</v>
      </c>
      <c r="B1124" s="8" t="str">
        <f>Raw!A1124</f>
        <v>SCE_3003493660</v>
      </c>
      <c r="C1124" s="8" t="str">
        <f>Raw!B1124</f>
        <v>Upstream Compact Fluorescent</v>
      </c>
      <c r="D1124" s="8" t="str">
        <f>Raw!C1124</f>
        <v>I</v>
      </c>
      <c r="E1124" s="8">
        <f>Raw!D1124*A1124</f>
        <v>3</v>
      </c>
      <c r="F1124" s="8" t="str">
        <f>Raw!E1124</f>
        <v>SCE</v>
      </c>
      <c r="G1124" s="8" t="str">
        <f>Raw!F1124</f>
        <v>UPCFL</v>
      </c>
      <c r="H1124" s="8" t="str">
        <f>Raw!G1124</f>
        <v>LL08070236</v>
      </c>
      <c r="I1124" s="8" t="str">
        <f>Raw!H1124</f>
        <v>SCEUp</v>
      </c>
      <c r="J1124" s="8" t="str">
        <f>Raw!I1124</f>
        <v>Assembly</v>
      </c>
      <c r="K1124" s="8" t="str">
        <f>Raw!J1124</f>
        <v>Assembly</v>
      </c>
      <c r="L1124" s="8">
        <f>Raw!K1124*A1124</f>
        <v>23</v>
      </c>
      <c r="M1124" s="8">
        <f>Raw!L1124*A1124</f>
        <v>100</v>
      </c>
      <c r="N1124" s="8">
        <f>Raw!M1124*A1124</f>
        <v>651.14485793509652</v>
      </c>
      <c r="O1124" s="6">
        <f t="shared" si="68"/>
        <v>69</v>
      </c>
      <c r="P1124" s="11">
        <f t="shared" si="69"/>
        <v>14976.33173250722</v>
      </c>
      <c r="Q1124" s="6">
        <f t="shared" si="70"/>
        <v>300</v>
      </c>
      <c r="R1124" s="11">
        <f t="shared" si="71"/>
        <v>65114.485793509652</v>
      </c>
      <c r="S1124" s="8" t="str">
        <f>Raw!N1124</f>
        <v>UpstreamCompactFluorescent23</v>
      </c>
      <c r="T1124" s="8" t="str">
        <f>Raw!O1124</f>
        <v>CFL14to26</v>
      </c>
      <c r="U1124" s="8">
        <f>Raw!P1124*A1124</f>
        <v>1</v>
      </c>
      <c r="V1124" s="8" t="str">
        <f>Raw!Q1124</f>
        <v>Incan</v>
      </c>
    </row>
    <row r="1125" spans="1:22">
      <c r="A1125" s="8">
        <f>IF(Raw!C1125="CF",0,1)</f>
        <v>1</v>
      </c>
      <c r="B1125" s="8" t="str">
        <f>Raw!A1125</f>
        <v>SCE_3003493660</v>
      </c>
      <c r="C1125" s="8" t="str">
        <f>Raw!B1125</f>
        <v>Upstream Compact Fluorescent</v>
      </c>
      <c r="D1125" s="8" t="str">
        <f>Raw!C1125</f>
        <v>I</v>
      </c>
      <c r="E1125" s="8">
        <f>Raw!D1125*A1125</f>
        <v>2</v>
      </c>
      <c r="F1125" s="8" t="str">
        <f>Raw!E1125</f>
        <v>SCE</v>
      </c>
      <c r="G1125" s="8" t="str">
        <f>Raw!F1125</f>
        <v>UPCFL</v>
      </c>
      <c r="H1125" s="8" t="str">
        <f>Raw!G1125</f>
        <v>LL08070477</v>
      </c>
      <c r="I1125" s="8" t="str">
        <f>Raw!H1125</f>
        <v>SCEUp</v>
      </c>
      <c r="J1125" s="8" t="str">
        <f>Raw!I1125</f>
        <v>Assembly</v>
      </c>
      <c r="K1125" s="8" t="str">
        <f>Raw!J1125</f>
        <v>HallwayLobby</v>
      </c>
      <c r="L1125" s="8">
        <f>Raw!K1125*A1125</f>
        <v>23</v>
      </c>
      <c r="M1125" s="8">
        <f>Raw!L1125*A1125</f>
        <v>100</v>
      </c>
      <c r="N1125" s="8">
        <f>Raw!M1125*A1125</f>
        <v>434.09657195673105</v>
      </c>
      <c r="O1125" s="6">
        <f t="shared" si="68"/>
        <v>46</v>
      </c>
      <c r="P1125" s="11">
        <f t="shared" si="69"/>
        <v>9984.2211550048141</v>
      </c>
      <c r="Q1125" s="6">
        <f t="shared" si="70"/>
        <v>200</v>
      </c>
      <c r="R1125" s="11">
        <f t="shared" si="71"/>
        <v>43409.657195673106</v>
      </c>
      <c r="S1125" s="8" t="str">
        <f>Raw!N1125</f>
        <v>UpstreamCompactFluorescent23</v>
      </c>
      <c r="T1125" s="8" t="str">
        <f>Raw!O1125</f>
        <v>CFL14to26</v>
      </c>
      <c r="U1125" s="8">
        <f>Raw!P1125*A1125</f>
        <v>1</v>
      </c>
      <c r="V1125" s="8" t="str">
        <f>Raw!Q1125</f>
        <v>Incan</v>
      </c>
    </row>
    <row r="1126" spans="1:22">
      <c r="A1126" s="8">
        <f>IF(Raw!C1126="CF",0,1)</f>
        <v>1</v>
      </c>
      <c r="B1126" s="8" t="str">
        <f>Raw!A1126</f>
        <v>SCE_3003493660</v>
      </c>
      <c r="C1126" s="8" t="str">
        <f>Raw!B1126</f>
        <v>Upstream Compact Fluorescent</v>
      </c>
      <c r="D1126" s="8" t="str">
        <f>Raw!C1126</f>
        <v>I</v>
      </c>
      <c r="E1126" s="8">
        <f>Raw!D1126*A1126</f>
        <v>3</v>
      </c>
      <c r="F1126" s="8" t="str">
        <f>Raw!E1126</f>
        <v>SCE</v>
      </c>
      <c r="G1126" s="8" t="str">
        <f>Raw!F1126</f>
        <v>UPCFL</v>
      </c>
      <c r="H1126" s="8" t="str">
        <f>Raw!G1126</f>
        <v>LL08100026</v>
      </c>
      <c r="I1126" s="8" t="str">
        <f>Raw!H1126</f>
        <v>SCEUp</v>
      </c>
      <c r="J1126" s="8" t="str">
        <f>Raw!I1126</f>
        <v>Assembly</v>
      </c>
      <c r="K1126" s="8" t="str">
        <f>Raw!J1126</f>
        <v>Assembly</v>
      </c>
      <c r="L1126" s="8">
        <f>Raw!K1126*A1126</f>
        <v>23</v>
      </c>
      <c r="M1126" s="8">
        <f>Raw!L1126*A1126</f>
        <v>100</v>
      </c>
      <c r="N1126" s="8">
        <f>Raw!M1126*A1126</f>
        <v>651.14485793509652</v>
      </c>
      <c r="O1126" s="6">
        <f t="shared" si="68"/>
        <v>69</v>
      </c>
      <c r="P1126" s="11">
        <f t="shared" si="69"/>
        <v>14976.33173250722</v>
      </c>
      <c r="Q1126" s="6">
        <f t="shared" si="70"/>
        <v>300</v>
      </c>
      <c r="R1126" s="11">
        <f t="shared" si="71"/>
        <v>65114.485793509652</v>
      </c>
      <c r="S1126" s="8" t="str">
        <f>Raw!N1126</f>
        <v>UpstreamCompactFluorescent23</v>
      </c>
      <c r="T1126" s="8" t="str">
        <f>Raw!O1126</f>
        <v>CFL14to26</v>
      </c>
      <c r="U1126" s="8">
        <f>Raw!P1126*A1126</f>
        <v>1</v>
      </c>
      <c r="V1126" s="8" t="str">
        <f>Raw!Q1126</f>
        <v>Incan</v>
      </c>
    </row>
    <row r="1127" spans="1:22">
      <c r="A1127" s="8">
        <f>IF(Raw!C1127="CF",0,1)</f>
        <v>1</v>
      </c>
      <c r="B1127" s="8" t="str">
        <f>Raw!A1127</f>
        <v>SCE_3003493660</v>
      </c>
      <c r="C1127" s="8" t="str">
        <f>Raw!B1127</f>
        <v>Upstream Compact Fluorescent</v>
      </c>
      <c r="D1127" s="8" t="str">
        <f>Raw!C1127</f>
        <v>I</v>
      </c>
      <c r="E1127" s="8">
        <f>Raw!D1127*A1127</f>
        <v>6</v>
      </c>
      <c r="F1127" s="8" t="str">
        <f>Raw!E1127</f>
        <v>SCE</v>
      </c>
      <c r="G1127" s="8" t="str">
        <f>Raw!F1127</f>
        <v>UPCFL</v>
      </c>
      <c r="H1127" s="8" t="str">
        <f>Raw!G1127</f>
        <v>NO_LOGGER_1</v>
      </c>
      <c r="I1127" s="8" t="str">
        <f>Raw!H1127</f>
        <v>SCEUp</v>
      </c>
      <c r="J1127" s="8" t="str">
        <f>Raw!I1127</f>
        <v>Assembly</v>
      </c>
      <c r="K1127" s="8" t="str">
        <f>Raw!J1127</f>
        <v>Outdoor</v>
      </c>
      <c r="L1127" s="8">
        <f>Raw!K1127*A1127</f>
        <v>23</v>
      </c>
      <c r="M1127" s="8">
        <f>Raw!L1127*A1127</f>
        <v>100</v>
      </c>
      <c r="N1127" s="8">
        <f>Raw!M1127*A1127</f>
        <v>1302.289715870193</v>
      </c>
      <c r="O1127" s="6">
        <f t="shared" si="68"/>
        <v>138</v>
      </c>
      <c r="P1127" s="11">
        <f t="shared" si="69"/>
        <v>29952.663465014441</v>
      </c>
      <c r="Q1127" s="6">
        <f t="shared" si="70"/>
        <v>600</v>
      </c>
      <c r="R1127" s="11">
        <f t="shared" si="71"/>
        <v>130228.9715870193</v>
      </c>
      <c r="S1127" s="8" t="str">
        <f>Raw!N1127</f>
        <v>UpstreamCompactFluorescent23</v>
      </c>
      <c r="T1127" s="8" t="str">
        <f>Raw!O1127</f>
        <v>CFL14to26</v>
      </c>
      <c r="U1127" s="8">
        <f>Raw!P1127*A1127</f>
        <v>1</v>
      </c>
      <c r="V1127" s="8" t="str">
        <f>Raw!Q1127</f>
        <v>Incan</v>
      </c>
    </row>
    <row r="1128" spans="1:22">
      <c r="A1128" s="8">
        <f>IF(Raw!C1128="CF",0,1)</f>
        <v>1</v>
      </c>
      <c r="B1128" s="8" t="str">
        <f>Raw!A1128</f>
        <v>SCE_3003501622</v>
      </c>
      <c r="C1128" s="8" t="str">
        <f>Raw!B1128</f>
        <v>Upstream Compact Fluorescent</v>
      </c>
      <c r="D1128" s="8" t="str">
        <f>Raw!C1128</f>
        <v>I</v>
      </c>
      <c r="E1128" s="8">
        <f>Raw!D1128*A1128</f>
        <v>28</v>
      </c>
      <c r="F1128" s="8" t="str">
        <f>Raw!E1128</f>
        <v>SCE</v>
      </c>
      <c r="G1128" s="8" t="str">
        <f>Raw!F1128</f>
        <v>UPCFL</v>
      </c>
      <c r="H1128" s="8" t="str">
        <f>Raw!G1128</f>
        <v>LL08050526</v>
      </c>
      <c r="I1128" s="8" t="str">
        <f>Raw!H1128</f>
        <v>SCEUp</v>
      </c>
      <c r="J1128" s="8" t="str">
        <f>Raw!I1128</f>
        <v>Lodging</v>
      </c>
      <c r="K1128" s="8" t="str">
        <f>Raw!J1128</f>
        <v>HallwayLobby</v>
      </c>
      <c r="L1128" s="8">
        <f>Raw!K1128*A1128</f>
        <v>14</v>
      </c>
      <c r="M1128" s="8">
        <f>Raw!L1128*A1128</f>
        <v>60</v>
      </c>
      <c r="N1128" s="8">
        <f>Raw!M1128*A1128</f>
        <v>1002.1314639152843</v>
      </c>
      <c r="O1128" s="6">
        <f t="shared" si="68"/>
        <v>392</v>
      </c>
      <c r="P1128" s="11">
        <f t="shared" si="69"/>
        <v>14029.84049481398</v>
      </c>
      <c r="Q1128" s="6">
        <f t="shared" si="70"/>
        <v>1680</v>
      </c>
      <c r="R1128" s="11">
        <f t="shared" si="71"/>
        <v>60127.887834917055</v>
      </c>
      <c r="S1128" s="8" t="str">
        <f>Raw!N1128</f>
        <v>UpstreamCompactFluorescent14</v>
      </c>
      <c r="T1128" s="8" t="str">
        <f>Raw!O1128</f>
        <v>CFL14to26</v>
      </c>
      <c r="U1128" s="8">
        <f>Raw!P1128*A1128</f>
        <v>1</v>
      </c>
      <c r="V1128" s="8" t="str">
        <f>Raw!Q1128</f>
        <v>Incan</v>
      </c>
    </row>
    <row r="1129" spans="1:22">
      <c r="A1129" s="8">
        <f>IF(Raw!C1129="CF",0,1)</f>
        <v>1</v>
      </c>
      <c r="B1129" s="8" t="str">
        <f>Raw!A1129</f>
        <v>SCE_3003501622</v>
      </c>
      <c r="C1129" s="8" t="str">
        <f>Raw!B1129</f>
        <v>Upstream Compact Fluorescent</v>
      </c>
      <c r="D1129" s="8" t="str">
        <f>Raw!C1129</f>
        <v>I</v>
      </c>
      <c r="E1129" s="8">
        <f>Raw!D1129*A1129</f>
        <v>8</v>
      </c>
      <c r="F1129" s="8" t="str">
        <f>Raw!E1129</f>
        <v>SCE</v>
      </c>
      <c r="G1129" s="8" t="str">
        <f>Raw!F1129</f>
        <v>UPCFL</v>
      </c>
      <c r="H1129" s="8" t="str">
        <f>Raw!G1129</f>
        <v>LL08050539</v>
      </c>
      <c r="I1129" s="8" t="str">
        <f>Raw!H1129</f>
        <v>SCEUp</v>
      </c>
      <c r="J1129" s="8" t="str">
        <f>Raw!I1129</f>
        <v>Lodging</v>
      </c>
      <c r="K1129" s="8" t="str">
        <f>Raw!J1129</f>
        <v>HallwayLobby</v>
      </c>
      <c r="L1129" s="8">
        <f>Raw!K1129*A1129</f>
        <v>13</v>
      </c>
      <c r="M1129" s="8">
        <f>Raw!L1129*A1129</f>
        <v>60</v>
      </c>
      <c r="N1129" s="8">
        <f>Raw!M1129*A1129</f>
        <v>286.32327540436694</v>
      </c>
      <c r="O1129" s="6">
        <f t="shared" si="68"/>
        <v>104</v>
      </c>
      <c r="P1129" s="11">
        <f t="shared" si="69"/>
        <v>3722.20258025677</v>
      </c>
      <c r="Q1129" s="6">
        <f t="shared" si="70"/>
        <v>480</v>
      </c>
      <c r="R1129" s="11">
        <f t="shared" si="71"/>
        <v>17179.396524262018</v>
      </c>
      <c r="S1129" s="8" t="str">
        <f>Raw!N1129</f>
        <v>UpstreamCompactFluorescent13</v>
      </c>
      <c r="T1129" s="8" t="str">
        <f>Raw!O1129</f>
        <v>CFL05to13</v>
      </c>
      <c r="U1129" s="8">
        <f>Raw!P1129*A1129</f>
        <v>1</v>
      </c>
      <c r="V1129" s="8" t="str">
        <f>Raw!Q1129</f>
        <v>Incan</v>
      </c>
    </row>
    <row r="1130" spans="1:22">
      <c r="A1130" s="8">
        <f>IF(Raw!C1130="CF",0,1)</f>
        <v>1</v>
      </c>
      <c r="B1130" s="8" t="str">
        <f>Raw!A1130</f>
        <v>SCE_3003501622</v>
      </c>
      <c r="C1130" s="8" t="str">
        <f>Raw!B1130</f>
        <v>Upstream Compact Fluorescent</v>
      </c>
      <c r="D1130" s="8" t="str">
        <f>Raw!C1130</f>
        <v>I</v>
      </c>
      <c r="E1130" s="8">
        <f>Raw!D1130*A1130</f>
        <v>8</v>
      </c>
      <c r="F1130" s="8" t="str">
        <f>Raw!E1130</f>
        <v>SCE</v>
      </c>
      <c r="G1130" s="8" t="str">
        <f>Raw!F1130</f>
        <v>UPCFL</v>
      </c>
      <c r="H1130" s="8" t="str">
        <f>Raw!G1130</f>
        <v>LL08070554</v>
      </c>
      <c r="I1130" s="8" t="str">
        <f>Raw!H1130</f>
        <v>SCEUp</v>
      </c>
      <c r="J1130" s="8" t="str">
        <f>Raw!I1130</f>
        <v>Lodging</v>
      </c>
      <c r="K1130" s="8" t="str">
        <f>Raw!J1130</f>
        <v>HallwayLobby</v>
      </c>
      <c r="L1130" s="8">
        <f>Raw!K1130*A1130</f>
        <v>14</v>
      </c>
      <c r="M1130" s="8">
        <f>Raw!L1130*A1130</f>
        <v>60</v>
      </c>
      <c r="N1130" s="8">
        <f>Raw!M1130*A1130</f>
        <v>286.32327540436694</v>
      </c>
      <c r="O1130" s="6">
        <f t="shared" si="68"/>
        <v>112</v>
      </c>
      <c r="P1130" s="11">
        <f t="shared" si="69"/>
        <v>4008.525855661137</v>
      </c>
      <c r="Q1130" s="6">
        <f t="shared" si="70"/>
        <v>480</v>
      </c>
      <c r="R1130" s="11">
        <f t="shared" si="71"/>
        <v>17179.396524262018</v>
      </c>
      <c r="S1130" s="8" t="str">
        <f>Raw!N1130</f>
        <v>UpstreamCompactFluorescent14</v>
      </c>
      <c r="T1130" s="8" t="str">
        <f>Raw!O1130</f>
        <v>CFL14to26</v>
      </c>
      <c r="U1130" s="8">
        <f>Raw!P1130*A1130</f>
        <v>1</v>
      </c>
      <c r="V1130" s="8" t="str">
        <f>Raw!Q1130</f>
        <v>Incan</v>
      </c>
    </row>
    <row r="1131" spans="1:22">
      <c r="A1131" s="8">
        <f>IF(Raw!C1131="CF",0,1)</f>
        <v>1</v>
      </c>
      <c r="B1131" s="8" t="str">
        <f>Raw!A1131</f>
        <v>SCE_3003501622</v>
      </c>
      <c r="C1131" s="8" t="str">
        <f>Raw!B1131</f>
        <v>Upstream Compact Fluorescent</v>
      </c>
      <c r="D1131" s="8" t="str">
        <f>Raw!C1131</f>
        <v>I</v>
      </c>
      <c r="E1131" s="8">
        <f>Raw!D1131*A1131</f>
        <v>8</v>
      </c>
      <c r="F1131" s="8" t="str">
        <f>Raw!E1131</f>
        <v>SCE</v>
      </c>
      <c r="G1131" s="8" t="str">
        <f>Raw!F1131</f>
        <v>UPCFL</v>
      </c>
      <c r="H1131" s="8" t="str">
        <f>Raw!G1131</f>
        <v>LL08070555</v>
      </c>
      <c r="I1131" s="8" t="str">
        <f>Raw!H1131</f>
        <v>SCEUp</v>
      </c>
      <c r="J1131" s="8" t="str">
        <f>Raw!I1131</f>
        <v>Lodging</v>
      </c>
      <c r="K1131" s="8" t="str">
        <f>Raw!J1131</f>
        <v>HallwayLobby</v>
      </c>
      <c r="L1131" s="8">
        <f>Raw!K1131*A1131</f>
        <v>14</v>
      </c>
      <c r="M1131" s="8">
        <f>Raw!L1131*A1131</f>
        <v>60</v>
      </c>
      <c r="N1131" s="8">
        <f>Raw!M1131*A1131</f>
        <v>286.32327540436694</v>
      </c>
      <c r="O1131" s="6">
        <f t="shared" si="68"/>
        <v>112</v>
      </c>
      <c r="P1131" s="11">
        <f t="shared" si="69"/>
        <v>4008.525855661137</v>
      </c>
      <c r="Q1131" s="6">
        <f t="shared" si="70"/>
        <v>480</v>
      </c>
      <c r="R1131" s="11">
        <f t="shared" si="71"/>
        <v>17179.396524262018</v>
      </c>
      <c r="S1131" s="8" t="str">
        <f>Raw!N1131</f>
        <v>UpstreamCompactFluorescent14</v>
      </c>
      <c r="T1131" s="8" t="str">
        <f>Raw!O1131</f>
        <v>CFL14to26</v>
      </c>
      <c r="U1131" s="8">
        <f>Raw!P1131*A1131</f>
        <v>1</v>
      </c>
      <c r="V1131" s="8" t="str">
        <f>Raw!Q1131</f>
        <v>Incan</v>
      </c>
    </row>
    <row r="1132" spans="1:22">
      <c r="A1132" s="8">
        <f>IF(Raw!C1132="CF",0,1)</f>
        <v>1</v>
      </c>
      <c r="B1132" s="8" t="str">
        <f>Raw!A1132</f>
        <v>SCE_3003501622</v>
      </c>
      <c r="C1132" s="8" t="str">
        <f>Raw!B1132</f>
        <v>Upstream Compact Fluorescent</v>
      </c>
      <c r="D1132" s="8" t="str">
        <f>Raw!C1132</f>
        <v>I</v>
      </c>
      <c r="E1132" s="8">
        <f>Raw!D1132*A1132</f>
        <v>32</v>
      </c>
      <c r="F1132" s="8" t="str">
        <f>Raw!E1132</f>
        <v>SCE</v>
      </c>
      <c r="G1132" s="8" t="str">
        <f>Raw!F1132</f>
        <v>UPCFL</v>
      </c>
      <c r="H1132" s="8" t="str">
        <f>Raw!G1132</f>
        <v>LL08070596</v>
      </c>
      <c r="I1132" s="8" t="str">
        <f>Raw!H1132</f>
        <v>SCEUp</v>
      </c>
      <c r="J1132" s="8" t="str">
        <f>Raw!I1132</f>
        <v>Lodging</v>
      </c>
      <c r="K1132" s="8" t="str">
        <f>Raw!J1132</f>
        <v>HallwayLobby</v>
      </c>
      <c r="L1132" s="8">
        <f>Raw!K1132*A1132</f>
        <v>14</v>
      </c>
      <c r="M1132" s="8">
        <f>Raw!L1132*A1132</f>
        <v>60</v>
      </c>
      <c r="N1132" s="8">
        <f>Raw!M1132*A1132</f>
        <v>1145.2931016174678</v>
      </c>
      <c r="O1132" s="6">
        <f t="shared" si="68"/>
        <v>448</v>
      </c>
      <c r="P1132" s="11">
        <f t="shared" si="69"/>
        <v>16034.103422644548</v>
      </c>
      <c r="Q1132" s="6">
        <f t="shared" si="70"/>
        <v>1920</v>
      </c>
      <c r="R1132" s="11">
        <f t="shared" si="71"/>
        <v>68717.586097048072</v>
      </c>
      <c r="S1132" s="8" t="str">
        <f>Raw!N1132</f>
        <v>UpstreamCompactFluorescent14</v>
      </c>
      <c r="T1132" s="8" t="str">
        <f>Raw!O1132</f>
        <v>CFL14to26</v>
      </c>
      <c r="U1132" s="8">
        <f>Raw!P1132*A1132</f>
        <v>1</v>
      </c>
      <c r="V1132" s="8" t="str">
        <f>Raw!Q1132</f>
        <v>Incan</v>
      </c>
    </row>
    <row r="1133" spans="1:22">
      <c r="A1133" s="8">
        <f>IF(Raw!C1133="CF",0,1)</f>
        <v>1</v>
      </c>
      <c r="B1133" s="8" t="str">
        <f>Raw!A1133</f>
        <v>SCE_3003501622</v>
      </c>
      <c r="C1133" s="8" t="str">
        <f>Raw!B1133</f>
        <v>Upstream Compact Fluorescent</v>
      </c>
      <c r="D1133" s="8" t="str">
        <f>Raw!C1133</f>
        <v>I</v>
      </c>
      <c r="E1133" s="8">
        <f>Raw!D1133*A1133</f>
        <v>4</v>
      </c>
      <c r="F1133" s="8" t="str">
        <f>Raw!E1133</f>
        <v>SCE</v>
      </c>
      <c r="G1133" s="8" t="str">
        <f>Raw!F1133</f>
        <v>UPCFL</v>
      </c>
      <c r="H1133" s="8" t="str">
        <f>Raw!G1133</f>
        <v>NO_LOGGER_7</v>
      </c>
      <c r="I1133" s="8" t="str">
        <f>Raw!H1133</f>
        <v>SCEUp</v>
      </c>
      <c r="J1133" s="8" t="str">
        <f>Raw!I1133</f>
        <v>Lodging</v>
      </c>
      <c r="K1133" s="8" t="str">
        <f>Raw!J1133</f>
        <v>Restrooms</v>
      </c>
      <c r="L1133" s="8">
        <f>Raw!K1133*A1133</f>
        <v>13</v>
      </c>
      <c r="M1133" s="8">
        <f>Raw!L1133*A1133</f>
        <v>60</v>
      </c>
      <c r="N1133" s="8">
        <f>Raw!M1133*A1133</f>
        <v>143.16163770218347</v>
      </c>
      <c r="O1133" s="6">
        <f t="shared" si="68"/>
        <v>52</v>
      </c>
      <c r="P1133" s="11">
        <f t="shared" si="69"/>
        <v>1861.101290128385</v>
      </c>
      <c r="Q1133" s="6">
        <f t="shared" si="70"/>
        <v>240</v>
      </c>
      <c r="R1133" s="11">
        <f t="shared" si="71"/>
        <v>8589.698262131009</v>
      </c>
      <c r="S1133" s="8" t="str">
        <f>Raw!N1133</f>
        <v>UpstreamCompactFluorescent13</v>
      </c>
      <c r="T1133" s="8" t="str">
        <f>Raw!O1133</f>
        <v>CFL05to13</v>
      </c>
      <c r="U1133" s="8">
        <f>Raw!P1133*A1133</f>
        <v>1</v>
      </c>
      <c r="V1133" s="8" t="str">
        <f>Raw!Q1133</f>
        <v>Incan</v>
      </c>
    </row>
    <row r="1134" spans="1:22">
      <c r="A1134" s="8">
        <f>IF(Raw!C1134="CF",0,1)</f>
        <v>1</v>
      </c>
      <c r="B1134" s="8" t="str">
        <f>Raw!A1134</f>
        <v>SCE_3003536092</v>
      </c>
      <c r="C1134" s="8" t="str">
        <f>Raw!B1134</f>
        <v>Screw-in Compact Fluorescent Lamp, &gt;27 watts</v>
      </c>
      <c r="D1134" s="8" t="str">
        <f>Raw!C1134</f>
        <v>I</v>
      </c>
      <c r="E1134" s="8">
        <f>Raw!D1134*A1134</f>
        <v>1</v>
      </c>
      <c r="F1134" s="8" t="str">
        <f>Raw!E1134</f>
        <v>SCE</v>
      </c>
      <c r="G1134" s="8" t="str">
        <f>Raw!F1134</f>
        <v>CFL</v>
      </c>
      <c r="H1134" s="8" t="str">
        <f>Raw!G1134</f>
        <v>LL08070513</v>
      </c>
      <c r="I1134" s="8" t="str">
        <f>Raw!H1134</f>
        <v>SCE2511</v>
      </c>
      <c r="J1134" s="8" t="str">
        <f>Raw!I1134</f>
        <v>Office - Small</v>
      </c>
      <c r="K1134" s="8" t="str">
        <f>Raw!J1134</f>
        <v>OtherMisc</v>
      </c>
      <c r="L1134" s="8">
        <f>Raw!K1134*A1134</f>
        <v>23</v>
      </c>
      <c r="M1134" s="8">
        <f>Raw!L1134*A1134</f>
        <v>100</v>
      </c>
      <c r="N1134" s="8">
        <f>Raw!M1134*A1134</f>
        <v>518.82843137254906</v>
      </c>
      <c r="O1134" s="6">
        <f t="shared" si="68"/>
        <v>23</v>
      </c>
      <c r="P1134" s="11">
        <f t="shared" si="69"/>
        <v>11933.053921568628</v>
      </c>
      <c r="Q1134" s="6">
        <f t="shared" si="70"/>
        <v>100</v>
      </c>
      <c r="R1134" s="11">
        <f t="shared" si="71"/>
        <v>51882.843137254909</v>
      </c>
      <c r="S1134" s="8" t="str">
        <f>Raw!N1134</f>
        <v>SCREW-IN CFL LAMPS - &gt;= 27 WATTS</v>
      </c>
      <c r="T1134" s="8" t="str">
        <f>Raw!O1134</f>
        <v>CFL27Up</v>
      </c>
      <c r="U1134" s="8">
        <f>Raw!P1134*A1134</f>
        <v>1</v>
      </c>
      <c r="V1134" s="8" t="str">
        <f>Raw!Q1134</f>
        <v>Incan</v>
      </c>
    </row>
    <row r="1135" spans="1:22">
      <c r="A1135" s="8">
        <f>IF(Raw!C1135="CF",0,1)</f>
        <v>1</v>
      </c>
      <c r="B1135" s="8" t="str">
        <f>Raw!A1135</f>
        <v>SCE_3003536092</v>
      </c>
      <c r="C1135" s="8" t="str">
        <f>Raw!B1135</f>
        <v>Screw-in Compact Fluorescent Lamp, &gt;27 watts</v>
      </c>
      <c r="D1135" s="8" t="str">
        <f>Raw!C1135</f>
        <v>I</v>
      </c>
      <c r="E1135" s="8">
        <f>Raw!D1135*A1135</f>
        <v>1</v>
      </c>
      <c r="F1135" s="8" t="str">
        <f>Raw!E1135</f>
        <v>SCE</v>
      </c>
      <c r="G1135" s="8" t="str">
        <f>Raw!F1135</f>
        <v>CFL</v>
      </c>
      <c r="H1135" s="8" t="str">
        <f>Raw!G1135</f>
        <v>LL08070669</v>
      </c>
      <c r="I1135" s="8" t="str">
        <f>Raw!H1135</f>
        <v>SCE2511</v>
      </c>
      <c r="J1135" s="8" t="str">
        <f>Raw!I1135</f>
        <v>Office - Small</v>
      </c>
      <c r="K1135" s="8" t="str">
        <f>Raw!J1135</f>
        <v>Restrooms</v>
      </c>
      <c r="L1135" s="8">
        <f>Raw!K1135*A1135</f>
        <v>23</v>
      </c>
      <c r="M1135" s="8">
        <f>Raw!L1135*A1135</f>
        <v>100</v>
      </c>
      <c r="N1135" s="8">
        <f>Raw!M1135*A1135</f>
        <v>518.82843137254906</v>
      </c>
      <c r="O1135" s="6">
        <f t="shared" si="68"/>
        <v>23</v>
      </c>
      <c r="P1135" s="11">
        <f t="shared" si="69"/>
        <v>11933.053921568628</v>
      </c>
      <c r="Q1135" s="6">
        <f t="shared" si="70"/>
        <v>100</v>
      </c>
      <c r="R1135" s="11">
        <f t="shared" si="71"/>
        <v>51882.843137254909</v>
      </c>
      <c r="S1135" s="8" t="str">
        <f>Raw!N1135</f>
        <v>SCREW-IN CFL LAMPS - &gt;= 27 WATTS</v>
      </c>
      <c r="T1135" s="8" t="str">
        <f>Raw!O1135</f>
        <v>CFL27Up</v>
      </c>
      <c r="U1135" s="8">
        <f>Raw!P1135*A1135</f>
        <v>1</v>
      </c>
      <c r="V1135" s="8" t="str">
        <f>Raw!Q1135</f>
        <v>Incan</v>
      </c>
    </row>
    <row r="1136" spans="1:22">
      <c r="A1136" s="8">
        <f>IF(Raw!C1136="CF",0,1)</f>
        <v>1</v>
      </c>
      <c r="B1136" s="8" t="str">
        <f>Raw!A1136</f>
        <v>SCE_3003536092</v>
      </c>
      <c r="C1136" s="8" t="str">
        <f>Raw!B1136</f>
        <v>Screw-in Compact Fluorescent Lamp, &gt;27 watts</v>
      </c>
      <c r="D1136" s="8" t="str">
        <f>Raw!C1136</f>
        <v>I</v>
      </c>
      <c r="E1136" s="8">
        <f>Raw!D1136*A1136</f>
        <v>1</v>
      </c>
      <c r="F1136" s="8" t="str">
        <f>Raw!E1136</f>
        <v>SCE</v>
      </c>
      <c r="G1136" s="8" t="str">
        <f>Raw!F1136</f>
        <v>CFL</v>
      </c>
      <c r="H1136" s="8" t="str">
        <f>Raw!G1136</f>
        <v>NO_LOGGER_4L42CFL (28)</v>
      </c>
      <c r="I1136" s="8" t="str">
        <f>Raw!H1136</f>
        <v>SCE2511</v>
      </c>
      <c r="J1136" s="8" t="str">
        <f>Raw!I1136</f>
        <v>Office - Small</v>
      </c>
      <c r="K1136" s="8" t="str">
        <f>Raw!J1136</f>
        <v>Restrooms</v>
      </c>
      <c r="L1136" s="8">
        <f>Raw!K1136*A1136</f>
        <v>23</v>
      </c>
      <c r="M1136" s="8">
        <f>Raw!L1136*A1136</f>
        <v>100</v>
      </c>
      <c r="N1136" s="8">
        <f>Raw!M1136*A1136</f>
        <v>518.82843137254906</v>
      </c>
      <c r="O1136" s="6">
        <f t="shared" si="68"/>
        <v>23</v>
      </c>
      <c r="P1136" s="11">
        <f t="shared" si="69"/>
        <v>11933.053921568628</v>
      </c>
      <c r="Q1136" s="6">
        <f t="shared" si="70"/>
        <v>100</v>
      </c>
      <c r="R1136" s="11">
        <f t="shared" si="71"/>
        <v>51882.843137254909</v>
      </c>
      <c r="S1136" s="8" t="str">
        <f>Raw!N1136</f>
        <v>SCREW-IN CFL LAMPS - &gt;= 27 WATTS</v>
      </c>
      <c r="T1136" s="8" t="str">
        <f>Raw!O1136</f>
        <v>CFL27Up</v>
      </c>
      <c r="U1136" s="8">
        <f>Raw!P1136*A1136</f>
        <v>1</v>
      </c>
      <c r="V1136" s="8" t="str">
        <f>Raw!Q1136</f>
        <v>Incan</v>
      </c>
    </row>
    <row r="1137" spans="1:22">
      <c r="A1137" s="8">
        <f>IF(Raw!C1137="CF",0,1)</f>
        <v>1</v>
      </c>
      <c r="B1137" s="8" t="str">
        <f>Raw!A1137</f>
        <v>SCE_3003555671</v>
      </c>
      <c r="C1137" s="8" t="str">
        <f>Raw!B1137</f>
        <v>Upstream Compact Fluorescent</v>
      </c>
      <c r="D1137" s="8" t="str">
        <f>Raw!C1137</f>
        <v>I</v>
      </c>
      <c r="E1137" s="8">
        <f>Raw!D1137*A1137</f>
        <v>3</v>
      </c>
      <c r="F1137" s="8" t="str">
        <f>Raw!E1137</f>
        <v>SCE</v>
      </c>
      <c r="G1137" s="8" t="str">
        <f>Raw!F1137</f>
        <v>UPCFL</v>
      </c>
      <c r="H1137" s="8" t="str">
        <f>Raw!G1137</f>
        <v>LL08070199</v>
      </c>
      <c r="I1137" s="8" t="str">
        <f>Raw!H1137</f>
        <v>SCEUp</v>
      </c>
      <c r="J1137" s="8" t="str">
        <f>Raw!I1137</f>
        <v>Assembly</v>
      </c>
      <c r="K1137" s="8" t="str">
        <f>Raw!J1137</f>
        <v>HallwayLobby</v>
      </c>
      <c r="L1137" s="8">
        <f>Raw!K1137*A1137</f>
        <v>20</v>
      </c>
      <c r="M1137" s="8">
        <f>Raw!L1137*A1137</f>
        <v>60</v>
      </c>
      <c r="N1137" s="8">
        <f>Raw!M1137*A1137</f>
        <v>651.14485793509652</v>
      </c>
      <c r="O1137" s="6">
        <f t="shared" si="68"/>
        <v>60</v>
      </c>
      <c r="P1137" s="11">
        <f t="shared" si="69"/>
        <v>13022.89715870193</v>
      </c>
      <c r="Q1137" s="6">
        <f t="shared" si="70"/>
        <v>180</v>
      </c>
      <c r="R1137" s="11">
        <f t="shared" si="71"/>
        <v>39068.691476105792</v>
      </c>
      <c r="S1137" s="8" t="str">
        <f>Raw!N1137</f>
        <v>UpstreamCompactFluorescent20</v>
      </c>
      <c r="T1137" s="8" t="str">
        <f>Raw!O1137</f>
        <v>CFL14to26</v>
      </c>
      <c r="U1137" s="8">
        <f>Raw!P1137*A1137</f>
        <v>1</v>
      </c>
      <c r="V1137" s="8" t="str">
        <f>Raw!Q1137</f>
        <v>Incan</v>
      </c>
    </row>
    <row r="1138" spans="1:22">
      <c r="A1138" s="8">
        <f>IF(Raw!C1138="CF",0,1)</f>
        <v>1</v>
      </c>
      <c r="B1138" s="8" t="str">
        <f>Raw!A1138</f>
        <v>SCE_3003555671</v>
      </c>
      <c r="C1138" s="8" t="str">
        <f>Raw!B1138</f>
        <v>Upstream Compact Fluorescent</v>
      </c>
      <c r="D1138" s="8" t="str">
        <f>Raw!C1138</f>
        <v>I</v>
      </c>
      <c r="E1138" s="8">
        <f>Raw!D1138*A1138</f>
        <v>3</v>
      </c>
      <c r="F1138" s="8" t="str">
        <f>Raw!E1138</f>
        <v>SCE</v>
      </c>
      <c r="G1138" s="8" t="str">
        <f>Raw!F1138</f>
        <v>UPCFL</v>
      </c>
      <c r="H1138" s="8" t="str">
        <f>Raw!G1138</f>
        <v>LL08070221</v>
      </c>
      <c r="I1138" s="8" t="str">
        <f>Raw!H1138</f>
        <v>SCEUp</v>
      </c>
      <c r="J1138" s="8" t="str">
        <f>Raw!I1138</f>
        <v>Assembly</v>
      </c>
      <c r="K1138" s="8" t="str">
        <f>Raw!J1138</f>
        <v>HallwayLobby</v>
      </c>
      <c r="L1138" s="8">
        <f>Raw!K1138*A1138</f>
        <v>20</v>
      </c>
      <c r="M1138" s="8">
        <f>Raw!L1138*A1138</f>
        <v>60</v>
      </c>
      <c r="N1138" s="8">
        <f>Raw!M1138*A1138</f>
        <v>651.14485793509652</v>
      </c>
      <c r="O1138" s="6">
        <f t="shared" si="68"/>
        <v>60</v>
      </c>
      <c r="P1138" s="11">
        <f t="shared" si="69"/>
        <v>13022.89715870193</v>
      </c>
      <c r="Q1138" s="6">
        <f t="shared" si="70"/>
        <v>180</v>
      </c>
      <c r="R1138" s="11">
        <f t="shared" si="71"/>
        <v>39068.691476105792</v>
      </c>
      <c r="S1138" s="8" t="str">
        <f>Raw!N1138</f>
        <v>UpstreamCompactFluorescent20</v>
      </c>
      <c r="T1138" s="8" t="str">
        <f>Raw!O1138</f>
        <v>CFL14to26</v>
      </c>
      <c r="U1138" s="8">
        <f>Raw!P1138*A1138</f>
        <v>1</v>
      </c>
      <c r="V1138" s="8" t="str">
        <f>Raw!Q1138</f>
        <v>Incan</v>
      </c>
    </row>
    <row r="1139" spans="1:22">
      <c r="A1139" s="8">
        <f>IF(Raw!C1139="CF",0,1)</f>
        <v>1</v>
      </c>
      <c r="B1139" s="8" t="str">
        <f>Raw!A1139</f>
        <v>SCE_3003555671</v>
      </c>
      <c r="C1139" s="8" t="str">
        <f>Raw!B1139</f>
        <v>Upstream Compact Fluorescent</v>
      </c>
      <c r="D1139" s="8" t="str">
        <f>Raw!C1139</f>
        <v>I</v>
      </c>
      <c r="E1139" s="8">
        <f>Raw!D1139*A1139</f>
        <v>11</v>
      </c>
      <c r="F1139" s="8" t="str">
        <f>Raw!E1139</f>
        <v>SCE</v>
      </c>
      <c r="G1139" s="8" t="str">
        <f>Raw!F1139</f>
        <v>UPCFL</v>
      </c>
      <c r="H1139" s="8" t="str">
        <f>Raw!G1139</f>
        <v>NO_LOGGER_4</v>
      </c>
      <c r="I1139" s="8" t="str">
        <f>Raw!H1139</f>
        <v>SCEUp</v>
      </c>
      <c r="J1139" s="8" t="str">
        <f>Raw!I1139</f>
        <v>Assembly</v>
      </c>
      <c r="K1139" s="8" t="str">
        <f>Raw!J1139</f>
        <v>Outdoor</v>
      </c>
      <c r="L1139" s="8">
        <f>Raw!K1139*A1139</f>
        <v>14</v>
      </c>
      <c r="M1139" s="8">
        <f>Raw!L1139*A1139</f>
        <v>60</v>
      </c>
      <c r="N1139" s="8">
        <f>Raw!M1139*A1139</f>
        <v>2387.531145762021</v>
      </c>
      <c r="O1139" s="6">
        <f t="shared" si="68"/>
        <v>154</v>
      </c>
      <c r="P1139" s="11">
        <f t="shared" si="69"/>
        <v>33425.436040668297</v>
      </c>
      <c r="Q1139" s="6">
        <f t="shared" si="70"/>
        <v>660</v>
      </c>
      <c r="R1139" s="11">
        <f t="shared" si="71"/>
        <v>143251.86874572127</v>
      </c>
      <c r="S1139" s="8" t="str">
        <f>Raw!N1139</f>
        <v>UpstreamCompactFluorescent14</v>
      </c>
      <c r="T1139" s="8" t="str">
        <f>Raw!O1139</f>
        <v>CFL14to26</v>
      </c>
      <c r="U1139" s="8">
        <f>Raw!P1139*A1139</f>
        <v>1</v>
      </c>
      <c r="V1139" s="8" t="str">
        <f>Raw!Q1139</f>
        <v>Incan</v>
      </c>
    </row>
    <row r="1140" spans="1:22">
      <c r="A1140" s="8">
        <f>IF(Raw!C1140="CF",0,1)</f>
        <v>1</v>
      </c>
      <c r="B1140" s="8" t="str">
        <f>Raw!A1140</f>
        <v>SCE_3003555671</v>
      </c>
      <c r="C1140" s="8" t="str">
        <f>Raw!B1140</f>
        <v>Upstream Compact Fluorescent</v>
      </c>
      <c r="D1140" s="8" t="str">
        <f>Raw!C1140</f>
        <v>I</v>
      </c>
      <c r="E1140" s="8">
        <f>Raw!D1140*A1140</f>
        <v>14</v>
      </c>
      <c r="F1140" s="8" t="str">
        <f>Raw!E1140</f>
        <v>SCE</v>
      </c>
      <c r="G1140" s="8" t="str">
        <f>Raw!F1140</f>
        <v>UPCFL</v>
      </c>
      <c r="H1140" s="8" t="str">
        <f>Raw!G1140</f>
        <v>LL08070345</v>
      </c>
      <c r="I1140" s="8" t="str">
        <f>Raw!H1140</f>
        <v>SCEUp</v>
      </c>
      <c r="J1140" s="8" t="str">
        <f>Raw!I1140</f>
        <v>Assembly</v>
      </c>
      <c r="K1140" s="8" t="str">
        <f>Raw!J1140</f>
        <v>HallwayLobby</v>
      </c>
      <c r="L1140" s="8">
        <f>Raw!K1140*A1140</f>
        <v>15</v>
      </c>
      <c r="M1140" s="8">
        <f>Raw!L1140*A1140</f>
        <v>65</v>
      </c>
      <c r="N1140" s="8">
        <f>Raw!M1140*A1140</f>
        <v>3038.6760036971173</v>
      </c>
      <c r="O1140" s="6">
        <f t="shared" si="68"/>
        <v>210</v>
      </c>
      <c r="P1140" s="11">
        <f t="shared" si="69"/>
        <v>45580.140055456759</v>
      </c>
      <c r="Q1140" s="6">
        <f t="shared" si="70"/>
        <v>910</v>
      </c>
      <c r="R1140" s="11">
        <f t="shared" si="71"/>
        <v>197513.94024031263</v>
      </c>
      <c r="S1140" s="8" t="str">
        <f>Raw!N1140</f>
        <v>UpstreamCompactFluorescent15</v>
      </c>
      <c r="T1140" s="8" t="str">
        <f>Raw!O1140</f>
        <v>CFL14to26</v>
      </c>
      <c r="U1140" s="8">
        <f>Raw!P1140*A1140</f>
        <v>1</v>
      </c>
      <c r="V1140" s="8" t="str">
        <f>Raw!Q1140</f>
        <v>Incan</v>
      </c>
    </row>
    <row r="1141" spans="1:22">
      <c r="A1141" s="8">
        <f>IF(Raw!C1141="CF",0,1)</f>
        <v>1</v>
      </c>
      <c r="B1141" s="8" t="str">
        <f>Raw!A1141</f>
        <v>SCE_3003602005</v>
      </c>
      <c r="C1141" s="8" t="str">
        <f>Raw!B1141</f>
        <v>Upstream Compact Fluorescent</v>
      </c>
      <c r="D1141" s="8" t="str">
        <f>Raw!C1141</f>
        <v>I</v>
      </c>
      <c r="E1141" s="8">
        <f>Raw!D1141*A1141</f>
        <v>6</v>
      </c>
      <c r="F1141" s="8" t="str">
        <f>Raw!E1141</f>
        <v>SCE</v>
      </c>
      <c r="G1141" s="8" t="str">
        <f>Raw!F1141</f>
        <v>UPCFL</v>
      </c>
      <c r="H1141" s="8" t="str">
        <f>Raw!G1141</f>
        <v>CT07090027</v>
      </c>
      <c r="I1141" s="8" t="str">
        <f>Raw!H1141</f>
        <v>SCEUp</v>
      </c>
      <c r="J1141" s="8" t="str">
        <f>Raw!I1141</f>
        <v>Lodging</v>
      </c>
      <c r="K1141" s="8" t="str">
        <f>Raw!J1141</f>
        <v>Guest Rooms</v>
      </c>
      <c r="L1141" s="8">
        <f>Raw!K1141*A1141</f>
        <v>15</v>
      </c>
      <c r="M1141" s="8">
        <f>Raw!L1141*A1141</f>
        <v>60</v>
      </c>
      <c r="N1141" s="8">
        <f>Raw!M1141*A1141</f>
        <v>214.74245655327519</v>
      </c>
      <c r="O1141" s="6">
        <f t="shared" si="68"/>
        <v>90</v>
      </c>
      <c r="P1141" s="11">
        <f t="shared" si="69"/>
        <v>3221.1368482991279</v>
      </c>
      <c r="Q1141" s="6">
        <f t="shared" si="70"/>
        <v>360</v>
      </c>
      <c r="R1141" s="11">
        <f t="shared" si="71"/>
        <v>12884.547393196512</v>
      </c>
      <c r="S1141" s="8" t="str">
        <f>Raw!N1141</f>
        <v>UpstreamCompactFluorescent15</v>
      </c>
      <c r="T1141" s="8" t="str">
        <f>Raw!O1141</f>
        <v>CFL14to26</v>
      </c>
      <c r="U1141" s="8">
        <f>Raw!P1141*A1141</f>
        <v>1</v>
      </c>
      <c r="V1141" s="8" t="str">
        <f>Raw!Q1141</f>
        <v>Incan</v>
      </c>
    </row>
    <row r="1142" spans="1:22">
      <c r="A1142" s="8">
        <f>IF(Raw!C1142="CF",0,1)</f>
        <v>1</v>
      </c>
      <c r="B1142" s="8" t="str">
        <f>Raw!A1142</f>
        <v>SCE_3003602005</v>
      </c>
      <c r="C1142" s="8" t="str">
        <f>Raw!B1142</f>
        <v>Upstream Compact Fluorescent</v>
      </c>
      <c r="D1142" s="8" t="str">
        <f>Raw!C1142</f>
        <v>I</v>
      </c>
      <c r="E1142" s="8">
        <f>Raw!D1142*A1142</f>
        <v>6</v>
      </c>
      <c r="F1142" s="8" t="str">
        <f>Raw!E1142</f>
        <v>SCE</v>
      </c>
      <c r="G1142" s="8" t="str">
        <f>Raw!F1142</f>
        <v>UPCFL</v>
      </c>
      <c r="H1142" s="8" t="str">
        <f>Raw!G1142</f>
        <v>CT07090092</v>
      </c>
      <c r="I1142" s="8" t="str">
        <f>Raw!H1142</f>
        <v>SCEUp</v>
      </c>
      <c r="J1142" s="8" t="str">
        <f>Raw!I1142</f>
        <v>Lodging</v>
      </c>
      <c r="K1142" s="8" t="str">
        <f>Raw!J1142</f>
        <v>Guest Rooms</v>
      </c>
      <c r="L1142" s="8">
        <f>Raw!K1142*A1142</f>
        <v>15</v>
      </c>
      <c r="M1142" s="8">
        <f>Raw!L1142*A1142</f>
        <v>60</v>
      </c>
      <c r="N1142" s="8">
        <f>Raw!M1142*A1142</f>
        <v>214.74245655327519</v>
      </c>
      <c r="O1142" s="6">
        <f t="shared" si="68"/>
        <v>90</v>
      </c>
      <c r="P1142" s="11">
        <f t="shared" si="69"/>
        <v>3221.1368482991279</v>
      </c>
      <c r="Q1142" s="6">
        <f t="shared" si="70"/>
        <v>360</v>
      </c>
      <c r="R1142" s="11">
        <f t="shared" si="71"/>
        <v>12884.547393196512</v>
      </c>
      <c r="S1142" s="8" t="str">
        <f>Raw!N1142</f>
        <v>UpstreamCompactFluorescent15</v>
      </c>
      <c r="T1142" s="8" t="str">
        <f>Raw!O1142</f>
        <v>CFL14to26</v>
      </c>
      <c r="U1142" s="8">
        <f>Raw!P1142*A1142</f>
        <v>1</v>
      </c>
      <c r="V1142" s="8" t="str">
        <f>Raw!Q1142</f>
        <v>Incan</v>
      </c>
    </row>
    <row r="1143" spans="1:22">
      <c r="A1143" s="8">
        <f>IF(Raw!C1143="CF",0,1)</f>
        <v>1</v>
      </c>
      <c r="B1143" s="8" t="str">
        <f>Raw!A1143</f>
        <v>SCE_3003602005</v>
      </c>
      <c r="C1143" s="8" t="str">
        <f>Raw!B1143</f>
        <v>Upstream Compact Fluorescent</v>
      </c>
      <c r="D1143" s="8" t="str">
        <f>Raw!C1143</f>
        <v>I</v>
      </c>
      <c r="E1143" s="8">
        <f>Raw!D1143*A1143</f>
        <v>3</v>
      </c>
      <c r="F1143" s="8" t="str">
        <f>Raw!E1143</f>
        <v>SCE</v>
      </c>
      <c r="G1143" s="8" t="str">
        <f>Raw!F1143</f>
        <v>UPCFL</v>
      </c>
      <c r="H1143" s="8" t="str">
        <f>Raw!G1143</f>
        <v>LL08060176</v>
      </c>
      <c r="I1143" s="8" t="str">
        <f>Raw!H1143</f>
        <v>SCEUp</v>
      </c>
      <c r="J1143" s="8" t="str">
        <f>Raw!I1143</f>
        <v>Lodging</v>
      </c>
      <c r="K1143" s="8" t="str">
        <f>Raw!J1143</f>
        <v>Guest Rooms</v>
      </c>
      <c r="L1143" s="8">
        <f>Raw!K1143*A1143</f>
        <v>15</v>
      </c>
      <c r="M1143" s="8">
        <f>Raw!L1143*A1143</f>
        <v>60</v>
      </c>
      <c r="N1143" s="8">
        <f>Raw!M1143*A1143</f>
        <v>107.37122827663759</v>
      </c>
      <c r="O1143" s="6">
        <f t="shared" si="68"/>
        <v>45</v>
      </c>
      <c r="P1143" s="11">
        <f t="shared" si="69"/>
        <v>1610.568424149564</v>
      </c>
      <c r="Q1143" s="6">
        <f t="shared" si="70"/>
        <v>180</v>
      </c>
      <c r="R1143" s="11">
        <f t="shared" si="71"/>
        <v>6442.2736965982558</v>
      </c>
      <c r="S1143" s="8" t="str">
        <f>Raw!N1143</f>
        <v>UpstreamCompactFluorescent15</v>
      </c>
      <c r="T1143" s="8" t="str">
        <f>Raw!O1143</f>
        <v>CFL14to26</v>
      </c>
      <c r="U1143" s="8">
        <f>Raw!P1143*A1143</f>
        <v>1</v>
      </c>
      <c r="V1143" s="8" t="str">
        <f>Raw!Q1143</f>
        <v>Incan</v>
      </c>
    </row>
    <row r="1144" spans="1:22">
      <c r="A1144" s="8">
        <f>IF(Raw!C1144="CF",0,1)</f>
        <v>1</v>
      </c>
      <c r="B1144" s="8" t="str">
        <f>Raw!A1144</f>
        <v>SCE_3003602005</v>
      </c>
      <c r="C1144" s="8" t="str">
        <f>Raw!B1144</f>
        <v>Upstream Compact Fluorescent</v>
      </c>
      <c r="D1144" s="8" t="str">
        <f>Raw!C1144</f>
        <v>I</v>
      </c>
      <c r="E1144" s="8">
        <f>Raw!D1144*A1144</f>
        <v>4</v>
      </c>
      <c r="F1144" s="8" t="str">
        <f>Raw!E1144</f>
        <v>SCE</v>
      </c>
      <c r="G1144" s="8" t="str">
        <f>Raw!F1144</f>
        <v>UPCFL</v>
      </c>
      <c r="H1144" s="8" t="str">
        <f>Raw!G1144</f>
        <v>LL08090349</v>
      </c>
      <c r="I1144" s="8" t="str">
        <f>Raw!H1144</f>
        <v>SCEUp</v>
      </c>
      <c r="J1144" s="8" t="str">
        <f>Raw!I1144</f>
        <v>Lodging</v>
      </c>
      <c r="K1144" s="8" t="str">
        <f>Raw!J1144</f>
        <v>Outdoor</v>
      </c>
      <c r="L1144" s="8">
        <f>Raw!K1144*A1144</f>
        <v>15</v>
      </c>
      <c r="M1144" s="8">
        <f>Raw!L1144*A1144</f>
        <v>60</v>
      </c>
      <c r="N1144" s="8">
        <f>Raw!M1144*A1144</f>
        <v>143.16163770218347</v>
      </c>
      <c r="O1144" s="6">
        <f t="shared" si="68"/>
        <v>60</v>
      </c>
      <c r="P1144" s="11">
        <f t="shared" si="69"/>
        <v>2147.4245655327522</v>
      </c>
      <c r="Q1144" s="6">
        <f t="shared" si="70"/>
        <v>240</v>
      </c>
      <c r="R1144" s="11">
        <f t="shared" si="71"/>
        <v>8589.698262131009</v>
      </c>
      <c r="S1144" s="8" t="str">
        <f>Raw!N1144</f>
        <v>UpstreamCompactFluorescent15</v>
      </c>
      <c r="T1144" s="8" t="str">
        <f>Raw!O1144</f>
        <v>CFL14to26</v>
      </c>
      <c r="U1144" s="8">
        <f>Raw!P1144*A1144</f>
        <v>1</v>
      </c>
      <c r="V1144" s="8" t="str">
        <f>Raw!Q1144</f>
        <v>Incan</v>
      </c>
    </row>
    <row r="1145" spans="1:22">
      <c r="A1145" s="8">
        <f>IF(Raw!C1145="CF",0,1)</f>
        <v>1</v>
      </c>
      <c r="B1145" s="8" t="str">
        <f>Raw!A1145</f>
        <v>SCE_3003602005</v>
      </c>
      <c r="C1145" s="8" t="str">
        <f>Raw!B1145</f>
        <v>Upstream Compact Fluorescent</v>
      </c>
      <c r="D1145" s="8" t="str">
        <f>Raw!C1145</f>
        <v>I</v>
      </c>
      <c r="E1145" s="8">
        <f>Raw!D1145*A1145</f>
        <v>3</v>
      </c>
      <c r="F1145" s="8" t="str">
        <f>Raw!E1145</f>
        <v>SCE</v>
      </c>
      <c r="G1145" s="8" t="str">
        <f>Raw!F1145</f>
        <v>UPCFL</v>
      </c>
      <c r="H1145" s="8" t="str">
        <f>Raw!G1145</f>
        <v>NO_LOGGER_6</v>
      </c>
      <c r="I1145" s="8" t="str">
        <f>Raw!H1145</f>
        <v>SCEUp</v>
      </c>
      <c r="J1145" s="8" t="str">
        <f>Raw!I1145</f>
        <v>Lodging</v>
      </c>
      <c r="K1145" s="8" t="str">
        <f>Raw!J1145</f>
        <v>Outdoor</v>
      </c>
      <c r="L1145" s="8">
        <f>Raw!K1145*A1145</f>
        <v>15</v>
      </c>
      <c r="M1145" s="8">
        <f>Raw!L1145*A1145</f>
        <v>60</v>
      </c>
      <c r="N1145" s="8">
        <f>Raw!M1145*A1145</f>
        <v>107.37122827663759</v>
      </c>
      <c r="O1145" s="6">
        <f t="shared" si="68"/>
        <v>45</v>
      </c>
      <c r="P1145" s="11">
        <f t="shared" si="69"/>
        <v>1610.568424149564</v>
      </c>
      <c r="Q1145" s="6">
        <f t="shared" si="70"/>
        <v>180</v>
      </c>
      <c r="R1145" s="11">
        <f t="shared" si="71"/>
        <v>6442.2736965982558</v>
      </c>
      <c r="S1145" s="8" t="str">
        <f>Raw!N1145</f>
        <v>UpstreamCompactFluorescent15</v>
      </c>
      <c r="T1145" s="8" t="str">
        <f>Raw!O1145</f>
        <v>CFL14to26</v>
      </c>
      <c r="U1145" s="8">
        <f>Raw!P1145*A1145</f>
        <v>1</v>
      </c>
      <c r="V1145" s="8" t="str">
        <f>Raw!Q1145</f>
        <v>Incan</v>
      </c>
    </row>
    <row r="1146" spans="1:22">
      <c r="A1146" s="8">
        <f>IF(Raw!C1146="CF",0,1)</f>
        <v>1</v>
      </c>
      <c r="B1146" s="8" t="str">
        <f>Raw!A1146</f>
        <v>SCE_3003602754</v>
      </c>
      <c r="C1146" s="8" t="str">
        <f>Raw!B1146</f>
        <v>Upstream Compact Fluorescent</v>
      </c>
      <c r="D1146" s="8" t="str">
        <f>Raw!C1146</f>
        <v>TW</v>
      </c>
      <c r="E1146" s="8">
        <f>Raw!D1146*A1146</f>
        <v>18</v>
      </c>
      <c r="F1146" s="8" t="str">
        <f>Raw!E1146</f>
        <v>SCE</v>
      </c>
      <c r="G1146" s="8" t="str">
        <f>Raw!F1146</f>
        <v>UPCFL</v>
      </c>
      <c r="H1146" s="8" t="str">
        <f>Raw!G1146</f>
        <v>LL08090331</v>
      </c>
      <c r="I1146" s="8" t="str">
        <f>Raw!H1146</f>
        <v>SCEUp</v>
      </c>
      <c r="J1146" s="8" t="str">
        <f>Raw!I1146</f>
        <v>Other</v>
      </c>
      <c r="K1146" s="8" t="str">
        <f>Raw!J1146</f>
        <v>HallwayLobby</v>
      </c>
      <c r="L1146" s="8">
        <f>Raw!K1146*A1146</f>
        <v>14</v>
      </c>
      <c r="M1146" s="8">
        <f>Raw!L1146*A1146</f>
        <v>20</v>
      </c>
      <c r="N1146" s="8">
        <f>Raw!M1146*A1146</f>
        <v>9125.7539653936274</v>
      </c>
      <c r="O1146" s="6">
        <f t="shared" si="68"/>
        <v>252</v>
      </c>
      <c r="P1146" s="11">
        <f t="shared" si="69"/>
        <v>127760.55551551079</v>
      </c>
      <c r="Q1146" s="6">
        <f t="shared" si="70"/>
        <v>360</v>
      </c>
      <c r="R1146" s="11">
        <f t="shared" si="71"/>
        <v>182515.07930787254</v>
      </c>
      <c r="S1146" s="8" t="str">
        <f>Raw!N1146</f>
        <v>UpstreamCompactFluorescent14</v>
      </c>
      <c r="T1146" s="8" t="str">
        <f>Raw!O1146</f>
        <v>CFL14to26</v>
      </c>
      <c r="U1146" s="8">
        <f>Raw!P1146*A1146</f>
        <v>1</v>
      </c>
      <c r="V1146" s="8" t="str">
        <f>Raw!Q1146</f>
        <v>CFL</v>
      </c>
    </row>
    <row r="1147" spans="1:22">
      <c r="A1147" s="8">
        <f>IF(Raw!C1147="CF",0,1)</f>
        <v>1</v>
      </c>
      <c r="B1147" s="8" t="str">
        <f>Raw!A1147</f>
        <v>SCE_3003602754</v>
      </c>
      <c r="C1147" s="8" t="str">
        <f>Raw!B1147</f>
        <v>Upstream Compact Fluorescent</v>
      </c>
      <c r="D1147" s="8" t="str">
        <f>Raw!C1147</f>
        <v>TW</v>
      </c>
      <c r="E1147" s="8">
        <f>Raw!D1147*A1147</f>
        <v>7</v>
      </c>
      <c r="F1147" s="8" t="str">
        <f>Raw!E1147</f>
        <v>SCE</v>
      </c>
      <c r="G1147" s="8" t="str">
        <f>Raw!F1147</f>
        <v>UPCFL</v>
      </c>
      <c r="H1147" s="8" t="str">
        <f>Raw!G1147</f>
        <v>LL08090341</v>
      </c>
      <c r="I1147" s="8" t="str">
        <f>Raw!H1147</f>
        <v>SCEUp</v>
      </c>
      <c r="J1147" s="8" t="str">
        <f>Raw!I1147</f>
        <v>Other</v>
      </c>
      <c r="K1147" s="8" t="str">
        <f>Raw!J1147</f>
        <v>HallwayLobby</v>
      </c>
      <c r="L1147" s="8">
        <f>Raw!K1147*A1147</f>
        <v>14</v>
      </c>
      <c r="M1147" s="8">
        <f>Raw!L1147*A1147</f>
        <v>20</v>
      </c>
      <c r="N1147" s="8">
        <f>Raw!M1147*A1147</f>
        <v>3548.9043198752997</v>
      </c>
      <c r="O1147" s="6">
        <f t="shared" si="68"/>
        <v>98</v>
      </c>
      <c r="P1147" s="11">
        <f t="shared" si="69"/>
        <v>49684.660478254198</v>
      </c>
      <c r="Q1147" s="6">
        <f t="shared" si="70"/>
        <v>140</v>
      </c>
      <c r="R1147" s="11">
        <f t="shared" si="71"/>
        <v>70978.086397505991</v>
      </c>
      <c r="S1147" s="8" t="str">
        <f>Raw!N1147</f>
        <v>UpstreamCompactFluorescent14</v>
      </c>
      <c r="T1147" s="8" t="str">
        <f>Raw!O1147</f>
        <v>CFL14to26</v>
      </c>
      <c r="U1147" s="8">
        <f>Raw!P1147*A1147</f>
        <v>1</v>
      </c>
      <c r="V1147" s="8" t="str">
        <f>Raw!Q1147</f>
        <v>CFL</v>
      </c>
    </row>
    <row r="1148" spans="1:22">
      <c r="A1148" s="8">
        <f>IF(Raw!C1148="CF",0,1)</f>
        <v>1</v>
      </c>
      <c r="B1148" s="8" t="str">
        <f>Raw!A1148</f>
        <v>SCE_3003617027</v>
      </c>
      <c r="C1148" s="8" t="str">
        <f>Raw!B1148</f>
        <v>Screw-in Compact Fluorescent Lamp, 14-26 watts</v>
      </c>
      <c r="D1148" s="8" t="str">
        <f>Raw!C1148</f>
        <v>I</v>
      </c>
      <c r="E1148" s="8">
        <f>Raw!D1148*A1148</f>
        <v>18</v>
      </c>
      <c r="F1148" s="8" t="str">
        <f>Raw!E1148</f>
        <v>SCE</v>
      </c>
      <c r="G1148" s="8" t="str">
        <f>Raw!F1148</f>
        <v>CFL</v>
      </c>
      <c r="H1148" s="8" t="str">
        <f>Raw!G1148</f>
        <v>LL08050979</v>
      </c>
      <c r="I1148" s="8" t="str">
        <f>Raw!H1148</f>
        <v>SCE2511</v>
      </c>
      <c r="J1148" s="8" t="str">
        <f>Raw!I1148</f>
        <v>Assembly</v>
      </c>
      <c r="K1148" s="8" t="str">
        <f>Raw!J1148</f>
        <v>HallwayLobby</v>
      </c>
      <c r="L1148" s="8">
        <f>Raw!K1148*A1148</f>
        <v>15</v>
      </c>
      <c r="M1148" s="8">
        <f>Raw!L1148*A1148</f>
        <v>60</v>
      </c>
      <c r="N1148" s="8">
        <f>Raw!M1148*A1148</f>
        <v>2186.6197183098593</v>
      </c>
      <c r="O1148" s="6">
        <f t="shared" si="68"/>
        <v>270</v>
      </c>
      <c r="P1148" s="11">
        <f t="shared" si="69"/>
        <v>32799.295774647893</v>
      </c>
      <c r="Q1148" s="6">
        <f t="shared" si="70"/>
        <v>1080</v>
      </c>
      <c r="R1148" s="11">
        <f t="shared" si="71"/>
        <v>131197.18309859157</v>
      </c>
      <c r="S1148" s="8" t="str">
        <f>Raw!N1148</f>
        <v>SCREW-IN CFL LAMPS - 14 - 26 WATTS</v>
      </c>
      <c r="T1148" s="8" t="str">
        <f>Raw!O1148</f>
        <v>CFL14to26</v>
      </c>
      <c r="U1148" s="8">
        <f>Raw!P1148*A1148</f>
        <v>1</v>
      </c>
      <c r="V1148" s="8" t="str">
        <f>Raw!Q1148</f>
        <v>Incan</v>
      </c>
    </row>
    <row r="1149" spans="1:22">
      <c r="A1149" s="8">
        <f>IF(Raw!C1149="CF",0,1)</f>
        <v>1</v>
      </c>
      <c r="B1149" s="8" t="str">
        <f>Raw!A1149</f>
        <v>SCE_3003617027</v>
      </c>
      <c r="C1149" s="8" t="str">
        <f>Raw!B1149</f>
        <v>Screw-in Compact Fluorescent Lamp, 14-26 watts</v>
      </c>
      <c r="D1149" s="8" t="str">
        <f>Raw!C1149</f>
        <v>I</v>
      </c>
      <c r="E1149" s="8">
        <f>Raw!D1149*A1149</f>
        <v>1</v>
      </c>
      <c r="F1149" s="8" t="str">
        <f>Raw!E1149</f>
        <v>SCE</v>
      </c>
      <c r="G1149" s="8" t="str">
        <f>Raw!F1149</f>
        <v>CFL</v>
      </c>
      <c r="H1149" s="8" t="str">
        <f>Raw!G1149</f>
        <v>LL08090311</v>
      </c>
      <c r="I1149" s="8" t="str">
        <f>Raw!H1149</f>
        <v>SCE2511</v>
      </c>
      <c r="J1149" s="8" t="str">
        <f>Raw!I1149</f>
        <v>Assembly</v>
      </c>
      <c r="K1149" s="8" t="str">
        <f>Raw!J1149</f>
        <v>Restrooms</v>
      </c>
      <c r="L1149" s="8">
        <f>Raw!K1149*A1149</f>
        <v>15</v>
      </c>
      <c r="M1149" s="8">
        <f>Raw!L1149*A1149</f>
        <v>60</v>
      </c>
      <c r="N1149" s="8">
        <f>Raw!M1149*A1149</f>
        <v>121.47887323943662</v>
      </c>
      <c r="O1149" s="6">
        <f t="shared" si="68"/>
        <v>15</v>
      </c>
      <c r="P1149" s="11">
        <f t="shared" si="69"/>
        <v>1822.1830985915494</v>
      </c>
      <c r="Q1149" s="6">
        <f t="shared" si="70"/>
        <v>60</v>
      </c>
      <c r="R1149" s="11">
        <f t="shared" si="71"/>
        <v>7288.7323943661977</v>
      </c>
      <c r="S1149" s="8" t="str">
        <f>Raw!N1149</f>
        <v>SCREW-IN CFL LAMPS - 14 - 26 WATTS</v>
      </c>
      <c r="T1149" s="8" t="str">
        <f>Raw!O1149</f>
        <v>CFL14to26</v>
      </c>
      <c r="U1149" s="8">
        <f>Raw!P1149*A1149</f>
        <v>1</v>
      </c>
      <c r="V1149" s="8" t="str">
        <f>Raw!Q1149</f>
        <v>Incan</v>
      </c>
    </row>
    <row r="1150" spans="1:22">
      <c r="A1150" s="8">
        <f>IF(Raw!C1150="CF",0,1)</f>
        <v>1</v>
      </c>
      <c r="B1150" s="8" t="str">
        <f>Raw!A1150</f>
        <v>SCE_3003617027</v>
      </c>
      <c r="C1150" s="8" t="str">
        <f>Raw!B1150</f>
        <v>Screw-in Compact Fluorescent Lamp, 14-26 watts</v>
      </c>
      <c r="D1150" s="8" t="str">
        <f>Raw!C1150</f>
        <v>I</v>
      </c>
      <c r="E1150" s="8">
        <f>Raw!D1150*A1150</f>
        <v>15</v>
      </c>
      <c r="F1150" s="8" t="str">
        <f>Raw!E1150</f>
        <v>SCE</v>
      </c>
      <c r="G1150" s="8" t="str">
        <f>Raw!F1150</f>
        <v>CFL</v>
      </c>
      <c r="H1150" s="8" t="str">
        <f>Raw!G1150</f>
        <v>LL08090432</v>
      </c>
      <c r="I1150" s="8" t="str">
        <f>Raw!H1150</f>
        <v>SCE2511</v>
      </c>
      <c r="J1150" s="8" t="str">
        <f>Raw!I1150</f>
        <v>Assembly</v>
      </c>
      <c r="K1150" s="8" t="str">
        <f>Raw!J1150</f>
        <v>Assembly</v>
      </c>
      <c r="L1150" s="8">
        <f>Raw!K1150*A1150</f>
        <v>15</v>
      </c>
      <c r="M1150" s="8">
        <f>Raw!L1150*A1150</f>
        <v>60</v>
      </c>
      <c r="N1150" s="8">
        <f>Raw!M1150*A1150</f>
        <v>1822.1830985915494</v>
      </c>
      <c r="O1150" s="6">
        <f t="shared" si="68"/>
        <v>225</v>
      </c>
      <c r="P1150" s="11">
        <f t="shared" si="69"/>
        <v>27332.74647887324</v>
      </c>
      <c r="Q1150" s="6">
        <f t="shared" si="70"/>
        <v>900</v>
      </c>
      <c r="R1150" s="11">
        <f t="shared" si="71"/>
        <v>109330.98591549296</v>
      </c>
      <c r="S1150" s="8" t="str">
        <f>Raw!N1150</f>
        <v>SCREW-IN CFL LAMPS - 14 - 26 WATTS</v>
      </c>
      <c r="T1150" s="8" t="str">
        <f>Raw!O1150</f>
        <v>CFL14to26</v>
      </c>
      <c r="U1150" s="8">
        <f>Raw!P1150*A1150</f>
        <v>1</v>
      </c>
      <c r="V1150" s="8" t="str">
        <f>Raw!Q1150</f>
        <v>Incan</v>
      </c>
    </row>
    <row r="1151" spans="1:22">
      <c r="A1151" s="8">
        <f>IF(Raw!C1151="CF",0,1)</f>
        <v>1</v>
      </c>
      <c r="B1151" s="8" t="str">
        <f>Raw!A1151</f>
        <v>SCE_3003617027</v>
      </c>
      <c r="C1151" s="8" t="str">
        <f>Raw!B1151</f>
        <v>Screw-in Compact Fluorescent Lamp, 14-26 watts</v>
      </c>
      <c r="D1151" s="8" t="str">
        <f>Raw!C1151</f>
        <v>I</v>
      </c>
      <c r="E1151" s="8">
        <f>Raw!D1151*A1151</f>
        <v>4</v>
      </c>
      <c r="F1151" s="8" t="str">
        <f>Raw!E1151</f>
        <v>SCE</v>
      </c>
      <c r="G1151" s="8" t="str">
        <f>Raw!F1151</f>
        <v>CFL</v>
      </c>
      <c r="H1151" s="8" t="str">
        <f>Raw!G1151</f>
        <v>LL08090441</v>
      </c>
      <c r="I1151" s="8" t="str">
        <f>Raw!H1151</f>
        <v>SCE2511</v>
      </c>
      <c r="J1151" s="8" t="str">
        <f>Raw!I1151</f>
        <v>Assembly</v>
      </c>
      <c r="K1151" s="8" t="str">
        <f>Raw!J1151</f>
        <v>HallwayLobby</v>
      </c>
      <c r="L1151" s="8">
        <f>Raw!K1151*A1151</f>
        <v>15</v>
      </c>
      <c r="M1151" s="8">
        <f>Raw!L1151*A1151</f>
        <v>60</v>
      </c>
      <c r="N1151" s="8">
        <f>Raw!M1151*A1151</f>
        <v>485.91549295774649</v>
      </c>
      <c r="O1151" s="6">
        <f t="shared" si="68"/>
        <v>60</v>
      </c>
      <c r="P1151" s="11">
        <f t="shared" si="69"/>
        <v>7288.7323943661977</v>
      </c>
      <c r="Q1151" s="6">
        <f t="shared" si="70"/>
        <v>240</v>
      </c>
      <c r="R1151" s="11">
        <f t="shared" si="71"/>
        <v>29154.929577464791</v>
      </c>
      <c r="S1151" s="8" t="str">
        <f>Raw!N1151</f>
        <v>SCREW-IN CFL LAMPS - 14 - 26 WATTS</v>
      </c>
      <c r="T1151" s="8" t="str">
        <f>Raw!O1151</f>
        <v>CFL14to26</v>
      </c>
      <c r="U1151" s="8">
        <f>Raw!P1151*A1151</f>
        <v>1</v>
      </c>
      <c r="V1151" s="8" t="str">
        <f>Raw!Q1151</f>
        <v>Incan</v>
      </c>
    </row>
    <row r="1152" spans="1:22">
      <c r="A1152" s="8">
        <f>IF(Raw!C1152="CF",0,1)</f>
        <v>1</v>
      </c>
      <c r="B1152" s="8" t="str">
        <f>Raw!A1152</f>
        <v>SCE_3003617027</v>
      </c>
      <c r="C1152" s="8" t="str">
        <f>Raw!B1152</f>
        <v>Screw-in Compact Fluorescent Lamp, 14-26 watts</v>
      </c>
      <c r="D1152" s="8" t="str">
        <f>Raw!C1152</f>
        <v>I</v>
      </c>
      <c r="E1152" s="8">
        <f>Raw!D1152*A1152</f>
        <v>3</v>
      </c>
      <c r="F1152" s="8" t="str">
        <f>Raw!E1152</f>
        <v>SCE</v>
      </c>
      <c r="G1152" s="8" t="str">
        <f>Raw!F1152</f>
        <v>CFL</v>
      </c>
      <c r="H1152" s="8" t="str">
        <f>Raw!G1152</f>
        <v>LL09040093</v>
      </c>
      <c r="I1152" s="8" t="str">
        <f>Raw!H1152</f>
        <v>SCE2511</v>
      </c>
      <c r="J1152" s="8" t="str">
        <f>Raw!I1152</f>
        <v>Assembly</v>
      </c>
      <c r="K1152" s="8" t="str">
        <f>Raw!J1152</f>
        <v>HallwayLobby</v>
      </c>
      <c r="L1152" s="8">
        <f>Raw!K1152*A1152</f>
        <v>15</v>
      </c>
      <c r="M1152" s="8">
        <f>Raw!L1152*A1152</f>
        <v>60</v>
      </c>
      <c r="N1152" s="8">
        <f>Raw!M1152*A1152</f>
        <v>364.43661971830988</v>
      </c>
      <c r="O1152" s="6">
        <f t="shared" si="68"/>
        <v>45</v>
      </c>
      <c r="P1152" s="11">
        <f t="shared" si="69"/>
        <v>5466.5492957746483</v>
      </c>
      <c r="Q1152" s="6">
        <f t="shared" si="70"/>
        <v>180</v>
      </c>
      <c r="R1152" s="11">
        <f t="shared" si="71"/>
        <v>21866.197183098593</v>
      </c>
      <c r="S1152" s="8" t="str">
        <f>Raw!N1152</f>
        <v>SCREW-IN CFL LAMPS - 14 - 26 WATTS</v>
      </c>
      <c r="T1152" s="8" t="str">
        <f>Raw!O1152</f>
        <v>CFL14to26</v>
      </c>
      <c r="U1152" s="8">
        <f>Raw!P1152*A1152</f>
        <v>1</v>
      </c>
      <c r="V1152" s="8" t="str">
        <f>Raw!Q1152</f>
        <v>Incan</v>
      </c>
    </row>
    <row r="1153" spans="1:22">
      <c r="A1153" s="8">
        <f>IF(Raw!C1153="CF",0,1)</f>
        <v>1</v>
      </c>
      <c r="B1153" s="8" t="str">
        <f>Raw!A1153</f>
        <v>SCE_3003617027</v>
      </c>
      <c r="C1153" s="8" t="str">
        <f>Raw!B1153</f>
        <v>Screw-in Compact Fluorescent Lamp, 14-26 watts</v>
      </c>
      <c r="D1153" s="8" t="str">
        <f>Raw!C1153</f>
        <v>I</v>
      </c>
      <c r="E1153" s="8">
        <f>Raw!D1153*A1153</f>
        <v>4</v>
      </c>
      <c r="F1153" s="8" t="str">
        <f>Raw!E1153</f>
        <v>SCE</v>
      </c>
      <c r="G1153" s="8" t="str">
        <f>Raw!F1153</f>
        <v>CFL</v>
      </c>
      <c r="H1153" s="8" t="str">
        <f>Raw!G1153</f>
        <v>LL09040114</v>
      </c>
      <c r="I1153" s="8" t="str">
        <f>Raw!H1153</f>
        <v>SCE2511</v>
      </c>
      <c r="J1153" s="8" t="str">
        <f>Raw!I1153</f>
        <v>Assembly</v>
      </c>
      <c r="K1153" s="8" t="str">
        <f>Raw!J1153</f>
        <v>HallwayLobby</v>
      </c>
      <c r="L1153" s="8">
        <f>Raw!K1153*A1153</f>
        <v>15</v>
      </c>
      <c r="M1153" s="8">
        <f>Raw!L1153*A1153</f>
        <v>60</v>
      </c>
      <c r="N1153" s="8">
        <f>Raw!M1153*A1153</f>
        <v>485.91549295774649</v>
      </c>
      <c r="O1153" s="6">
        <f t="shared" si="68"/>
        <v>60</v>
      </c>
      <c r="P1153" s="11">
        <f t="shared" si="69"/>
        <v>7288.7323943661977</v>
      </c>
      <c r="Q1153" s="6">
        <f t="shared" si="70"/>
        <v>240</v>
      </c>
      <c r="R1153" s="11">
        <f t="shared" si="71"/>
        <v>29154.929577464791</v>
      </c>
      <c r="S1153" s="8" t="str">
        <f>Raw!N1153</f>
        <v>SCREW-IN CFL LAMPS - 14 - 26 WATTS</v>
      </c>
      <c r="T1153" s="8" t="str">
        <f>Raw!O1153</f>
        <v>CFL14to26</v>
      </c>
      <c r="U1153" s="8">
        <f>Raw!P1153*A1153</f>
        <v>1</v>
      </c>
      <c r="V1153" s="8" t="str">
        <f>Raw!Q1153</f>
        <v>Incan</v>
      </c>
    </row>
    <row r="1154" spans="1:22">
      <c r="A1154" s="8">
        <f>IF(Raw!C1154="CF",0,1)</f>
        <v>1</v>
      </c>
      <c r="B1154" s="8" t="str">
        <f>Raw!A1154</f>
        <v>SCE_3003617027</v>
      </c>
      <c r="C1154" s="8" t="str">
        <f>Raw!B1154</f>
        <v>Screw-in Compact Fluorescent Lamp, 14-26 watts</v>
      </c>
      <c r="D1154" s="8" t="str">
        <f>Raw!C1154</f>
        <v>I</v>
      </c>
      <c r="E1154" s="8">
        <f>Raw!D1154*A1154</f>
        <v>3</v>
      </c>
      <c r="F1154" s="8" t="str">
        <f>Raw!E1154</f>
        <v>SCE</v>
      </c>
      <c r="G1154" s="8" t="str">
        <f>Raw!F1154</f>
        <v>CFL</v>
      </c>
      <c r="H1154" s="8" t="str">
        <f>Raw!G1154</f>
        <v>NO_LOGGER_4L22CFL-23</v>
      </c>
      <c r="I1154" s="8" t="str">
        <f>Raw!H1154</f>
        <v>SCE2511</v>
      </c>
      <c r="J1154" s="8" t="str">
        <f>Raw!I1154</f>
        <v>Assembly</v>
      </c>
      <c r="K1154" s="8" t="str">
        <f>Raw!J1154</f>
        <v>Restrooms</v>
      </c>
      <c r="L1154" s="8">
        <f>Raw!K1154*A1154</f>
        <v>15</v>
      </c>
      <c r="M1154" s="8">
        <f>Raw!L1154*A1154</f>
        <v>60</v>
      </c>
      <c r="N1154" s="8">
        <f>Raw!M1154*A1154</f>
        <v>364.43661971830988</v>
      </c>
      <c r="O1154" s="6">
        <f t="shared" si="68"/>
        <v>45</v>
      </c>
      <c r="P1154" s="11">
        <f t="shared" si="69"/>
        <v>5466.5492957746483</v>
      </c>
      <c r="Q1154" s="6">
        <f t="shared" si="70"/>
        <v>180</v>
      </c>
      <c r="R1154" s="11">
        <f t="shared" si="71"/>
        <v>21866.197183098593</v>
      </c>
      <c r="S1154" s="8" t="str">
        <f>Raw!N1154</f>
        <v>SCREW-IN CFL LAMPS - 14 - 26 WATTS</v>
      </c>
      <c r="T1154" s="8" t="str">
        <f>Raw!O1154</f>
        <v>CFL14to26</v>
      </c>
      <c r="U1154" s="8">
        <f>Raw!P1154*A1154</f>
        <v>1</v>
      </c>
      <c r="V1154" s="8" t="str">
        <f>Raw!Q1154</f>
        <v>Incan</v>
      </c>
    </row>
    <row r="1155" spans="1:22">
      <c r="A1155" s="8">
        <f>IF(Raw!C1155="CF",0,1)</f>
        <v>1</v>
      </c>
      <c r="B1155" s="8" t="str">
        <f>Raw!A1155</f>
        <v>SCE_3003617027</v>
      </c>
      <c r="C1155" s="8" t="str">
        <f>Raw!B1155</f>
        <v>Screw-in Compact Fluorescent Lamp, 14-26 watts</v>
      </c>
      <c r="D1155" s="8" t="str">
        <f>Raw!C1155</f>
        <v>I</v>
      </c>
      <c r="E1155" s="8">
        <f>Raw!D1155*A1155</f>
        <v>8</v>
      </c>
      <c r="F1155" s="8" t="str">
        <f>Raw!E1155</f>
        <v>SCE</v>
      </c>
      <c r="G1155" s="8" t="str">
        <f>Raw!F1155</f>
        <v>CFL</v>
      </c>
      <c r="H1155" s="8" t="str">
        <f>Raw!G1155</f>
        <v>NO_LOGGER_5L31CFL-23</v>
      </c>
      <c r="I1155" s="8" t="str">
        <f>Raw!H1155</f>
        <v>SCE2511</v>
      </c>
      <c r="J1155" s="8" t="str">
        <f>Raw!I1155</f>
        <v>Assembly</v>
      </c>
      <c r="K1155" s="8" t="str">
        <f>Raw!J1155</f>
        <v>OtherMisc</v>
      </c>
      <c r="L1155" s="8">
        <f>Raw!K1155*A1155</f>
        <v>15</v>
      </c>
      <c r="M1155" s="8">
        <f>Raw!L1155*A1155</f>
        <v>60</v>
      </c>
      <c r="N1155" s="8">
        <f>Raw!M1155*A1155</f>
        <v>971.83098591549299</v>
      </c>
      <c r="O1155" s="6">
        <f t="shared" ref="O1155:O1218" si="72">L1155*E1155</f>
        <v>120</v>
      </c>
      <c r="P1155" s="11">
        <f t="shared" ref="P1155:P1218" si="73">N1155*L1155</f>
        <v>14577.464788732395</v>
      </c>
      <c r="Q1155" s="6">
        <f t="shared" ref="Q1155:Q1218" si="74">M1155*E1155</f>
        <v>480</v>
      </c>
      <c r="R1155" s="11">
        <f t="shared" ref="R1155:R1218" si="75">N1155*M1155</f>
        <v>58309.859154929582</v>
      </c>
      <c r="S1155" s="8" t="str">
        <f>Raw!N1155</f>
        <v>SCREW-IN CFL LAMPS - 14 - 26 WATTS</v>
      </c>
      <c r="T1155" s="8" t="str">
        <f>Raw!O1155</f>
        <v>CFL14to26</v>
      </c>
      <c r="U1155" s="8">
        <f>Raw!P1155*A1155</f>
        <v>1</v>
      </c>
      <c r="V1155" s="8" t="str">
        <f>Raw!Q1155</f>
        <v>Incan</v>
      </c>
    </row>
    <row r="1156" spans="1:22">
      <c r="A1156" s="8">
        <f>IF(Raw!C1156="CF",0,1)</f>
        <v>1</v>
      </c>
      <c r="B1156" s="8" t="str">
        <f>Raw!A1156</f>
        <v>SCE_3003617027</v>
      </c>
      <c r="C1156" s="8" t="str">
        <f>Raw!B1156</f>
        <v>Screw-in Compact Fluorescent Lamp, &gt;27 watts</v>
      </c>
      <c r="D1156" s="8" t="str">
        <f>Raw!C1156</f>
        <v>I</v>
      </c>
      <c r="E1156" s="8">
        <f>Raw!D1156*A1156</f>
        <v>8</v>
      </c>
      <c r="F1156" s="8" t="str">
        <f>Raw!E1156</f>
        <v>SCE</v>
      </c>
      <c r="G1156" s="8" t="str">
        <f>Raw!F1156</f>
        <v>CFL</v>
      </c>
      <c r="H1156" s="8" t="str">
        <f>Raw!G1156</f>
        <v>NO_LOGGER_6L31CFL (28)</v>
      </c>
      <c r="I1156" s="8" t="str">
        <f>Raw!H1156</f>
        <v>SCE2511</v>
      </c>
      <c r="J1156" s="8" t="str">
        <f>Raw!I1156</f>
        <v>Assembly</v>
      </c>
      <c r="K1156" s="8" t="str">
        <f>Raw!J1156</f>
        <v>Assembly</v>
      </c>
      <c r="L1156" s="8">
        <f>Raw!K1156*A1156</f>
        <v>30</v>
      </c>
      <c r="M1156" s="8">
        <f>Raw!L1156*A1156</f>
        <v>75</v>
      </c>
      <c r="N1156" s="8">
        <f>Raw!M1156*A1156</f>
        <v>971.83098591549299</v>
      </c>
      <c r="O1156" s="6">
        <f t="shared" si="72"/>
        <v>240</v>
      </c>
      <c r="P1156" s="11">
        <f t="shared" si="73"/>
        <v>29154.929577464791</v>
      </c>
      <c r="Q1156" s="6">
        <f t="shared" si="74"/>
        <v>600</v>
      </c>
      <c r="R1156" s="11">
        <f t="shared" si="75"/>
        <v>72887.323943661977</v>
      </c>
      <c r="S1156" s="8" t="str">
        <f>Raw!N1156</f>
        <v>SCREW-IN CFL LAMPS - &gt;= 27 WATTS</v>
      </c>
      <c r="T1156" s="8" t="str">
        <f>Raw!O1156</f>
        <v>CFL27Up</v>
      </c>
      <c r="U1156" s="8">
        <f>Raw!P1156*A1156</f>
        <v>1</v>
      </c>
      <c r="V1156" s="8" t="str">
        <f>Raw!Q1156</f>
        <v>Incan</v>
      </c>
    </row>
    <row r="1157" spans="1:22">
      <c r="A1157" s="8">
        <f>IF(Raw!C1157="CF",0,1)</f>
        <v>1</v>
      </c>
      <c r="B1157" s="8" t="str">
        <f>Raw!A1157</f>
        <v>SCE_3003620339</v>
      </c>
      <c r="C1157" s="8" t="str">
        <f>Raw!B1157</f>
        <v>Upstream Compact Fluorescent</v>
      </c>
      <c r="D1157" s="8" t="str">
        <f>Raw!C1157</f>
        <v>I</v>
      </c>
      <c r="E1157" s="8">
        <f>Raw!D1157*A1157</f>
        <v>8</v>
      </c>
      <c r="F1157" s="8" t="str">
        <f>Raw!E1157</f>
        <v>SCE</v>
      </c>
      <c r="G1157" s="8" t="str">
        <f>Raw!F1157</f>
        <v>UPCFL</v>
      </c>
      <c r="H1157" s="8" t="str">
        <f>Raw!G1157</f>
        <v>LL08050579</v>
      </c>
      <c r="I1157" s="8" t="str">
        <f>Raw!H1157</f>
        <v>SCEUp</v>
      </c>
      <c r="J1157" s="8" t="str">
        <f>Raw!I1157</f>
        <v>Retail - Small</v>
      </c>
      <c r="K1157" s="8" t="str">
        <f>Raw!J1157</f>
        <v>Restrooms</v>
      </c>
      <c r="L1157" s="8">
        <f>Raw!K1157*A1157</f>
        <v>9</v>
      </c>
      <c r="M1157" s="8">
        <f>Raw!L1157*A1157</f>
        <v>40</v>
      </c>
      <c r="N1157" s="8">
        <f>Raw!M1157*A1157</f>
        <v>2093.7232350275654</v>
      </c>
      <c r="O1157" s="6">
        <f t="shared" si="72"/>
        <v>72</v>
      </c>
      <c r="P1157" s="11">
        <f t="shared" si="73"/>
        <v>18843.509115248089</v>
      </c>
      <c r="Q1157" s="6">
        <f t="shared" si="74"/>
        <v>320</v>
      </c>
      <c r="R1157" s="11">
        <f t="shared" si="75"/>
        <v>83748.929401102621</v>
      </c>
      <c r="S1157" s="8" t="str">
        <f>Raw!N1157</f>
        <v>UpstreamCompactFluorescent09</v>
      </c>
      <c r="T1157" s="8" t="str">
        <f>Raw!O1157</f>
        <v>CFL05to13</v>
      </c>
      <c r="U1157" s="8">
        <f>Raw!P1157*A1157</f>
        <v>1</v>
      </c>
      <c r="V1157" s="8" t="str">
        <f>Raw!Q1157</f>
        <v>Incan</v>
      </c>
    </row>
    <row r="1158" spans="1:22">
      <c r="A1158" s="8">
        <f>IF(Raw!C1158="CF",0,1)</f>
        <v>1</v>
      </c>
      <c r="B1158" s="8" t="str">
        <f>Raw!A1158</f>
        <v>SCE_3003620339</v>
      </c>
      <c r="C1158" s="8" t="str">
        <f>Raw!B1158</f>
        <v>Upstream Compact Fluorescent</v>
      </c>
      <c r="D1158" s="8" t="str">
        <f>Raw!C1158</f>
        <v>I</v>
      </c>
      <c r="E1158" s="8">
        <f>Raw!D1158*A1158</f>
        <v>1</v>
      </c>
      <c r="F1158" s="8" t="str">
        <f>Raw!E1158</f>
        <v>SCE</v>
      </c>
      <c r="G1158" s="8" t="str">
        <f>Raw!F1158</f>
        <v>UPCFL</v>
      </c>
      <c r="H1158" s="8" t="str">
        <f>Raw!G1158</f>
        <v>LL08070284</v>
      </c>
      <c r="I1158" s="8" t="str">
        <f>Raw!H1158</f>
        <v>SCEUp</v>
      </c>
      <c r="J1158" s="8" t="str">
        <f>Raw!I1158</f>
        <v>Retail - Small</v>
      </c>
      <c r="K1158" s="8" t="str">
        <f>Raw!J1158</f>
        <v>Restrooms</v>
      </c>
      <c r="L1158" s="8">
        <f>Raw!K1158*A1158</f>
        <v>18</v>
      </c>
      <c r="M1158" s="8">
        <f>Raw!L1158*A1158</f>
        <v>60</v>
      </c>
      <c r="N1158" s="8">
        <f>Raw!M1158*A1158</f>
        <v>261.71540437844567</v>
      </c>
      <c r="O1158" s="6">
        <f t="shared" si="72"/>
        <v>18</v>
      </c>
      <c r="P1158" s="11">
        <f t="shared" si="73"/>
        <v>4710.8772788120223</v>
      </c>
      <c r="Q1158" s="6">
        <f t="shared" si="74"/>
        <v>60</v>
      </c>
      <c r="R1158" s="11">
        <f t="shared" si="75"/>
        <v>15702.92426270674</v>
      </c>
      <c r="S1158" s="8" t="str">
        <f>Raw!N1158</f>
        <v>UpstreamCompactFluorescent18</v>
      </c>
      <c r="T1158" s="8" t="str">
        <f>Raw!O1158</f>
        <v>CFL14to26</v>
      </c>
      <c r="U1158" s="8">
        <f>Raw!P1158*A1158</f>
        <v>1</v>
      </c>
      <c r="V1158" s="8" t="str">
        <f>Raw!Q1158</f>
        <v>Incan</v>
      </c>
    </row>
    <row r="1159" spans="1:22">
      <c r="A1159" s="8">
        <f>IF(Raw!C1159="CF",0,1)</f>
        <v>1</v>
      </c>
      <c r="B1159" s="8" t="str">
        <f>Raw!A1159</f>
        <v>SCE_3003620339</v>
      </c>
      <c r="C1159" s="8" t="str">
        <f>Raw!B1159</f>
        <v>Upstream Compact Fluorescent</v>
      </c>
      <c r="D1159" s="8" t="str">
        <f>Raw!C1159</f>
        <v>I</v>
      </c>
      <c r="E1159" s="8">
        <f>Raw!D1159*A1159</f>
        <v>1</v>
      </c>
      <c r="F1159" s="8" t="str">
        <f>Raw!E1159</f>
        <v>SCE</v>
      </c>
      <c r="G1159" s="8" t="str">
        <f>Raw!F1159</f>
        <v>UPCFL</v>
      </c>
      <c r="H1159" s="8" t="str">
        <f>Raw!G1159</f>
        <v>NO_LOGGER_3</v>
      </c>
      <c r="I1159" s="8" t="str">
        <f>Raw!H1159</f>
        <v>SCEUp</v>
      </c>
      <c r="J1159" s="8" t="str">
        <f>Raw!I1159</f>
        <v>Retail - Small</v>
      </c>
      <c r="K1159" s="8" t="str">
        <f>Raw!J1159</f>
        <v>Outdoor</v>
      </c>
      <c r="L1159" s="8">
        <f>Raw!K1159*A1159</f>
        <v>18</v>
      </c>
      <c r="M1159" s="8">
        <f>Raw!L1159*A1159</f>
        <v>60</v>
      </c>
      <c r="N1159" s="8">
        <f>Raw!M1159*A1159</f>
        <v>261.71540437844567</v>
      </c>
      <c r="O1159" s="6">
        <f t="shared" si="72"/>
        <v>18</v>
      </c>
      <c r="P1159" s="11">
        <f t="shared" si="73"/>
        <v>4710.8772788120223</v>
      </c>
      <c r="Q1159" s="6">
        <f t="shared" si="74"/>
        <v>60</v>
      </c>
      <c r="R1159" s="11">
        <f t="shared" si="75"/>
        <v>15702.92426270674</v>
      </c>
      <c r="S1159" s="8" t="str">
        <f>Raw!N1159</f>
        <v>UpstreamCompactFluorescent18</v>
      </c>
      <c r="T1159" s="8" t="str">
        <f>Raw!O1159</f>
        <v>CFL14to26</v>
      </c>
      <c r="U1159" s="8">
        <f>Raw!P1159*A1159</f>
        <v>1</v>
      </c>
      <c r="V1159" s="8" t="str">
        <f>Raw!Q1159</f>
        <v>Incan</v>
      </c>
    </row>
    <row r="1160" spans="1:22">
      <c r="A1160" s="8">
        <f>IF(Raw!C1160="CF",0,1)</f>
        <v>1</v>
      </c>
      <c r="B1160" s="8" t="str">
        <f>Raw!A1160</f>
        <v>SCE_3003622245</v>
      </c>
      <c r="C1160" s="8" t="str">
        <f>Raw!B1160</f>
        <v>Upstream Compact Fluorescent</v>
      </c>
      <c r="D1160" s="8" t="str">
        <f>Raw!C1160</f>
        <v>I</v>
      </c>
      <c r="E1160" s="8">
        <f>Raw!D1160*A1160</f>
        <v>2</v>
      </c>
      <c r="F1160" s="8" t="str">
        <f>Raw!E1160</f>
        <v>SCE</v>
      </c>
      <c r="G1160" s="8" t="str">
        <f>Raw!F1160</f>
        <v>UPCFL</v>
      </c>
      <c r="H1160" s="8" t="str">
        <f>Raw!G1160</f>
        <v>LC09040261</v>
      </c>
      <c r="I1160" s="8" t="str">
        <f>Raw!H1160</f>
        <v>SCEUp</v>
      </c>
      <c r="J1160" s="8" t="str">
        <f>Raw!I1160</f>
        <v>Assembly</v>
      </c>
      <c r="K1160" s="8" t="str">
        <f>Raw!J1160</f>
        <v>Kitchen/Break Room</v>
      </c>
      <c r="L1160" s="8">
        <f>Raw!K1160*A1160</f>
        <v>15</v>
      </c>
      <c r="M1160" s="8">
        <f>Raw!L1160*A1160</f>
        <v>60</v>
      </c>
      <c r="N1160" s="8">
        <f>Raw!M1160*A1160</f>
        <v>792.86202220801727</v>
      </c>
      <c r="O1160" s="6">
        <f t="shared" si="72"/>
        <v>30</v>
      </c>
      <c r="P1160" s="11">
        <f t="shared" si="73"/>
        <v>11892.930333120259</v>
      </c>
      <c r="Q1160" s="6">
        <f t="shared" si="74"/>
        <v>120</v>
      </c>
      <c r="R1160" s="11">
        <f t="shared" si="75"/>
        <v>47571.721332481036</v>
      </c>
      <c r="S1160" s="8" t="str">
        <f>Raw!N1160</f>
        <v>UpstreamCompactFluorescent15</v>
      </c>
      <c r="T1160" s="8" t="str">
        <f>Raw!O1160</f>
        <v>CFL14to26</v>
      </c>
      <c r="U1160" s="8">
        <f>Raw!P1160*A1160</f>
        <v>1</v>
      </c>
      <c r="V1160" s="8" t="str">
        <f>Raw!Q1160</f>
        <v>Incan</v>
      </c>
    </row>
    <row r="1161" spans="1:22">
      <c r="A1161" s="8">
        <f>IF(Raw!C1161="CF",0,1)</f>
        <v>1</v>
      </c>
      <c r="B1161" s="8" t="str">
        <f>Raw!A1161</f>
        <v>SCE_3003622245</v>
      </c>
      <c r="C1161" s="8" t="str">
        <f>Raw!B1161</f>
        <v>Upstream Compact Fluorescent</v>
      </c>
      <c r="D1161" s="8" t="str">
        <f>Raw!C1161</f>
        <v>I</v>
      </c>
      <c r="E1161" s="8">
        <f>Raw!D1161*A1161</f>
        <v>2</v>
      </c>
      <c r="F1161" s="8" t="str">
        <f>Raw!E1161</f>
        <v>SCE</v>
      </c>
      <c r="G1161" s="8" t="str">
        <f>Raw!F1161</f>
        <v>UPCFL</v>
      </c>
      <c r="H1161" s="8" t="str">
        <f>Raw!G1161</f>
        <v>LC09050527</v>
      </c>
      <c r="I1161" s="8" t="str">
        <f>Raw!H1161</f>
        <v>SCEUp</v>
      </c>
      <c r="J1161" s="8" t="str">
        <f>Raw!I1161</f>
        <v>Assembly</v>
      </c>
      <c r="K1161" s="8" t="str">
        <f>Raw!J1161</f>
        <v>HallwayLobby</v>
      </c>
      <c r="L1161" s="8">
        <f>Raw!K1161*A1161</f>
        <v>13</v>
      </c>
      <c r="M1161" s="8">
        <f>Raw!L1161*A1161</f>
        <v>60</v>
      </c>
      <c r="N1161" s="8">
        <f>Raw!M1161*A1161</f>
        <v>792.86202220801727</v>
      </c>
      <c r="O1161" s="6">
        <f t="shared" si="72"/>
        <v>26</v>
      </c>
      <c r="P1161" s="11">
        <f t="shared" si="73"/>
        <v>10307.206288704225</v>
      </c>
      <c r="Q1161" s="6">
        <f t="shared" si="74"/>
        <v>120</v>
      </c>
      <c r="R1161" s="11">
        <f t="shared" si="75"/>
        <v>47571.721332481036</v>
      </c>
      <c r="S1161" s="8" t="str">
        <f>Raw!N1161</f>
        <v>UpstreamCompactFluorescent13</v>
      </c>
      <c r="T1161" s="8" t="str">
        <f>Raw!O1161</f>
        <v>CFL05to13</v>
      </c>
      <c r="U1161" s="8">
        <f>Raw!P1161*A1161</f>
        <v>1</v>
      </c>
      <c r="V1161" s="8" t="str">
        <f>Raw!Q1161</f>
        <v>Incan</v>
      </c>
    </row>
    <row r="1162" spans="1:22">
      <c r="A1162" s="8">
        <f>IF(Raw!C1162="CF",0,1)</f>
        <v>1</v>
      </c>
      <c r="B1162" s="8" t="str">
        <f>Raw!A1162</f>
        <v>SCE_3003622245</v>
      </c>
      <c r="C1162" s="8" t="str">
        <f>Raw!B1162</f>
        <v>Upstream Compact Fluorescent</v>
      </c>
      <c r="D1162" s="8" t="str">
        <f>Raw!C1162</f>
        <v>I</v>
      </c>
      <c r="E1162" s="8">
        <f>Raw!D1162*A1162</f>
        <v>7</v>
      </c>
      <c r="F1162" s="8" t="str">
        <f>Raw!E1162</f>
        <v>SCE</v>
      </c>
      <c r="G1162" s="8" t="str">
        <f>Raw!F1162</f>
        <v>UPCFL</v>
      </c>
      <c r="H1162" s="8" t="str">
        <f>Raw!G1162</f>
        <v>LC09050789</v>
      </c>
      <c r="I1162" s="8" t="str">
        <f>Raw!H1162</f>
        <v>SCEUp</v>
      </c>
      <c r="J1162" s="8" t="str">
        <f>Raw!I1162</f>
        <v>Assembly</v>
      </c>
      <c r="K1162" s="8" t="str">
        <f>Raw!J1162</f>
        <v>OtherMisc</v>
      </c>
      <c r="L1162" s="8">
        <f>Raw!K1162*A1162</f>
        <v>15</v>
      </c>
      <c r="M1162" s="8">
        <f>Raw!L1162*A1162</f>
        <v>60</v>
      </c>
      <c r="N1162" s="8">
        <f>Raw!M1162*A1162</f>
        <v>2775.0170777280605</v>
      </c>
      <c r="O1162" s="6">
        <f t="shared" si="72"/>
        <v>105</v>
      </c>
      <c r="P1162" s="11">
        <f t="shared" si="73"/>
        <v>41625.25616592091</v>
      </c>
      <c r="Q1162" s="6">
        <f t="shared" si="74"/>
        <v>420</v>
      </c>
      <c r="R1162" s="11">
        <f t="shared" si="75"/>
        <v>166501.02466368364</v>
      </c>
      <c r="S1162" s="8" t="str">
        <f>Raw!N1162</f>
        <v>UpstreamCompactFluorescent15</v>
      </c>
      <c r="T1162" s="8" t="str">
        <f>Raw!O1162</f>
        <v>CFL14to26</v>
      </c>
      <c r="U1162" s="8">
        <f>Raw!P1162*A1162</f>
        <v>1</v>
      </c>
      <c r="V1162" s="8" t="str">
        <f>Raw!Q1162</f>
        <v>Incan</v>
      </c>
    </row>
    <row r="1163" spans="1:22">
      <c r="A1163" s="8">
        <f>IF(Raw!C1163="CF",0,1)</f>
        <v>1</v>
      </c>
      <c r="B1163" s="8" t="str">
        <f>Raw!A1163</f>
        <v>SCE_3003622245</v>
      </c>
      <c r="C1163" s="8" t="str">
        <f>Raw!B1163</f>
        <v>Upstream Compact Fluorescent</v>
      </c>
      <c r="D1163" s="8" t="str">
        <f>Raw!C1163</f>
        <v>I</v>
      </c>
      <c r="E1163" s="8">
        <f>Raw!D1163*A1163</f>
        <v>1</v>
      </c>
      <c r="F1163" s="8" t="str">
        <f>Raw!E1163</f>
        <v>SCE</v>
      </c>
      <c r="G1163" s="8" t="str">
        <f>Raw!F1163</f>
        <v>UPCFL</v>
      </c>
      <c r="H1163" s="8" t="str">
        <f>Raw!G1163</f>
        <v>LL08060173</v>
      </c>
      <c r="I1163" s="8" t="str">
        <f>Raw!H1163</f>
        <v>SCEUp</v>
      </c>
      <c r="J1163" s="8" t="str">
        <f>Raw!I1163</f>
        <v>Assembly</v>
      </c>
      <c r="K1163" s="8" t="str">
        <f>Raw!J1163</f>
        <v>HallwayLobby</v>
      </c>
      <c r="L1163" s="8">
        <f>Raw!K1163*A1163</f>
        <v>15</v>
      </c>
      <c r="M1163" s="8">
        <f>Raw!L1163*A1163</f>
        <v>60</v>
      </c>
      <c r="N1163" s="8">
        <f>Raw!M1163*A1163</f>
        <v>396.43101110400863</v>
      </c>
      <c r="O1163" s="6">
        <f t="shared" si="72"/>
        <v>15</v>
      </c>
      <c r="P1163" s="11">
        <f t="shared" si="73"/>
        <v>5946.4651665601295</v>
      </c>
      <c r="Q1163" s="6">
        <f t="shared" si="74"/>
        <v>60</v>
      </c>
      <c r="R1163" s="11">
        <f t="shared" si="75"/>
        <v>23785.860666240518</v>
      </c>
      <c r="S1163" s="8" t="str">
        <f>Raw!N1163</f>
        <v>UpstreamCompactFluorescent15</v>
      </c>
      <c r="T1163" s="8" t="str">
        <f>Raw!O1163</f>
        <v>CFL14to26</v>
      </c>
      <c r="U1163" s="8">
        <f>Raw!P1163*A1163</f>
        <v>1</v>
      </c>
      <c r="V1163" s="8" t="str">
        <f>Raw!Q1163</f>
        <v>Incan</v>
      </c>
    </row>
    <row r="1164" spans="1:22">
      <c r="A1164" s="8">
        <f>IF(Raw!C1164="CF",0,1)</f>
        <v>1</v>
      </c>
      <c r="B1164" s="8" t="str">
        <f>Raw!A1164</f>
        <v>SCE_3003622245</v>
      </c>
      <c r="C1164" s="8" t="str">
        <f>Raw!B1164</f>
        <v>Upstream Compact Fluorescent</v>
      </c>
      <c r="D1164" s="8" t="str">
        <f>Raw!C1164</f>
        <v>I</v>
      </c>
      <c r="E1164" s="8">
        <f>Raw!D1164*A1164</f>
        <v>2</v>
      </c>
      <c r="F1164" s="8" t="str">
        <f>Raw!E1164</f>
        <v>SCE</v>
      </c>
      <c r="G1164" s="8" t="str">
        <f>Raw!F1164</f>
        <v>UPCFL</v>
      </c>
      <c r="H1164" s="8" t="str">
        <f>Raw!G1164</f>
        <v>LL08090566</v>
      </c>
      <c r="I1164" s="8" t="str">
        <f>Raw!H1164</f>
        <v>SCEUp</v>
      </c>
      <c r="J1164" s="8" t="str">
        <f>Raw!I1164</f>
        <v>Assembly</v>
      </c>
      <c r="K1164" s="8" t="str">
        <f>Raw!J1164</f>
        <v>OtherMisc</v>
      </c>
      <c r="L1164" s="8">
        <f>Raw!K1164*A1164</f>
        <v>15</v>
      </c>
      <c r="M1164" s="8">
        <f>Raw!L1164*A1164</f>
        <v>60</v>
      </c>
      <c r="N1164" s="8">
        <f>Raw!M1164*A1164</f>
        <v>792.86202220801727</v>
      </c>
      <c r="O1164" s="6">
        <f t="shared" si="72"/>
        <v>30</v>
      </c>
      <c r="P1164" s="11">
        <f t="shared" si="73"/>
        <v>11892.930333120259</v>
      </c>
      <c r="Q1164" s="6">
        <f t="shared" si="74"/>
        <v>120</v>
      </c>
      <c r="R1164" s="11">
        <f t="shared" si="75"/>
        <v>47571.721332481036</v>
      </c>
      <c r="S1164" s="8" t="str">
        <f>Raw!N1164</f>
        <v>UpstreamCompactFluorescent15</v>
      </c>
      <c r="T1164" s="8" t="str">
        <f>Raw!O1164</f>
        <v>CFL14to26</v>
      </c>
      <c r="U1164" s="8">
        <f>Raw!P1164*A1164</f>
        <v>1</v>
      </c>
      <c r="V1164" s="8" t="str">
        <f>Raw!Q1164</f>
        <v>Incan</v>
      </c>
    </row>
    <row r="1165" spans="1:22">
      <c r="A1165" s="8">
        <f>IF(Raw!C1165="CF",0,1)</f>
        <v>1</v>
      </c>
      <c r="B1165" s="8" t="str">
        <f>Raw!A1165</f>
        <v>SCE_3003622245</v>
      </c>
      <c r="C1165" s="8" t="str">
        <f>Raw!B1165</f>
        <v>Upstream Compact Fluorescent</v>
      </c>
      <c r="D1165" s="8" t="str">
        <f>Raw!C1165</f>
        <v>I</v>
      </c>
      <c r="E1165" s="8">
        <f>Raw!D1165*A1165</f>
        <v>2</v>
      </c>
      <c r="F1165" s="8" t="str">
        <f>Raw!E1165</f>
        <v>SCE</v>
      </c>
      <c r="G1165" s="8" t="str">
        <f>Raw!F1165</f>
        <v>UPCFL</v>
      </c>
      <c r="H1165" s="8" t="str">
        <f>Raw!G1165</f>
        <v>LL08090602</v>
      </c>
      <c r="I1165" s="8" t="str">
        <f>Raw!H1165</f>
        <v>SCEUp</v>
      </c>
      <c r="J1165" s="8" t="str">
        <f>Raw!I1165</f>
        <v>Assembly</v>
      </c>
      <c r="K1165" s="8" t="str">
        <f>Raw!J1165</f>
        <v>OtherMisc</v>
      </c>
      <c r="L1165" s="8">
        <f>Raw!K1165*A1165</f>
        <v>15</v>
      </c>
      <c r="M1165" s="8">
        <f>Raw!L1165*A1165</f>
        <v>60</v>
      </c>
      <c r="N1165" s="8">
        <f>Raw!M1165*A1165</f>
        <v>792.86202220801727</v>
      </c>
      <c r="O1165" s="6">
        <f t="shared" si="72"/>
        <v>30</v>
      </c>
      <c r="P1165" s="11">
        <f t="shared" si="73"/>
        <v>11892.930333120259</v>
      </c>
      <c r="Q1165" s="6">
        <f t="shared" si="74"/>
        <v>120</v>
      </c>
      <c r="R1165" s="11">
        <f t="shared" si="75"/>
        <v>47571.721332481036</v>
      </c>
      <c r="S1165" s="8" t="str">
        <f>Raw!N1165</f>
        <v>UpstreamCompactFluorescent15</v>
      </c>
      <c r="T1165" s="8" t="str">
        <f>Raw!O1165</f>
        <v>CFL14to26</v>
      </c>
      <c r="U1165" s="8">
        <f>Raw!P1165*A1165</f>
        <v>1</v>
      </c>
      <c r="V1165" s="8" t="str">
        <f>Raw!Q1165</f>
        <v>Incan</v>
      </c>
    </row>
    <row r="1166" spans="1:22">
      <c r="A1166" s="8">
        <f>IF(Raw!C1166="CF",0,1)</f>
        <v>1</v>
      </c>
      <c r="B1166" s="8" t="str">
        <f>Raw!A1166</f>
        <v>SCE_3003622296</v>
      </c>
      <c r="C1166" s="8" t="str">
        <f>Raw!B1166</f>
        <v>Upstream Compact Fluorescent</v>
      </c>
      <c r="D1166" s="8" t="str">
        <f>Raw!C1166</f>
        <v>I</v>
      </c>
      <c r="E1166" s="8">
        <f>Raw!D1166*A1166</f>
        <v>1</v>
      </c>
      <c r="F1166" s="8" t="str">
        <f>Raw!E1166</f>
        <v>SCE</v>
      </c>
      <c r="G1166" s="8" t="str">
        <f>Raw!F1166</f>
        <v>UPCFL</v>
      </c>
      <c r="H1166" s="8" t="str">
        <f>Raw!G1166</f>
        <v>LL09030511</v>
      </c>
      <c r="I1166" s="8" t="str">
        <f>Raw!H1166</f>
        <v>SCEUp</v>
      </c>
      <c r="J1166" s="8" t="str">
        <f>Raw!I1166</f>
        <v>Retail - Small</v>
      </c>
      <c r="K1166" s="8" t="str">
        <f>Raw!J1166</f>
        <v>Office</v>
      </c>
      <c r="L1166" s="8">
        <f>Raw!K1166*A1166</f>
        <v>14</v>
      </c>
      <c r="M1166" s="8">
        <f>Raw!L1166*A1166</f>
        <v>60</v>
      </c>
      <c r="N1166" s="8">
        <f>Raw!M1166*A1166</f>
        <v>887.02633135407575</v>
      </c>
      <c r="O1166" s="6">
        <f t="shared" si="72"/>
        <v>14</v>
      </c>
      <c r="P1166" s="11">
        <f t="shared" si="73"/>
        <v>12418.368638957061</v>
      </c>
      <c r="Q1166" s="6">
        <f t="shared" si="74"/>
        <v>60</v>
      </c>
      <c r="R1166" s="11">
        <f t="shared" si="75"/>
        <v>53221.579881244543</v>
      </c>
      <c r="S1166" s="8" t="str">
        <f>Raw!N1166</f>
        <v>UpstreamCompactFluorescent14</v>
      </c>
      <c r="T1166" s="8" t="str">
        <f>Raw!O1166</f>
        <v>CFL14to26</v>
      </c>
      <c r="U1166" s="8">
        <f>Raw!P1166*A1166</f>
        <v>1</v>
      </c>
      <c r="V1166" s="8" t="str">
        <f>Raw!Q1166</f>
        <v>Incan</v>
      </c>
    </row>
    <row r="1167" spans="1:22">
      <c r="A1167" s="8">
        <f>IF(Raw!C1167="CF",0,1)</f>
        <v>1</v>
      </c>
      <c r="B1167" s="8" t="str">
        <f>Raw!A1167</f>
        <v>SCE_3003695272</v>
      </c>
      <c r="C1167" s="8" t="str">
        <f>Raw!B1167</f>
        <v>Screw-in Compact Fluorescent Lamp, 5 - 13 watts</v>
      </c>
      <c r="D1167" s="8" t="str">
        <f>Raw!C1167</f>
        <v>I</v>
      </c>
      <c r="E1167" s="8">
        <f>Raw!D1167*A1167</f>
        <v>2</v>
      </c>
      <c r="F1167" s="8" t="str">
        <f>Raw!E1167</f>
        <v>SCE</v>
      </c>
      <c r="G1167" s="8" t="str">
        <f>Raw!F1167</f>
        <v>CFL</v>
      </c>
      <c r="H1167" s="8" t="str">
        <f>Raw!G1167</f>
        <v>NO_LOGGER_7L31CFL-13</v>
      </c>
      <c r="I1167" s="8" t="str">
        <f>Raw!H1167</f>
        <v>SCE2511</v>
      </c>
      <c r="J1167" s="8" t="str">
        <f>Raw!I1167</f>
        <v>Health/Medical - Clinic</v>
      </c>
      <c r="K1167" s="8" t="str">
        <f>Raw!J1167</f>
        <v>Restrooms</v>
      </c>
      <c r="L1167" s="8">
        <f>Raw!K1167*A1167</f>
        <v>13</v>
      </c>
      <c r="M1167" s="8">
        <f>Raw!L1167*A1167</f>
        <v>60</v>
      </c>
      <c r="N1167" s="8">
        <f>Raw!M1167*A1167</f>
        <v>473.10280373831773</v>
      </c>
      <c r="O1167" s="6">
        <f t="shared" si="72"/>
        <v>26</v>
      </c>
      <c r="P1167" s="11">
        <f t="shared" si="73"/>
        <v>6150.3364485981301</v>
      </c>
      <c r="Q1167" s="6">
        <f t="shared" si="74"/>
        <v>120</v>
      </c>
      <c r="R1167" s="11">
        <f t="shared" si="75"/>
        <v>28386.168224299065</v>
      </c>
      <c r="S1167" s="8" t="str">
        <f>Raw!N1167</f>
        <v>SCREW-IN CFL LAMPS - 5-13 WATTS</v>
      </c>
      <c r="T1167" s="8" t="str">
        <f>Raw!O1167</f>
        <v>CFL05to13</v>
      </c>
      <c r="U1167" s="8">
        <f>Raw!P1167*A1167</f>
        <v>1</v>
      </c>
      <c r="V1167" s="8" t="str">
        <f>Raw!Q1167</f>
        <v>Incan</v>
      </c>
    </row>
    <row r="1168" spans="1:22">
      <c r="A1168" s="8">
        <f>IF(Raw!C1168="CF",0,1)</f>
        <v>1</v>
      </c>
      <c r="B1168" s="8" t="str">
        <f>Raw!A1168</f>
        <v>SCE_3003695272</v>
      </c>
      <c r="C1168" s="8" t="str">
        <f>Raw!B1168</f>
        <v>Screw-in Compact Fluorescent Lamp, 14-26 watts</v>
      </c>
      <c r="D1168" s="8" t="str">
        <f>Raw!C1168</f>
        <v>I</v>
      </c>
      <c r="E1168" s="8">
        <f>Raw!D1168*A1168</f>
        <v>1</v>
      </c>
      <c r="F1168" s="8" t="str">
        <f>Raw!E1168</f>
        <v>SCE</v>
      </c>
      <c r="G1168" s="8" t="str">
        <f>Raw!F1168</f>
        <v>CFL</v>
      </c>
      <c r="H1168" s="8" t="str">
        <f>Raw!G1168</f>
        <v>LL08060011</v>
      </c>
      <c r="I1168" s="8" t="str">
        <f>Raw!H1168</f>
        <v>SCE2511</v>
      </c>
      <c r="J1168" s="8" t="str">
        <f>Raw!I1168</f>
        <v>Health/Medical - Clinic</v>
      </c>
      <c r="K1168" s="8" t="str">
        <f>Raw!J1168</f>
        <v>OtherMisc</v>
      </c>
      <c r="L1168" s="8">
        <f>Raw!K1168*A1168</f>
        <v>23</v>
      </c>
      <c r="M1168" s="8">
        <f>Raw!L1168*A1168</f>
        <v>70</v>
      </c>
      <c r="N1168" s="8">
        <f>Raw!M1168*A1168</f>
        <v>236.55140186915887</v>
      </c>
      <c r="O1168" s="6">
        <f t="shared" si="72"/>
        <v>23</v>
      </c>
      <c r="P1168" s="11">
        <f t="shared" si="73"/>
        <v>5440.6822429906542</v>
      </c>
      <c r="Q1168" s="6">
        <f t="shared" si="74"/>
        <v>70</v>
      </c>
      <c r="R1168" s="11">
        <f t="shared" si="75"/>
        <v>16558.598130841121</v>
      </c>
      <c r="S1168" s="8" t="str">
        <f>Raw!N1168</f>
        <v>SCREW-IN CFL LAMPS - 14 - 26 WATTS</v>
      </c>
      <c r="T1168" s="8" t="str">
        <f>Raw!O1168</f>
        <v>CFL14to26</v>
      </c>
      <c r="U1168" s="8">
        <f>Raw!P1168*A1168</f>
        <v>1</v>
      </c>
      <c r="V1168" s="8" t="str">
        <f>Raw!Q1168</f>
        <v>Incan</v>
      </c>
    </row>
    <row r="1169" spans="1:22">
      <c r="A1169" s="8">
        <f>IF(Raw!C1169="CF",0,1)</f>
        <v>1</v>
      </c>
      <c r="B1169" s="8" t="str">
        <f>Raw!A1169</f>
        <v>SCE_3003695272</v>
      </c>
      <c r="C1169" s="8" t="str">
        <f>Raw!B1169</f>
        <v>Screw-in Compact Fluorescent Lamp, 14-26 watts</v>
      </c>
      <c r="D1169" s="8" t="str">
        <f>Raw!C1169</f>
        <v>I</v>
      </c>
      <c r="E1169" s="8">
        <f>Raw!D1169*A1169</f>
        <v>1</v>
      </c>
      <c r="F1169" s="8" t="str">
        <f>Raw!E1169</f>
        <v>SCE</v>
      </c>
      <c r="G1169" s="8" t="str">
        <f>Raw!F1169</f>
        <v>CFL</v>
      </c>
      <c r="H1169" s="8" t="str">
        <f>Raw!G1169</f>
        <v>LL08060186</v>
      </c>
      <c r="I1169" s="8" t="str">
        <f>Raw!H1169</f>
        <v>SCE2511</v>
      </c>
      <c r="J1169" s="8" t="str">
        <f>Raw!I1169</f>
        <v>Health/Medical - Clinic</v>
      </c>
      <c r="K1169" s="8" t="str">
        <f>Raw!J1169</f>
        <v>OtherMisc</v>
      </c>
      <c r="L1169" s="8">
        <f>Raw!K1169*A1169</f>
        <v>23</v>
      </c>
      <c r="M1169" s="8">
        <f>Raw!L1169*A1169</f>
        <v>70</v>
      </c>
      <c r="N1169" s="8">
        <f>Raw!M1169*A1169</f>
        <v>236.55140186915887</v>
      </c>
      <c r="O1169" s="6">
        <f t="shared" si="72"/>
        <v>23</v>
      </c>
      <c r="P1169" s="11">
        <f t="shared" si="73"/>
        <v>5440.6822429906542</v>
      </c>
      <c r="Q1169" s="6">
        <f t="shared" si="74"/>
        <v>70</v>
      </c>
      <c r="R1169" s="11">
        <f t="shared" si="75"/>
        <v>16558.598130841121</v>
      </c>
      <c r="S1169" s="8" t="str">
        <f>Raw!N1169</f>
        <v>SCREW-IN CFL LAMPS - 14 - 26 WATTS</v>
      </c>
      <c r="T1169" s="8" t="str">
        <f>Raw!O1169</f>
        <v>CFL14to26</v>
      </c>
      <c r="U1169" s="8">
        <f>Raw!P1169*A1169</f>
        <v>1</v>
      </c>
      <c r="V1169" s="8" t="str">
        <f>Raw!Q1169</f>
        <v>Incan</v>
      </c>
    </row>
    <row r="1170" spans="1:22">
      <c r="A1170" s="8">
        <f>IF(Raw!C1170="CF",0,1)</f>
        <v>1</v>
      </c>
      <c r="B1170" s="8" t="str">
        <f>Raw!A1170</f>
        <v>SCE_3003703234</v>
      </c>
      <c r="C1170" s="8" t="str">
        <f>Raw!B1170</f>
        <v>Upstream Compact Fluorescent</v>
      </c>
      <c r="D1170" s="8" t="str">
        <f>Raw!C1170</f>
        <v>I</v>
      </c>
      <c r="E1170" s="8">
        <f>Raw!D1170*A1170</f>
        <v>4</v>
      </c>
      <c r="F1170" s="8" t="str">
        <f>Raw!E1170</f>
        <v>SCE</v>
      </c>
      <c r="G1170" s="8" t="str">
        <f>Raw!F1170</f>
        <v>UPCFL</v>
      </c>
      <c r="H1170" s="8" t="str">
        <f>Raw!G1170</f>
        <v>LC09040336</v>
      </c>
      <c r="I1170" s="8" t="str">
        <f>Raw!H1170</f>
        <v>SCEUp</v>
      </c>
      <c r="J1170" s="8" t="str">
        <f>Raw!I1170</f>
        <v>Retail - Small</v>
      </c>
      <c r="K1170" s="8" t="str">
        <f>Raw!J1170</f>
        <v>OtherMisc</v>
      </c>
      <c r="L1170" s="8">
        <f>Raw!K1170*A1170</f>
        <v>13</v>
      </c>
      <c r="M1170" s="8">
        <f>Raw!L1170*A1170</f>
        <v>75</v>
      </c>
      <c r="N1170" s="8">
        <f>Raw!M1170*A1170</f>
        <v>1180.2281159970191</v>
      </c>
      <c r="O1170" s="6">
        <f t="shared" si="72"/>
        <v>52</v>
      </c>
      <c r="P1170" s="11">
        <f t="shared" si="73"/>
        <v>15342.965507961249</v>
      </c>
      <c r="Q1170" s="6">
        <f t="shared" si="74"/>
        <v>300</v>
      </c>
      <c r="R1170" s="11">
        <f t="shared" si="75"/>
        <v>88517.108699776436</v>
      </c>
      <c r="S1170" s="8" t="str">
        <f>Raw!N1170</f>
        <v>UpstreamCompactFluorescent13</v>
      </c>
      <c r="T1170" s="8" t="str">
        <f>Raw!O1170</f>
        <v>CFL05to13</v>
      </c>
      <c r="U1170" s="8">
        <f>Raw!P1170*A1170</f>
        <v>1</v>
      </c>
      <c r="V1170" s="8" t="str">
        <f>Raw!Q1170</f>
        <v>Incan</v>
      </c>
    </row>
    <row r="1171" spans="1:22">
      <c r="A1171" s="8">
        <f>IF(Raw!C1171="CF",0,1)</f>
        <v>1</v>
      </c>
      <c r="B1171" s="8" t="str">
        <f>Raw!A1171</f>
        <v>SCE_3003703234</v>
      </c>
      <c r="C1171" s="8" t="str">
        <f>Raw!B1171</f>
        <v>Upstream Compact Fluorescent</v>
      </c>
      <c r="D1171" s="8" t="str">
        <f>Raw!C1171</f>
        <v>I</v>
      </c>
      <c r="E1171" s="8">
        <f>Raw!D1171*A1171</f>
        <v>2</v>
      </c>
      <c r="F1171" s="8" t="str">
        <f>Raw!E1171</f>
        <v>SCE</v>
      </c>
      <c r="G1171" s="8" t="str">
        <f>Raw!F1171</f>
        <v>UPCFL</v>
      </c>
      <c r="H1171" s="8" t="str">
        <f>Raw!G1171</f>
        <v>LL08070497</v>
      </c>
      <c r="I1171" s="8" t="str">
        <f>Raw!H1171</f>
        <v>SCEUp</v>
      </c>
      <c r="J1171" s="8" t="str">
        <f>Raw!I1171</f>
        <v>Retail - Small</v>
      </c>
      <c r="K1171" s="8" t="str">
        <f>Raw!J1171</f>
        <v>Restrooms</v>
      </c>
      <c r="L1171" s="8">
        <f>Raw!K1171*A1171</f>
        <v>23</v>
      </c>
      <c r="M1171" s="8">
        <f>Raw!L1171*A1171</f>
        <v>75</v>
      </c>
      <c r="N1171" s="8">
        <f>Raw!M1171*A1171</f>
        <v>590.11405799850957</v>
      </c>
      <c r="O1171" s="6">
        <f t="shared" si="72"/>
        <v>46</v>
      </c>
      <c r="P1171" s="11">
        <f t="shared" si="73"/>
        <v>13572.623333965719</v>
      </c>
      <c r="Q1171" s="6">
        <f t="shared" si="74"/>
        <v>150</v>
      </c>
      <c r="R1171" s="11">
        <f t="shared" si="75"/>
        <v>44258.554349888218</v>
      </c>
      <c r="S1171" s="8" t="str">
        <f>Raw!N1171</f>
        <v>UpstreamCompactFluorescent23</v>
      </c>
      <c r="T1171" s="8" t="str">
        <f>Raw!O1171</f>
        <v>CFL14to26</v>
      </c>
      <c r="U1171" s="8">
        <f>Raw!P1171*A1171</f>
        <v>1</v>
      </c>
      <c r="V1171" s="8" t="str">
        <f>Raw!Q1171</f>
        <v>Incan</v>
      </c>
    </row>
    <row r="1172" spans="1:22">
      <c r="A1172" s="8">
        <f>IF(Raw!C1172="CF",0,1)</f>
        <v>1</v>
      </c>
      <c r="B1172" s="8" t="str">
        <f>Raw!A1172</f>
        <v>SCE_3003703234</v>
      </c>
      <c r="C1172" s="8" t="str">
        <f>Raw!B1172</f>
        <v>Upstream Compact Fluorescent</v>
      </c>
      <c r="D1172" s="8" t="str">
        <f>Raw!C1172</f>
        <v>I</v>
      </c>
      <c r="E1172" s="8">
        <f>Raw!D1172*A1172</f>
        <v>2</v>
      </c>
      <c r="F1172" s="8" t="str">
        <f>Raw!E1172</f>
        <v>SCE</v>
      </c>
      <c r="G1172" s="8" t="str">
        <f>Raw!F1172</f>
        <v>UPCFL</v>
      </c>
      <c r="H1172" s="8" t="str">
        <f>Raw!G1172</f>
        <v>LL09040135</v>
      </c>
      <c r="I1172" s="8" t="str">
        <f>Raw!H1172</f>
        <v>SCEUp</v>
      </c>
      <c r="J1172" s="8" t="str">
        <f>Raw!I1172</f>
        <v>Retail - Small</v>
      </c>
      <c r="K1172" s="8" t="str">
        <f>Raw!J1172</f>
        <v>Restrooms</v>
      </c>
      <c r="L1172" s="8">
        <f>Raw!K1172*A1172</f>
        <v>23</v>
      </c>
      <c r="M1172" s="8">
        <f>Raw!L1172*A1172</f>
        <v>75</v>
      </c>
      <c r="N1172" s="8">
        <f>Raw!M1172*A1172</f>
        <v>590.11405799850957</v>
      </c>
      <c r="O1172" s="6">
        <f t="shared" si="72"/>
        <v>46</v>
      </c>
      <c r="P1172" s="11">
        <f t="shared" si="73"/>
        <v>13572.623333965719</v>
      </c>
      <c r="Q1172" s="6">
        <f t="shared" si="74"/>
        <v>150</v>
      </c>
      <c r="R1172" s="11">
        <f t="shared" si="75"/>
        <v>44258.554349888218</v>
      </c>
      <c r="S1172" s="8" t="str">
        <f>Raw!N1172</f>
        <v>UpstreamCompactFluorescent23</v>
      </c>
      <c r="T1172" s="8" t="str">
        <f>Raw!O1172</f>
        <v>CFL14to26</v>
      </c>
      <c r="U1172" s="8">
        <f>Raw!P1172*A1172</f>
        <v>1</v>
      </c>
      <c r="V1172" s="8" t="str">
        <f>Raw!Q1172</f>
        <v>Incan</v>
      </c>
    </row>
    <row r="1173" spans="1:22">
      <c r="A1173" s="8">
        <f>IF(Raw!C1173="CF",0,1)</f>
        <v>1</v>
      </c>
      <c r="B1173" s="8" t="str">
        <f>Raw!A1173</f>
        <v>SCE_3004369400</v>
      </c>
      <c r="C1173" s="8" t="str">
        <f>Raw!B1173</f>
        <v>Screw-in Compact Fluorescent Lamp, 14-26 watts</v>
      </c>
      <c r="D1173" s="8" t="str">
        <f>Raw!C1173</f>
        <v>IR</v>
      </c>
      <c r="E1173" s="8">
        <f>Raw!D1173*A1173</f>
        <v>13</v>
      </c>
      <c r="F1173" s="8" t="str">
        <f>Raw!E1173</f>
        <v>SCE</v>
      </c>
      <c r="G1173" s="8" t="str">
        <f>Raw!F1173</f>
        <v>CFL</v>
      </c>
      <c r="H1173" s="8" t="str">
        <f>Raw!G1173</f>
        <v>LL08090043</v>
      </c>
      <c r="I1173" s="8" t="str">
        <f>Raw!H1173</f>
        <v>SCE2511</v>
      </c>
      <c r="J1173" s="8" t="str">
        <f>Raw!I1173</f>
        <v>Retail - Small</v>
      </c>
      <c r="K1173" s="8" t="str">
        <f>Raw!J1173</f>
        <v>RetailSales</v>
      </c>
      <c r="L1173" s="8">
        <f>Raw!K1173*A1173</f>
        <v>14</v>
      </c>
      <c r="M1173" s="8">
        <f>Raw!L1173*A1173</f>
        <v>70</v>
      </c>
      <c r="N1173" s="8">
        <f>Raw!M1173*A1173</f>
        <v>3717.816901408451</v>
      </c>
      <c r="O1173" s="6">
        <f t="shared" si="72"/>
        <v>182</v>
      </c>
      <c r="P1173" s="11">
        <f t="shared" si="73"/>
        <v>52049.436619718312</v>
      </c>
      <c r="Q1173" s="6">
        <f t="shared" si="74"/>
        <v>910</v>
      </c>
      <c r="R1173" s="11">
        <f t="shared" si="75"/>
        <v>260247.18309859157</v>
      </c>
      <c r="S1173" s="8" t="str">
        <f>Raw!N1173</f>
        <v>SCREW-IN CFL LAMPS - 14 - 26 WATTS</v>
      </c>
      <c r="T1173" s="8" t="str">
        <f>Raw!O1173</f>
        <v>CFL14to26</v>
      </c>
      <c r="U1173" s="8">
        <f>Raw!P1173*A1173</f>
        <v>1</v>
      </c>
      <c r="V1173" s="8" t="str">
        <f>Raw!Q1173</f>
        <v>Incan</v>
      </c>
    </row>
    <row r="1174" spans="1:22">
      <c r="A1174" s="8">
        <f>IF(Raw!C1174="CF",0,1)</f>
        <v>1</v>
      </c>
      <c r="B1174" s="8" t="str">
        <f>Raw!A1174</f>
        <v>SCE_3004369400</v>
      </c>
      <c r="C1174" s="8" t="str">
        <f>Raw!B1174</f>
        <v>Screw-in Compact Fluorescent Lamp, 14-26 watts</v>
      </c>
      <c r="D1174" s="8" t="str">
        <f>Raw!C1174</f>
        <v>IR</v>
      </c>
      <c r="E1174" s="8">
        <f>Raw!D1174*A1174</f>
        <v>3</v>
      </c>
      <c r="F1174" s="8" t="str">
        <f>Raw!E1174</f>
        <v>SCE</v>
      </c>
      <c r="G1174" s="8" t="str">
        <f>Raw!F1174</f>
        <v>CFL</v>
      </c>
      <c r="H1174" s="8" t="str">
        <f>Raw!G1174</f>
        <v>NO_LOGGER_4L11CFL-23</v>
      </c>
      <c r="I1174" s="8" t="str">
        <f>Raw!H1174</f>
        <v>SCE2511</v>
      </c>
      <c r="J1174" s="8" t="str">
        <f>Raw!I1174</f>
        <v>Retail - Small</v>
      </c>
      <c r="K1174" s="8" t="str">
        <f>Raw!J1174</f>
        <v>RetailSales</v>
      </c>
      <c r="L1174" s="8">
        <f>Raw!K1174*A1174</f>
        <v>14</v>
      </c>
      <c r="M1174" s="8">
        <f>Raw!L1174*A1174</f>
        <v>70</v>
      </c>
      <c r="N1174" s="8">
        <f>Raw!M1174*A1174</f>
        <v>857.95774647887333</v>
      </c>
      <c r="O1174" s="6">
        <f t="shared" si="72"/>
        <v>42</v>
      </c>
      <c r="P1174" s="11">
        <f t="shared" si="73"/>
        <v>12011.408450704226</v>
      </c>
      <c r="Q1174" s="6">
        <f t="shared" si="74"/>
        <v>210</v>
      </c>
      <c r="R1174" s="11">
        <f t="shared" si="75"/>
        <v>60057.042253521133</v>
      </c>
      <c r="S1174" s="8" t="str">
        <f>Raw!N1174</f>
        <v>SCREW-IN CFL LAMPS - 14 - 26 WATTS</v>
      </c>
      <c r="T1174" s="8" t="str">
        <f>Raw!O1174</f>
        <v>CFL14to26</v>
      </c>
      <c r="U1174" s="8">
        <f>Raw!P1174*A1174</f>
        <v>1</v>
      </c>
      <c r="V1174" s="8" t="str">
        <f>Raw!Q1174</f>
        <v>Incan</v>
      </c>
    </row>
    <row r="1175" spans="1:22">
      <c r="A1175" s="8">
        <f>IF(Raw!C1175="CF",0,1)</f>
        <v>1</v>
      </c>
      <c r="B1175" s="8" t="str">
        <f>Raw!A1175</f>
        <v>SCE_3004596017</v>
      </c>
      <c r="C1175" s="8" t="str">
        <f>Raw!B1175</f>
        <v>Screw-in Compact Fluorescent Lamp, 14-26 watts</v>
      </c>
      <c r="D1175" s="8" t="str">
        <f>Raw!C1175</f>
        <v>I</v>
      </c>
      <c r="E1175" s="8">
        <f>Raw!D1175*A1175</f>
        <v>1</v>
      </c>
      <c r="F1175" s="8" t="str">
        <f>Raw!E1175</f>
        <v>SCE</v>
      </c>
      <c r="G1175" s="8" t="str">
        <f>Raw!F1175</f>
        <v>CFL</v>
      </c>
      <c r="H1175" s="8" t="str">
        <f>Raw!G1175</f>
        <v>LL08070606</v>
      </c>
      <c r="I1175" s="8" t="str">
        <f>Raw!H1175</f>
        <v>SCE2511</v>
      </c>
      <c r="J1175" s="8" t="str">
        <f>Raw!I1175</f>
        <v>Other</v>
      </c>
      <c r="K1175" s="8" t="str">
        <f>Raw!J1175</f>
        <v>Restrooms</v>
      </c>
      <c r="L1175" s="8">
        <f>Raw!K1175*A1175</f>
        <v>23</v>
      </c>
      <c r="M1175" s="8">
        <f>Raw!L1175*A1175</f>
        <v>60</v>
      </c>
      <c r="N1175" s="8">
        <f>Raw!M1175*A1175</f>
        <v>389.84</v>
      </c>
      <c r="O1175" s="6">
        <f t="shared" si="72"/>
        <v>23</v>
      </c>
      <c r="P1175" s="11">
        <f t="shared" si="73"/>
        <v>8966.32</v>
      </c>
      <c r="Q1175" s="6">
        <f t="shared" si="74"/>
        <v>60</v>
      </c>
      <c r="R1175" s="11">
        <f t="shared" si="75"/>
        <v>23390.399999999998</v>
      </c>
      <c r="S1175" s="8" t="str">
        <f>Raw!N1175</f>
        <v>SCREW-IN CFL LAMPS - 14 - 26 WATTS</v>
      </c>
      <c r="T1175" s="8" t="str">
        <f>Raw!O1175</f>
        <v>CFL14to26</v>
      </c>
      <c r="U1175" s="8">
        <f>Raw!P1175*A1175</f>
        <v>1</v>
      </c>
      <c r="V1175" s="8" t="str">
        <f>Raw!Q1175</f>
        <v>Incan</v>
      </c>
    </row>
    <row r="1176" spans="1:22">
      <c r="A1176" s="8">
        <f>IF(Raw!C1176="CF",0,1)</f>
        <v>1</v>
      </c>
      <c r="B1176" s="8" t="str">
        <f>Raw!A1176</f>
        <v>SCE_3004705170</v>
      </c>
      <c r="C1176" s="8" t="str">
        <f>Raw!B1176</f>
        <v>Upstream Compact Fluorescent</v>
      </c>
      <c r="D1176" s="8" t="str">
        <f>Raw!C1176</f>
        <v>I</v>
      </c>
      <c r="E1176" s="8">
        <f>Raw!D1176*A1176</f>
        <v>1</v>
      </c>
      <c r="F1176" s="8" t="str">
        <f>Raw!E1176</f>
        <v>SCE</v>
      </c>
      <c r="G1176" s="8" t="str">
        <f>Raw!F1176</f>
        <v>UPCFL</v>
      </c>
      <c r="H1176" s="8" t="str">
        <f>Raw!G1176</f>
        <v>LL08070195</v>
      </c>
      <c r="I1176" s="8" t="str">
        <f>Raw!H1176</f>
        <v>SCEUp</v>
      </c>
      <c r="J1176" s="8" t="str">
        <f>Raw!I1176</f>
        <v>Other</v>
      </c>
      <c r="K1176" s="8" t="str">
        <f>Raw!J1176</f>
        <v>Restrooms</v>
      </c>
      <c r="L1176" s="8">
        <f>Raw!K1176*A1176</f>
        <v>19</v>
      </c>
      <c r="M1176" s="8">
        <f>Raw!L1176*A1176</f>
        <v>60</v>
      </c>
      <c r="N1176" s="8">
        <f>Raw!M1176*A1176</f>
        <v>887.02633135407575</v>
      </c>
      <c r="O1176" s="6">
        <f t="shared" si="72"/>
        <v>19</v>
      </c>
      <c r="P1176" s="11">
        <f t="shared" si="73"/>
        <v>16853.500295727441</v>
      </c>
      <c r="Q1176" s="6">
        <f t="shared" si="74"/>
        <v>60</v>
      </c>
      <c r="R1176" s="11">
        <f t="shared" si="75"/>
        <v>53221.579881244543</v>
      </c>
      <c r="S1176" s="8" t="str">
        <f>Raw!N1176</f>
        <v>UpstreamCompactFluorescent19</v>
      </c>
      <c r="T1176" s="8" t="str">
        <f>Raw!O1176</f>
        <v>CFL14to26</v>
      </c>
      <c r="U1176" s="8">
        <f>Raw!P1176*A1176</f>
        <v>1</v>
      </c>
      <c r="V1176" s="8" t="str">
        <f>Raw!Q1176</f>
        <v>Incan</v>
      </c>
    </row>
    <row r="1177" spans="1:22">
      <c r="A1177" s="8">
        <f>IF(Raw!C1177="CF",0,1)</f>
        <v>1</v>
      </c>
      <c r="B1177" s="8" t="str">
        <f>Raw!A1177</f>
        <v>SCE_3004705170</v>
      </c>
      <c r="C1177" s="8" t="str">
        <f>Raw!B1177</f>
        <v>Upstream Compact Fluorescent</v>
      </c>
      <c r="D1177" s="8" t="str">
        <f>Raw!C1177</f>
        <v>I</v>
      </c>
      <c r="E1177" s="8">
        <f>Raw!D1177*A1177</f>
        <v>1</v>
      </c>
      <c r="F1177" s="8" t="str">
        <f>Raw!E1177</f>
        <v>SCE</v>
      </c>
      <c r="G1177" s="8" t="str">
        <f>Raw!F1177</f>
        <v>UPCFL</v>
      </c>
      <c r="H1177" s="8" t="str">
        <f>Raw!G1177</f>
        <v>LL08070203</v>
      </c>
      <c r="I1177" s="8" t="str">
        <f>Raw!H1177</f>
        <v>SCEUp</v>
      </c>
      <c r="J1177" s="8" t="str">
        <f>Raw!I1177</f>
        <v>Other</v>
      </c>
      <c r="K1177" s="8" t="str">
        <f>Raw!J1177</f>
        <v>Restrooms</v>
      </c>
      <c r="L1177" s="8">
        <f>Raw!K1177*A1177</f>
        <v>19</v>
      </c>
      <c r="M1177" s="8">
        <f>Raw!L1177*A1177</f>
        <v>60</v>
      </c>
      <c r="N1177" s="8">
        <f>Raw!M1177*A1177</f>
        <v>887.02633135407575</v>
      </c>
      <c r="O1177" s="6">
        <f t="shared" si="72"/>
        <v>19</v>
      </c>
      <c r="P1177" s="11">
        <f t="shared" si="73"/>
        <v>16853.500295727441</v>
      </c>
      <c r="Q1177" s="6">
        <f t="shared" si="74"/>
        <v>60</v>
      </c>
      <c r="R1177" s="11">
        <f t="shared" si="75"/>
        <v>53221.579881244543</v>
      </c>
      <c r="S1177" s="8" t="str">
        <f>Raw!N1177</f>
        <v>UpstreamCompactFluorescent19</v>
      </c>
      <c r="T1177" s="8" t="str">
        <f>Raw!O1177</f>
        <v>CFL14to26</v>
      </c>
      <c r="U1177" s="8">
        <f>Raw!P1177*A1177</f>
        <v>1</v>
      </c>
      <c r="V1177" s="8" t="str">
        <f>Raw!Q1177</f>
        <v>Incan</v>
      </c>
    </row>
    <row r="1178" spans="1:22">
      <c r="A1178" s="8">
        <f>IF(Raw!C1178="CF",0,1)</f>
        <v>1</v>
      </c>
      <c r="B1178" s="8" t="str">
        <f>Raw!A1178</f>
        <v>SCE_3004705170</v>
      </c>
      <c r="C1178" s="8" t="str">
        <f>Raw!B1178</f>
        <v>Upstream Compact Fluorescent</v>
      </c>
      <c r="D1178" s="8" t="str">
        <f>Raw!C1178</f>
        <v>I</v>
      </c>
      <c r="E1178" s="8">
        <f>Raw!D1178*A1178</f>
        <v>1</v>
      </c>
      <c r="F1178" s="8" t="str">
        <f>Raw!E1178</f>
        <v>SCE</v>
      </c>
      <c r="G1178" s="8" t="str">
        <f>Raw!F1178</f>
        <v>UPCFL</v>
      </c>
      <c r="H1178" s="8" t="str">
        <f>Raw!G1178</f>
        <v>LL08070286</v>
      </c>
      <c r="I1178" s="8" t="str">
        <f>Raw!H1178</f>
        <v>SCEUp</v>
      </c>
      <c r="J1178" s="8" t="str">
        <f>Raw!I1178</f>
        <v>Other</v>
      </c>
      <c r="K1178" s="8" t="str">
        <f>Raw!J1178</f>
        <v>Restrooms</v>
      </c>
      <c r="L1178" s="8">
        <f>Raw!K1178*A1178</f>
        <v>23</v>
      </c>
      <c r="M1178" s="8">
        <f>Raw!L1178*A1178</f>
        <v>60</v>
      </c>
      <c r="N1178" s="8">
        <f>Raw!M1178*A1178</f>
        <v>887.02633135407575</v>
      </c>
      <c r="O1178" s="6">
        <f t="shared" si="72"/>
        <v>23</v>
      </c>
      <c r="P1178" s="11">
        <f t="shared" si="73"/>
        <v>20401.605621143743</v>
      </c>
      <c r="Q1178" s="6">
        <f t="shared" si="74"/>
        <v>60</v>
      </c>
      <c r="R1178" s="11">
        <f t="shared" si="75"/>
        <v>53221.579881244543</v>
      </c>
      <c r="S1178" s="8" t="str">
        <f>Raw!N1178</f>
        <v>UpstreamCompactFluorescent23</v>
      </c>
      <c r="T1178" s="8" t="str">
        <f>Raw!O1178</f>
        <v>CFL14to26</v>
      </c>
      <c r="U1178" s="8">
        <f>Raw!P1178*A1178</f>
        <v>1</v>
      </c>
      <c r="V1178" s="8" t="str">
        <f>Raw!Q1178</f>
        <v>Incan</v>
      </c>
    </row>
    <row r="1179" spans="1:22">
      <c r="A1179" s="8">
        <f>IF(Raw!C1179="CF",0,1)</f>
        <v>1</v>
      </c>
      <c r="B1179" s="8" t="str">
        <f>Raw!A1179</f>
        <v>SCE_3004705170</v>
      </c>
      <c r="C1179" s="8" t="str">
        <f>Raw!B1179</f>
        <v>Upstream Compact Fluorescent</v>
      </c>
      <c r="D1179" s="8" t="str">
        <f>Raw!C1179</f>
        <v>I</v>
      </c>
      <c r="E1179" s="8">
        <f>Raw!D1179*A1179</f>
        <v>1</v>
      </c>
      <c r="F1179" s="8" t="str">
        <f>Raw!E1179</f>
        <v>SCE</v>
      </c>
      <c r="G1179" s="8" t="str">
        <f>Raw!F1179</f>
        <v>UPCFL</v>
      </c>
      <c r="H1179" s="8" t="str">
        <f>Raw!G1179</f>
        <v>LL08070291</v>
      </c>
      <c r="I1179" s="8" t="str">
        <f>Raw!H1179</f>
        <v>SCEUp</v>
      </c>
      <c r="J1179" s="8" t="str">
        <f>Raw!I1179</f>
        <v>Other</v>
      </c>
      <c r="K1179" s="8" t="str">
        <f>Raw!J1179</f>
        <v>Restrooms</v>
      </c>
      <c r="L1179" s="8">
        <f>Raw!K1179*A1179</f>
        <v>23</v>
      </c>
      <c r="M1179" s="8">
        <f>Raw!L1179*A1179</f>
        <v>60</v>
      </c>
      <c r="N1179" s="8">
        <f>Raw!M1179*A1179</f>
        <v>887.02633135407575</v>
      </c>
      <c r="O1179" s="6">
        <f t="shared" si="72"/>
        <v>23</v>
      </c>
      <c r="P1179" s="11">
        <f t="shared" si="73"/>
        <v>20401.605621143743</v>
      </c>
      <c r="Q1179" s="6">
        <f t="shared" si="74"/>
        <v>60</v>
      </c>
      <c r="R1179" s="11">
        <f t="shared" si="75"/>
        <v>53221.579881244543</v>
      </c>
      <c r="S1179" s="8" t="str">
        <f>Raw!N1179</f>
        <v>UpstreamCompactFluorescent23</v>
      </c>
      <c r="T1179" s="8" t="str">
        <f>Raw!O1179</f>
        <v>CFL14to26</v>
      </c>
      <c r="U1179" s="8">
        <f>Raw!P1179*A1179</f>
        <v>1</v>
      </c>
      <c r="V1179" s="8" t="str">
        <f>Raw!Q1179</f>
        <v>Incan</v>
      </c>
    </row>
    <row r="1180" spans="1:22">
      <c r="A1180" s="8">
        <f>IF(Raw!C1180="CF",0,1)</f>
        <v>1</v>
      </c>
      <c r="B1180" s="8" t="str">
        <f>Raw!A1180</f>
        <v>SCE_3005071630</v>
      </c>
      <c r="C1180" s="8" t="str">
        <f>Raw!B1180</f>
        <v>Upstream Compact Fluorescent</v>
      </c>
      <c r="D1180" s="8" t="str">
        <f>Raw!C1180</f>
        <v>I</v>
      </c>
      <c r="E1180" s="8">
        <f>Raw!D1180*A1180</f>
        <v>2</v>
      </c>
      <c r="F1180" s="8" t="str">
        <f>Raw!E1180</f>
        <v>SCE</v>
      </c>
      <c r="G1180" s="8" t="str">
        <f>Raw!F1180</f>
        <v>UPCFL</v>
      </c>
      <c r="H1180" s="8" t="str">
        <f>Raw!G1180</f>
        <v>LL08100674</v>
      </c>
      <c r="I1180" s="8" t="str">
        <f>Raw!H1180</f>
        <v>SCEUp</v>
      </c>
      <c r="J1180" s="8" t="str">
        <f>Raw!I1180</f>
        <v>Restaurant</v>
      </c>
      <c r="K1180" s="8" t="str">
        <f>Raw!J1180</f>
        <v>Office</v>
      </c>
      <c r="L1180" s="8">
        <f>Raw!K1180*A1180</f>
        <v>13</v>
      </c>
      <c r="M1180" s="8">
        <f>Raw!L1180*A1180</f>
        <v>65</v>
      </c>
      <c r="N1180" s="8">
        <f>Raw!M1180*A1180</f>
        <v>792.86202220801727</v>
      </c>
      <c r="O1180" s="6">
        <f t="shared" si="72"/>
        <v>26</v>
      </c>
      <c r="P1180" s="11">
        <f t="shared" si="73"/>
        <v>10307.206288704225</v>
      </c>
      <c r="Q1180" s="6">
        <f t="shared" si="74"/>
        <v>130</v>
      </c>
      <c r="R1180" s="11">
        <f t="shared" si="75"/>
        <v>51536.031443521126</v>
      </c>
      <c r="S1180" s="8" t="str">
        <f>Raw!N1180</f>
        <v>UpstreamCompactFluorescent13</v>
      </c>
      <c r="T1180" s="8" t="str">
        <f>Raw!O1180</f>
        <v>CFL05to13</v>
      </c>
      <c r="U1180" s="8">
        <f>Raw!P1180*A1180</f>
        <v>1</v>
      </c>
      <c r="V1180" s="8" t="str">
        <f>Raw!Q1180</f>
        <v>Incan</v>
      </c>
    </row>
    <row r="1181" spans="1:22">
      <c r="A1181" s="8">
        <f>IF(Raw!C1181="CF",0,1)</f>
        <v>1</v>
      </c>
      <c r="B1181" s="8" t="str">
        <f>Raw!A1181</f>
        <v>SCE_3005572664</v>
      </c>
      <c r="C1181" s="8" t="str">
        <f>Raw!B1181</f>
        <v>Screw-in Compact Fluorescent Lamp, 14-26 watts</v>
      </c>
      <c r="D1181" s="8" t="str">
        <f>Raw!C1181</f>
        <v>I</v>
      </c>
      <c r="E1181" s="8">
        <f>Raw!D1181*A1181</f>
        <v>2</v>
      </c>
      <c r="F1181" s="8" t="str">
        <f>Raw!E1181</f>
        <v>SCE</v>
      </c>
      <c r="G1181" s="8" t="str">
        <f>Raw!F1181</f>
        <v>CFL</v>
      </c>
      <c r="H1181" s="8" t="str">
        <f>Raw!G1181</f>
        <v>LL08060144</v>
      </c>
      <c r="I1181" s="8" t="str">
        <f>Raw!H1181</f>
        <v>SCE2511</v>
      </c>
      <c r="J1181" s="8" t="str">
        <f>Raw!I1181</f>
        <v>Other</v>
      </c>
      <c r="K1181" s="8" t="str">
        <f>Raw!J1181</f>
        <v>OtherMisc</v>
      </c>
      <c r="L1181" s="8">
        <f>Raw!K1181*A1181</f>
        <v>14</v>
      </c>
      <c r="M1181" s="8">
        <f>Raw!L1181*A1181</f>
        <v>60</v>
      </c>
      <c r="N1181" s="8">
        <f>Raw!M1181*A1181</f>
        <v>571.97183098591552</v>
      </c>
      <c r="O1181" s="6">
        <f t="shared" si="72"/>
        <v>28</v>
      </c>
      <c r="P1181" s="11">
        <f t="shared" si="73"/>
        <v>8007.6056338028175</v>
      </c>
      <c r="Q1181" s="6">
        <f t="shared" si="74"/>
        <v>120</v>
      </c>
      <c r="R1181" s="11">
        <f t="shared" si="75"/>
        <v>34318.309859154928</v>
      </c>
      <c r="S1181" s="8" t="str">
        <f>Raw!N1181</f>
        <v>SCREW-IN CFL LAMPS - 14 - 26 WATTS</v>
      </c>
      <c r="T1181" s="8" t="str">
        <f>Raw!O1181</f>
        <v>CFL14to26</v>
      </c>
      <c r="U1181" s="8">
        <f>Raw!P1181*A1181</f>
        <v>1</v>
      </c>
      <c r="V1181" s="8" t="str">
        <f>Raw!Q1181</f>
        <v>Incan</v>
      </c>
    </row>
    <row r="1182" spans="1:22">
      <c r="A1182" s="8">
        <f>IF(Raw!C1182="CF",0,1)</f>
        <v>1</v>
      </c>
      <c r="B1182" s="8" t="str">
        <f>Raw!A1182</f>
        <v>SCE_3005572664</v>
      </c>
      <c r="C1182" s="8" t="str">
        <f>Raw!B1182</f>
        <v>Screw-in Compact Fluorescent Lamp, 14-26 watts</v>
      </c>
      <c r="D1182" s="8" t="str">
        <f>Raw!C1182</f>
        <v>I</v>
      </c>
      <c r="E1182" s="8">
        <f>Raw!D1182*A1182</f>
        <v>3</v>
      </c>
      <c r="F1182" s="8" t="str">
        <f>Raw!E1182</f>
        <v>SCE</v>
      </c>
      <c r="G1182" s="8" t="str">
        <f>Raw!F1182</f>
        <v>CFL</v>
      </c>
      <c r="H1182" s="8" t="str">
        <f>Raw!G1182</f>
        <v>NO_LOGGER_1L11CFL-23</v>
      </c>
      <c r="I1182" s="8" t="str">
        <f>Raw!H1182</f>
        <v>SCE2511</v>
      </c>
      <c r="J1182" s="8" t="str">
        <f>Raw!I1182</f>
        <v>Other</v>
      </c>
      <c r="K1182" s="8" t="str">
        <f>Raw!J1182</f>
        <v>OtherMisc</v>
      </c>
      <c r="L1182" s="8">
        <f>Raw!K1182*A1182</f>
        <v>14</v>
      </c>
      <c r="M1182" s="8">
        <f>Raw!L1182*A1182</f>
        <v>60</v>
      </c>
      <c r="N1182" s="8">
        <f>Raw!M1182*A1182</f>
        <v>857.95774647887333</v>
      </c>
      <c r="O1182" s="6">
        <f t="shared" si="72"/>
        <v>42</v>
      </c>
      <c r="P1182" s="11">
        <f t="shared" si="73"/>
        <v>12011.408450704226</v>
      </c>
      <c r="Q1182" s="6">
        <f t="shared" si="74"/>
        <v>180</v>
      </c>
      <c r="R1182" s="11">
        <f t="shared" si="75"/>
        <v>51477.464788732403</v>
      </c>
      <c r="S1182" s="8" t="str">
        <f>Raw!N1182</f>
        <v>SCREW-IN CFL LAMPS - 14 - 26 WATTS</v>
      </c>
      <c r="T1182" s="8" t="str">
        <f>Raw!O1182</f>
        <v>CFL14to26</v>
      </c>
      <c r="U1182" s="8">
        <f>Raw!P1182*A1182</f>
        <v>1</v>
      </c>
      <c r="V1182" s="8" t="str">
        <f>Raw!Q1182</f>
        <v>Incan</v>
      </c>
    </row>
    <row r="1183" spans="1:22">
      <c r="A1183" s="8">
        <f>IF(Raw!C1183="CF",0,1)</f>
        <v>1</v>
      </c>
      <c r="B1183" s="8" t="str">
        <f>Raw!A1183</f>
        <v>SCE_3005572664</v>
      </c>
      <c r="C1183" s="8" t="str">
        <f>Raw!B1183</f>
        <v>Screw-in Compact Fluorescent Lamp, &gt;27 watts</v>
      </c>
      <c r="D1183" s="8" t="str">
        <f>Raw!C1183</f>
        <v>I</v>
      </c>
      <c r="E1183" s="8">
        <f>Raw!D1183*A1183</f>
        <v>2</v>
      </c>
      <c r="F1183" s="8" t="str">
        <f>Raw!E1183</f>
        <v>SCE</v>
      </c>
      <c r="G1183" s="8" t="str">
        <f>Raw!F1183</f>
        <v>CFL</v>
      </c>
      <c r="H1183" s="8" t="str">
        <f>Raw!G1183</f>
        <v>LL08060137</v>
      </c>
      <c r="I1183" s="8" t="str">
        <f>Raw!H1183</f>
        <v>SCE2511</v>
      </c>
      <c r="J1183" s="8" t="str">
        <f>Raw!I1183</f>
        <v>Other</v>
      </c>
      <c r="K1183" s="8" t="str">
        <f>Raw!J1183</f>
        <v>OtherMisc</v>
      </c>
      <c r="L1183" s="8">
        <f>Raw!K1183*A1183</f>
        <v>27</v>
      </c>
      <c r="M1183" s="8">
        <f>Raw!L1183*A1183</f>
        <v>60</v>
      </c>
      <c r="N1183" s="8">
        <f>Raw!M1183*A1183</f>
        <v>571.97183098591552</v>
      </c>
      <c r="O1183" s="6">
        <f t="shared" si="72"/>
        <v>54</v>
      </c>
      <c r="P1183" s="11">
        <f t="shared" si="73"/>
        <v>15443.239436619719</v>
      </c>
      <c r="Q1183" s="6">
        <f t="shared" si="74"/>
        <v>120</v>
      </c>
      <c r="R1183" s="11">
        <f t="shared" si="75"/>
        <v>34318.309859154928</v>
      </c>
      <c r="S1183" s="8" t="str">
        <f>Raw!N1183</f>
        <v>SCREW-IN CFL LAMPS - &gt;= 27 WATTS</v>
      </c>
      <c r="T1183" s="8" t="str">
        <f>Raw!O1183</f>
        <v>CFL27Up</v>
      </c>
      <c r="U1183" s="8">
        <f>Raw!P1183*A1183</f>
        <v>1</v>
      </c>
      <c r="V1183" s="8" t="str">
        <f>Raw!Q1183</f>
        <v>Incan</v>
      </c>
    </row>
    <row r="1184" spans="1:22">
      <c r="A1184" s="8">
        <f>IF(Raw!C1184="CF",0,1)</f>
        <v>1</v>
      </c>
      <c r="B1184" s="8" t="str">
        <f>Raw!A1184</f>
        <v>SCE_3005572664</v>
      </c>
      <c r="C1184" s="8" t="str">
        <f>Raw!B1184</f>
        <v>Screw-in Compact Fluorescent Lamp, &gt;27 watts</v>
      </c>
      <c r="D1184" s="8" t="str">
        <f>Raw!C1184</f>
        <v>I</v>
      </c>
      <c r="E1184" s="8">
        <f>Raw!D1184*A1184</f>
        <v>2</v>
      </c>
      <c r="F1184" s="8" t="str">
        <f>Raw!E1184</f>
        <v>SCE</v>
      </c>
      <c r="G1184" s="8" t="str">
        <f>Raw!F1184</f>
        <v>CFL</v>
      </c>
      <c r="H1184" s="8" t="str">
        <f>Raw!G1184</f>
        <v>LL08100323</v>
      </c>
      <c r="I1184" s="8" t="str">
        <f>Raw!H1184</f>
        <v>SCE2511</v>
      </c>
      <c r="J1184" s="8" t="str">
        <f>Raw!I1184</f>
        <v>Other</v>
      </c>
      <c r="K1184" s="8" t="str">
        <f>Raw!J1184</f>
        <v>Restrooms</v>
      </c>
      <c r="L1184" s="8">
        <f>Raw!K1184*A1184</f>
        <v>27</v>
      </c>
      <c r="M1184" s="8">
        <f>Raw!L1184*A1184</f>
        <v>60</v>
      </c>
      <c r="N1184" s="8">
        <f>Raw!M1184*A1184</f>
        <v>571.97183098591552</v>
      </c>
      <c r="O1184" s="6">
        <f t="shared" si="72"/>
        <v>54</v>
      </c>
      <c r="P1184" s="11">
        <f t="shared" si="73"/>
        <v>15443.239436619719</v>
      </c>
      <c r="Q1184" s="6">
        <f t="shared" si="74"/>
        <v>120</v>
      </c>
      <c r="R1184" s="11">
        <f t="shared" si="75"/>
        <v>34318.309859154928</v>
      </c>
      <c r="S1184" s="8" t="str">
        <f>Raw!N1184</f>
        <v>SCREW-IN CFL LAMPS - &gt;= 27 WATTS</v>
      </c>
      <c r="T1184" s="8" t="str">
        <f>Raw!O1184</f>
        <v>CFL27Up</v>
      </c>
      <c r="U1184" s="8">
        <f>Raw!P1184*A1184</f>
        <v>1</v>
      </c>
      <c r="V1184" s="8" t="str">
        <f>Raw!Q1184</f>
        <v>Incan</v>
      </c>
    </row>
    <row r="1185" spans="1:22">
      <c r="A1185" s="8">
        <f>IF(Raw!C1185="CF",0,1)</f>
        <v>1</v>
      </c>
      <c r="B1185" s="8" t="str">
        <f>Raw!A1185</f>
        <v>SCE_3005759713</v>
      </c>
      <c r="C1185" s="8" t="str">
        <f>Raw!B1185</f>
        <v>Upstream Compact Fluorescent</v>
      </c>
      <c r="D1185" s="8" t="str">
        <f>Raw!C1185</f>
        <v>I</v>
      </c>
      <c r="E1185" s="8">
        <f>Raw!D1185*A1185</f>
        <v>1</v>
      </c>
      <c r="F1185" s="8" t="str">
        <f>Raw!E1185</f>
        <v>SCE</v>
      </c>
      <c r="G1185" s="8" t="str">
        <f>Raw!F1185</f>
        <v>UPCFL</v>
      </c>
      <c r="H1185" s="8" t="str">
        <f>Raw!G1185</f>
        <v>LL08090376</v>
      </c>
      <c r="I1185" s="8" t="str">
        <f>Raw!H1185</f>
        <v>SCEUp</v>
      </c>
      <c r="J1185" s="8" t="str">
        <f>Raw!I1185</f>
        <v>Restaurant</v>
      </c>
      <c r="K1185" s="8" t="str">
        <f>Raw!J1185</f>
        <v>HallwayLobby</v>
      </c>
      <c r="L1185" s="8">
        <f>Raw!K1185*A1185</f>
        <v>14</v>
      </c>
      <c r="M1185" s="8">
        <f>Raw!L1185*A1185</f>
        <v>15</v>
      </c>
      <c r="N1185" s="8">
        <f>Raw!M1185*A1185</f>
        <v>396.43101110400863</v>
      </c>
      <c r="O1185" s="6">
        <f t="shared" si="72"/>
        <v>14</v>
      </c>
      <c r="P1185" s="11">
        <f t="shared" si="73"/>
        <v>5550.034155456121</v>
      </c>
      <c r="Q1185" s="6">
        <f t="shared" si="74"/>
        <v>15</v>
      </c>
      <c r="R1185" s="11">
        <f t="shared" si="75"/>
        <v>5946.4651665601295</v>
      </c>
      <c r="S1185" s="8" t="str">
        <f>Raw!N1185</f>
        <v>UpstreamCompactFluorescent14</v>
      </c>
      <c r="T1185" s="8" t="str">
        <f>Raw!O1185</f>
        <v>CFL14to26</v>
      </c>
      <c r="U1185" s="8">
        <f>Raw!P1185*A1185</f>
        <v>1</v>
      </c>
      <c r="V1185" s="8" t="str">
        <f>Raw!Q1185</f>
        <v>Incan</v>
      </c>
    </row>
    <row r="1186" spans="1:22">
      <c r="A1186" s="8">
        <f>IF(Raw!C1186="CF",0,1)</f>
        <v>1</v>
      </c>
      <c r="B1186" s="8" t="str">
        <f>Raw!A1186</f>
        <v>SCE_3005759713</v>
      </c>
      <c r="C1186" s="8" t="str">
        <f>Raw!B1186</f>
        <v>Upstream Compact Fluorescent</v>
      </c>
      <c r="D1186" s="8" t="str">
        <f>Raw!C1186</f>
        <v>I</v>
      </c>
      <c r="E1186" s="8">
        <f>Raw!D1186*A1186</f>
        <v>2</v>
      </c>
      <c r="F1186" s="8" t="str">
        <f>Raw!E1186</f>
        <v>SCE</v>
      </c>
      <c r="G1186" s="8" t="str">
        <f>Raw!F1186</f>
        <v>UPCFL</v>
      </c>
      <c r="H1186" s="8" t="str">
        <f>Raw!G1186</f>
        <v>LL09030212</v>
      </c>
      <c r="I1186" s="8" t="str">
        <f>Raw!H1186</f>
        <v>SCEUp</v>
      </c>
      <c r="J1186" s="8" t="str">
        <f>Raw!I1186</f>
        <v>Restaurant</v>
      </c>
      <c r="K1186" s="8" t="str">
        <f>Raw!J1186</f>
        <v>Kitchen/Break Room</v>
      </c>
      <c r="L1186" s="8">
        <f>Raw!K1186*A1186</f>
        <v>13</v>
      </c>
      <c r="M1186" s="8">
        <f>Raw!L1186*A1186</f>
        <v>60</v>
      </c>
      <c r="N1186" s="8">
        <f>Raw!M1186*A1186</f>
        <v>792.86202220801727</v>
      </c>
      <c r="O1186" s="6">
        <f t="shared" si="72"/>
        <v>26</v>
      </c>
      <c r="P1186" s="11">
        <f t="shared" si="73"/>
        <v>10307.206288704225</v>
      </c>
      <c r="Q1186" s="6">
        <f t="shared" si="74"/>
        <v>120</v>
      </c>
      <c r="R1186" s="11">
        <f t="shared" si="75"/>
        <v>47571.721332481036</v>
      </c>
      <c r="S1186" s="8" t="str">
        <f>Raw!N1186</f>
        <v>UpstreamCompactFluorescent13</v>
      </c>
      <c r="T1186" s="8" t="str">
        <f>Raw!O1186</f>
        <v>CFL05to13</v>
      </c>
      <c r="U1186" s="8">
        <f>Raw!P1186*A1186</f>
        <v>1</v>
      </c>
      <c r="V1186" s="8" t="str">
        <f>Raw!Q1186</f>
        <v>Incan</v>
      </c>
    </row>
    <row r="1187" spans="1:22">
      <c r="A1187" s="8">
        <f>IF(Raw!C1187="CF",0,1)</f>
        <v>1</v>
      </c>
      <c r="B1187" s="8" t="str">
        <f>Raw!A1187</f>
        <v>SCE_3005839863</v>
      </c>
      <c r="C1187" s="8" t="str">
        <f>Raw!B1187</f>
        <v>Upstream Compact Fluorescent</v>
      </c>
      <c r="D1187" s="8" t="str">
        <f>Raw!C1187</f>
        <v>I</v>
      </c>
      <c r="E1187" s="8">
        <f>Raw!D1187*A1187</f>
        <v>2</v>
      </c>
      <c r="F1187" s="8" t="str">
        <f>Raw!E1187</f>
        <v>SCE</v>
      </c>
      <c r="G1187" s="8" t="str">
        <f>Raw!F1187</f>
        <v>UPCFL</v>
      </c>
      <c r="H1187" s="8" t="str">
        <f>Raw!G1187</f>
        <v>LL08090013</v>
      </c>
      <c r="I1187" s="8" t="str">
        <f>Raw!H1187</f>
        <v>SCEUp</v>
      </c>
      <c r="J1187" s="8" t="str">
        <f>Raw!I1187</f>
        <v>Office - Small</v>
      </c>
      <c r="K1187" s="8" t="str">
        <f>Raw!J1187</f>
        <v>Restrooms</v>
      </c>
      <c r="L1187" s="8">
        <f>Raw!K1187*A1187</f>
        <v>20</v>
      </c>
      <c r="M1187" s="8">
        <f>Raw!L1187*A1187</f>
        <v>60</v>
      </c>
      <c r="N1187" s="8">
        <f>Raw!M1187*A1187</f>
        <v>1013.9726628215142</v>
      </c>
      <c r="O1187" s="6">
        <f t="shared" si="72"/>
        <v>40</v>
      </c>
      <c r="P1187" s="11">
        <f t="shared" si="73"/>
        <v>20279.453256430283</v>
      </c>
      <c r="Q1187" s="6">
        <f t="shared" si="74"/>
        <v>120</v>
      </c>
      <c r="R1187" s="11">
        <f t="shared" si="75"/>
        <v>60838.359769290852</v>
      </c>
      <c r="S1187" s="8" t="str">
        <f>Raw!N1187</f>
        <v>UpstreamCompactFluorescent20</v>
      </c>
      <c r="T1187" s="8" t="str">
        <f>Raw!O1187</f>
        <v>CFL14to26</v>
      </c>
      <c r="U1187" s="8">
        <f>Raw!P1187*A1187</f>
        <v>1</v>
      </c>
      <c r="V1187" s="8" t="str">
        <f>Raw!Q1187</f>
        <v>Incan</v>
      </c>
    </row>
    <row r="1188" spans="1:22">
      <c r="A1188" s="8">
        <f>IF(Raw!C1188="CF",0,1)</f>
        <v>1</v>
      </c>
      <c r="B1188" s="8" t="str">
        <f>Raw!A1188</f>
        <v>SCE_3005839863</v>
      </c>
      <c r="C1188" s="8" t="str">
        <f>Raw!B1188</f>
        <v>Upstream Compact Fluorescent</v>
      </c>
      <c r="D1188" s="8" t="str">
        <f>Raw!C1188</f>
        <v>I</v>
      </c>
      <c r="E1188" s="8">
        <f>Raw!D1188*A1188</f>
        <v>3</v>
      </c>
      <c r="F1188" s="8" t="str">
        <f>Raw!E1188</f>
        <v>SCE</v>
      </c>
      <c r="G1188" s="8" t="str">
        <f>Raw!F1188</f>
        <v>UPCFL</v>
      </c>
      <c r="H1188" s="8" t="str">
        <f>Raw!G1188</f>
        <v>NO_LOGGER_1</v>
      </c>
      <c r="I1188" s="8" t="str">
        <f>Raw!H1188</f>
        <v>SCEUp</v>
      </c>
      <c r="J1188" s="8" t="str">
        <f>Raw!I1188</f>
        <v>Office - Small</v>
      </c>
      <c r="K1188" s="8" t="str">
        <f>Raw!J1188</f>
        <v>Outdoor</v>
      </c>
      <c r="L1188" s="8">
        <f>Raw!K1188*A1188</f>
        <v>14</v>
      </c>
      <c r="M1188" s="8">
        <f>Raw!L1188*A1188</f>
        <v>60</v>
      </c>
      <c r="N1188" s="8">
        <f>Raw!M1188*A1188</f>
        <v>1520.9589942322714</v>
      </c>
      <c r="O1188" s="6">
        <f t="shared" si="72"/>
        <v>42</v>
      </c>
      <c r="P1188" s="11">
        <f t="shared" si="73"/>
        <v>21293.4259192518</v>
      </c>
      <c r="Q1188" s="6">
        <f t="shared" si="74"/>
        <v>180</v>
      </c>
      <c r="R1188" s="11">
        <f t="shared" si="75"/>
        <v>91257.539653936285</v>
      </c>
      <c r="S1188" s="8" t="str">
        <f>Raw!N1188</f>
        <v>UpstreamCompactFluorescent14</v>
      </c>
      <c r="T1188" s="8" t="str">
        <f>Raw!O1188</f>
        <v>CFL14to26</v>
      </c>
      <c r="U1188" s="8">
        <f>Raw!P1188*A1188</f>
        <v>1</v>
      </c>
      <c r="V1188" s="8" t="str">
        <f>Raw!Q1188</f>
        <v>Incan</v>
      </c>
    </row>
    <row r="1189" spans="1:22">
      <c r="A1189" s="8">
        <f>IF(Raw!C1189="CF",0,1)</f>
        <v>1</v>
      </c>
      <c r="B1189" s="8" t="str">
        <f>Raw!A1189</f>
        <v>SCE_3005986569</v>
      </c>
      <c r="C1189" s="8" t="str">
        <f>Raw!B1189</f>
        <v>Screw-in Compact Fluorescent Lamp, 14-26 watts</v>
      </c>
      <c r="D1189" s="8" t="str">
        <f>Raw!C1189</f>
        <v>I</v>
      </c>
      <c r="E1189" s="8">
        <f>Raw!D1189*A1189</f>
        <v>4</v>
      </c>
      <c r="F1189" s="8" t="str">
        <f>Raw!E1189</f>
        <v>SCE</v>
      </c>
      <c r="G1189" s="8" t="str">
        <f>Raw!F1189</f>
        <v>CFL</v>
      </c>
      <c r="H1189" s="8" t="str">
        <f>Raw!G1189</f>
        <v>LL08090577</v>
      </c>
      <c r="I1189" s="8" t="str">
        <f>Raw!H1189</f>
        <v>SCE2511</v>
      </c>
      <c r="J1189" s="8" t="str">
        <f>Raw!I1189</f>
        <v>Retail - Small</v>
      </c>
      <c r="K1189" s="8" t="str">
        <f>Raw!J1189</f>
        <v>Restrooms</v>
      </c>
      <c r="L1189" s="8">
        <f>Raw!K1189*A1189</f>
        <v>14</v>
      </c>
      <c r="M1189" s="8">
        <f>Raw!L1189*A1189</f>
        <v>60</v>
      </c>
      <c r="N1189" s="8">
        <f>Raw!M1189*A1189</f>
        <v>2075.3137254901962</v>
      </c>
      <c r="O1189" s="6">
        <f t="shared" si="72"/>
        <v>56</v>
      </c>
      <c r="P1189" s="11">
        <f t="shared" si="73"/>
        <v>29054.392156862748</v>
      </c>
      <c r="Q1189" s="6">
        <f t="shared" si="74"/>
        <v>240</v>
      </c>
      <c r="R1189" s="11">
        <f t="shared" si="75"/>
        <v>124518.82352941178</v>
      </c>
      <c r="S1189" s="8" t="str">
        <f>Raw!N1189</f>
        <v>SCREW-IN CFL LAMPS - 14 - 26 WATTS</v>
      </c>
      <c r="T1189" s="8" t="str">
        <f>Raw!O1189</f>
        <v>CFL14to26</v>
      </c>
      <c r="U1189" s="8">
        <f>Raw!P1189*A1189</f>
        <v>1</v>
      </c>
      <c r="V1189" s="8" t="str">
        <f>Raw!Q1189</f>
        <v>Incan</v>
      </c>
    </row>
    <row r="1190" spans="1:22">
      <c r="A1190" s="8">
        <f>IF(Raw!C1190="CF",0,1)</f>
        <v>1</v>
      </c>
      <c r="B1190" s="8" t="str">
        <f>Raw!A1190</f>
        <v>SCE_3005986569</v>
      </c>
      <c r="C1190" s="8" t="str">
        <f>Raw!B1190</f>
        <v>Screw-in Compact Fluorescent Lamp, 14-26 watts</v>
      </c>
      <c r="D1190" s="8" t="str">
        <f>Raw!C1190</f>
        <v>I</v>
      </c>
      <c r="E1190" s="8">
        <f>Raw!D1190*A1190</f>
        <v>2</v>
      </c>
      <c r="F1190" s="8" t="str">
        <f>Raw!E1190</f>
        <v>SCE</v>
      </c>
      <c r="G1190" s="8" t="str">
        <f>Raw!F1190</f>
        <v>CFL</v>
      </c>
      <c r="H1190" s="8" t="str">
        <f>Raw!G1190</f>
        <v>LL09040103</v>
      </c>
      <c r="I1190" s="8" t="str">
        <f>Raw!H1190</f>
        <v>SCE2511</v>
      </c>
      <c r="J1190" s="8" t="str">
        <f>Raw!I1190</f>
        <v>Retail - Small</v>
      </c>
      <c r="K1190" s="8" t="str">
        <f>Raw!J1190</f>
        <v>Restrooms</v>
      </c>
      <c r="L1190" s="8">
        <f>Raw!K1190*A1190</f>
        <v>14</v>
      </c>
      <c r="M1190" s="8">
        <f>Raw!L1190*A1190</f>
        <v>60</v>
      </c>
      <c r="N1190" s="8">
        <f>Raw!M1190*A1190</f>
        <v>1037.6568627450981</v>
      </c>
      <c r="O1190" s="6">
        <f t="shared" si="72"/>
        <v>28</v>
      </c>
      <c r="P1190" s="11">
        <f t="shared" si="73"/>
        <v>14527.196078431374</v>
      </c>
      <c r="Q1190" s="6">
        <f t="shared" si="74"/>
        <v>120</v>
      </c>
      <c r="R1190" s="11">
        <f t="shared" si="75"/>
        <v>62259.411764705888</v>
      </c>
      <c r="S1190" s="8" t="str">
        <f>Raw!N1190</f>
        <v>SCREW-IN CFL LAMPS - 14 - 26 WATTS</v>
      </c>
      <c r="T1190" s="8" t="str">
        <f>Raw!O1190</f>
        <v>CFL14to26</v>
      </c>
      <c r="U1190" s="8">
        <f>Raw!P1190*A1190</f>
        <v>1</v>
      </c>
      <c r="V1190" s="8" t="str">
        <f>Raw!Q1190</f>
        <v>Incan</v>
      </c>
    </row>
    <row r="1191" spans="1:22">
      <c r="A1191" s="8">
        <f>IF(Raw!C1191="CF",0,1)</f>
        <v>1</v>
      </c>
      <c r="B1191" s="8" t="str">
        <f>Raw!A1191</f>
        <v>SCE_3005986569</v>
      </c>
      <c r="C1191" s="8" t="str">
        <f>Raw!B1191</f>
        <v>Screw-in Compact Fluorescent Lamp, 14-26 watts</v>
      </c>
      <c r="D1191" s="8" t="str">
        <f>Raw!C1191</f>
        <v>I</v>
      </c>
      <c r="E1191" s="8">
        <f>Raw!D1191*A1191</f>
        <v>2</v>
      </c>
      <c r="F1191" s="8" t="str">
        <f>Raw!E1191</f>
        <v>SCE</v>
      </c>
      <c r="G1191" s="8" t="str">
        <f>Raw!F1191</f>
        <v>CFL</v>
      </c>
      <c r="H1191" s="8" t="str">
        <f>Raw!G1191</f>
        <v>LL09040504</v>
      </c>
      <c r="I1191" s="8" t="str">
        <f>Raw!H1191</f>
        <v>SCE2511</v>
      </c>
      <c r="J1191" s="8" t="str">
        <f>Raw!I1191</f>
        <v>Retail - Small</v>
      </c>
      <c r="K1191" s="8" t="str">
        <f>Raw!J1191</f>
        <v>Restrooms</v>
      </c>
      <c r="L1191" s="8">
        <f>Raw!K1191*A1191</f>
        <v>14</v>
      </c>
      <c r="M1191" s="8">
        <f>Raw!L1191*A1191</f>
        <v>60</v>
      </c>
      <c r="N1191" s="8">
        <f>Raw!M1191*A1191</f>
        <v>1037.6568627450981</v>
      </c>
      <c r="O1191" s="6">
        <f t="shared" si="72"/>
        <v>28</v>
      </c>
      <c r="P1191" s="11">
        <f t="shared" si="73"/>
        <v>14527.196078431374</v>
      </c>
      <c r="Q1191" s="6">
        <f t="shared" si="74"/>
        <v>120</v>
      </c>
      <c r="R1191" s="11">
        <f t="shared" si="75"/>
        <v>62259.411764705888</v>
      </c>
      <c r="S1191" s="8" t="str">
        <f>Raw!N1191</f>
        <v>SCREW-IN CFL LAMPS - 14 - 26 WATTS</v>
      </c>
      <c r="T1191" s="8" t="str">
        <f>Raw!O1191</f>
        <v>CFL14to26</v>
      </c>
      <c r="U1191" s="8">
        <f>Raw!P1191*A1191</f>
        <v>1</v>
      </c>
      <c r="V1191" s="8" t="str">
        <f>Raw!Q1191</f>
        <v>Incan</v>
      </c>
    </row>
    <row r="1192" spans="1:22">
      <c r="A1192" s="8">
        <f>IF(Raw!C1192="CF",0,1)</f>
        <v>1</v>
      </c>
      <c r="B1192" s="8" t="str">
        <f>Raw!A1192</f>
        <v>SCE_3005986569</v>
      </c>
      <c r="C1192" s="8" t="str">
        <f>Raw!B1192</f>
        <v>Screw-in Compact Fluorescent Lamp, 14-26 watts</v>
      </c>
      <c r="D1192" s="8" t="str">
        <f>Raw!C1192</f>
        <v>I</v>
      </c>
      <c r="E1192" s="8">
        <f>Raw!D1192*A1192</f>
        <v>4</v>
      </c>
      <c r="F1192" s="8" t="str">
        <f>Raw!E1192</f>
        <v>SCE</v>
      </c>
      <c r="G1192" s="8" t="str">
        <f>Raw!F1192</f>
        <v>CFL</v>
      </c>
      <c r="H1192" s="8" t="str">
        <f>Raw!G1192</f>
        <v>NO_LOGGER_6L41CFL-23</v>
      </c>
      <c r="I1192" s="8" t="str">
        <f>Raw!H1192</f>
        <v>SCE2511</v>
      </c>
      <c r="J1192" s="8" t="str">
        <f>Raw!I1192</f>
        <v>Retail - Small</v>
      </c>
      <c r="K1192" s="8" t="str">
        <f>Raw!J1192</f>
        <v>Outdoor</v>
      </c>
      <c r="L1192" s="8">
        <f>Raw!K1192*A1192</f>
        <v>14</v>
      </c>
      <c r="M1192" s="8">
        <f>Raw!L1192*A1192</f>
        <v>60</v>
      </c>
      <c r="N1192" s="8">
        <f>Raw!M1192*A1192</f>
        <v>2075.3137254901962</v>
      </c>
      <c r="O1192" s="6">
        <f t="shared" si="72"/>
        <v>56</v>
      </c>
      <c r="P1192" s="11">
        <f t="shared" si="73"/>
        <v>29054.392156862748</v>
      </c>
      <c r="Q1192" s="6">
        <f t="shared" si="74"/>
        <v>240</v>
      </c>
      <c r="R1192" s="11">
        <f t="shared" si="75"/>
        <v>124518.82352941178</v>
      </c>
      <c r="S1192" s="8" t="str">
        <f>Raw!N1192</f>
        <v>SCREW-IN CFL LAMPS - 14 - 26 WATTS</v>
      </c>
      <c r="T1192" s="8" t="str">
        <f>Raw!O1192</f>
        <v>CFL14to26</v>
      </c>
      <c r="U1192" s="8">
        <f>Raw!P1192*A1192</f>
        <v>1</v>
      </c>
      <c r="V1192" s="8" t="str">
        <f>Raw!Q1192</f>
        <v>Incan</v>
      </c>
    </row>
    <row r="1193" spans="1:22">
      <c r="A1193" s="8">
        <f>IF(Raw!C1193="CF",0,1)</f>
        <v>1</v>
      </c>
      <c r="B1193" s="8" t="str">
        <f>Raw!A1193</f>
        <v>SCE_3005986569</v>
      </c>
      <c r="C1193" s="8" t="str">
        <f>Raw!B1193</f>
        <v>Screw-in Compact Fluorescent Lamp, 5 - 13 Watts w/ Reflector (R20)</v>
      </c>
      <c r="D1193" s="8" t="str">
        <f>Raw!C1193</f>
        <v>I</v>
      </c>
      <c r="E1193" s="8">
        <f>Raw!D1193*A1193</f>
        <v>6</v>
      </c>
      <c r="F1193" s="8" t="str">
        <f>Raw!E1193</f>
        <v>SCE</v>
      </c>
      <c r="G1193" s="8" t="str">
        <f>Raw!F1193</f>
        <v>CFL</v>
      </c>
      <c r="H1193" s="8" t="str">
        <f>Raw!G1193</f>
        <v>NO_LOGGER_6L41R20</v>
      </c>
      <c r="I1193" s="8" t="str">
        <f>Raw!H1193</f>
        <v>SCE2511</v>
      </c>
      <c r="J1193" s="8" t="str">
        <f>Raw!I1193</f>
        <v>Retail - Small</v>
      </c>
      <c r="K1193" s="8" t="str">
        <f>Raw!J1193</f>
        <v>Outdoor</v>
      </c>
      <c r="L1193" s="8">
        <f>Raw!K1193*A1193</f>
        <v>11</v>
      </c>
      <c r="M1193" s="8">
        <f>Raw!L1193*A1193</f>
        <v>75</v>
      </c>
      <c r="N1193" s="8">
        <f>Raw!M1193*A1193</f>
        <v>3112.9705882352946</v>
      </c>
      <c r="O1193" s="6">
        <f t="shared" si="72"/>
        <v>66</v>
      </c>
      <c r="P1193" s="11">
        <f t="shared" si="73"/>
        <v>34242.676470588238</v>
      </c>
      <c r="Q1193" s="6">
        <f t="shared" si="74"/>
        <v>450</v>
      </c>
      <c r="R1193" s="11">
        <f t="shared" si="75"/>
        <v>233472.79411764711</v>
      </c>
      <c r="S1193" s="8" t="str">
        <f>Raw!N1193</f>
        <v>SCREW-IN CFL LAMPS - 5-13 WATTS - Reflector</v>
      </c>
      <c r="T1193" s="8" t="str">
        <f>Raw!O1193</f>
        <v>CFL05to13</v>
      </c>
      <c r="U1193" s="8">
        <f>Raw!P1193*A1193</f>
        <v>1</v>
      </c>
      <c r="V1193" s="8" t="str">
        <f>Raw!Q1193</f>
        <v>Incan</v>
      </c>
    </row>
    <row r="1194" spans="1:22">
      <c r="A1194" s="8">
        <f>IF(Raw!C1194="CF",0,1)</f>
        <v>1</v>
      </c>
      <c r="B1194" s="8" t="str">
        <f>Raw!A1194</f>
        <v>SCE_3006646026</v>
      </c>
      <c r="C1194" s="8" t="str">
        <f>Raw!B1194</f>
        <v>Screw-in Compact Fluorescent Lamp, 14-26 watts</v>
      </c>
      <c r="D1194" s="8" t="str">
        <f>Raw!C1194</f>
        <v>I</v>
      </c>
      <c r="E1194" s="8">
        <f>Raw!D1194*A1194</f>
        <v>1</v>
      </c>
      <c r="F1194" s="8" t="str">
        <f>Raw!E1194</f>
        <v>SCE</v>
      </c>
      <c r="G1194" s="8" t="str">
        <f>Raw!F1194</f>
        <v>CFL</v>
      </c>
      <c r="H1194" s="8" t="str">
        <f>Raw!G1194</f>
        <v>LL08100235</v>
      </c>
      <c r="I1194" s="8" t="str">
        <f>Raw!H1194</f>
        <v>SCE2511</v>
      </c>
      <c r="J1194" s="8" t="str">
        <f>Raw!I1194</f>
        <v>Other</v>
      </c>
      <c r="K1194" s="8" t="str">
        <f>Raw!J1194</f>
        <v>Restrooms</v>
      </c>
      <c r="L1194" s="8">
        <f>Raw!K1194*A1194</f>
        <v>25</v>
      </c>
      <c r="M1194" s="8">
        <f>Raw!L1194*A1194</f>
        <v>75</v>
      </c>
      <c r="N1194" s="8">
        <f>Raw!M1194*A1194</f>
        <v>528.81481481481478</v>
      </c>
      <c r="O1194" s="6">
        <f t="shared" si="72"/>
        <v>25</v>
      </c>
      <c r="P1194" s="11">
        <f t="shared" si="73"/>
        <v>13220.370370370369</v>
      </c>
      <c r="Q1194" s="6">
        <f t="shared" si="74"/>
        <v>75</v>
      </c>
      <c r="R1194" s="11">
        <f t="shared" si="75"/>
        <v>39661.111111111109</v>
      </c>
      <c r="S1194" s="8" t="str">
        <f>Raw!N1194</f>
        <v>SCREW-IN CFL LAMPS - 14 - 26 WATTS</v>
      </c>
      <c r="T1194" s="8" t="str">
        <f>Raw!O1194</f>
        <v>CFL14to26</v>
      </c>
      <c r="U1194" s="8">
        <f>Raw!P1194*A1194</f>
        <v>1</v>
      </c>
      <c r="V1194" s="8" t="str">
        <f>Raw!Q1194</f>
        <v>Incan</v>
      </c>
    </row>
    <row r="1195" spans="1:22">
      <c r="A1195" s="8">
        <f>IF(Raw!C1195="CF",0,1)</f>
        <v>1</v>
      </c>
      <c r="B1195" s="8" t="str">
        <f>Raw!A1195</f>
        <v>SCE_3006646026</v>
      </c>
      <c r="C1195" s="8" t="str">
        <f>Raw!B1195</f>
        <v>Screw-in Compact Fluorescent Lamp, 14-26 watts</v>
      </c>
      <c r="D1195" s="8" t="str">
        <f>Raw!C1195</f>
        <v>I</v>
      </c>
      <c r="E1195" s="8">
        <f>Raw!D1195*A1195</f>
        <v>1</v>
      </c>
      <c r="F1195" s="8" t="str">
        <f>Raw!E1195</f>
        <v>SCE</v>
      </c>
      <c r="G1195" s="8" t="str">
        <f>Raw!F1195</f>
        <v>CFL</v>
      </c>
      <c r="H1195" s="8" t="str">
        <f>Raw!G1195</f>
        <v>LL08100238</v>
      </c>
      <c r="I1195" s="8" t="str">
        <f>Raw!H1195</f>
        <v>SCE2511</v>
      </c>
      <c r="J1195" s="8" t="str">
        <f>Raw!I1195</f>
        <v>Other</v>
      </c>
      <c r="K1195" s="8" t="str">
        <f>Raw!J1195</f>
        <v>Storage</v>
      </c>
      <c r="L1195" s="8">
        <f>Raw!K1195*A1195</f>
        <v>25</v>
      </c>
      <c r="M1195" s="8">
        <f>Raw!L1195*A1195</f>
        <v>75</v>
      </c>
      <c r="N1195" s="8">
        <f>Raw!M1195*A1195</f>
        <v>528.81481481481478</v>
      </c>
      <c r="O1195" s="6">
        <f t="shared" si="72"/>
        <v>25</v>
      </c>
      <c r="P1195" s="11">
        <f t="shared" si="73"/>
        <v>13220.370370370369</v>
      </c>
      <c r="Q1195" s="6">
        <f t="shared" si="74"/>
        <v>75</v>
      </c>
      <c r="R1195" s="11">
        <f t="shared" si="75"/>
        <v>39661.111111111109</v>
      </c>
      <c r="S1195" s="8" t="str">
        <f>Raw!N1195</f>
        <v>SCREW-IN CFL LAMPS - 14 - 26 WATTS</v>
      </c>
      <c r="T1195" s="8" t="str">
        <f>Raw!O1195</f>
        <v>CFL14to26</v>
      </c>
      <c r="U1195" s="8">
        <f>Raw!P1195*A1195</f>
        <v>1</v>
      </c>
      <c r="V1195" s="8" t="str">
        <f>Raw!Q1195</f>
        <v>Incan</v>
      </c>
    </row>
    <row r="1196" spans="1:22">
      <c r="A1196" s="8">
        <f>IF(Raw!C1196="CF",0,1)</f>
        <v>1</v>
      </c>
      <c r="B1196" s="8" t="str">
        <f>Raw!A1196</f>
        <v>SCE_3008380574</v>
      </c>
      <c r="C1196" s="8" t="str">
        <f>Raw!B1196</f>
        <v>Upstream Compact Fluorescent</v>
      </c>
      <c r="D1196" s="8" t="str">
        <f>Raw!C1196</f>
        <v>I</v>
      </c>
      <c r="E1196" s="8">
        <f>Raw!D1196*A1196</f>
        <v>1</v>
      </c>
      <c r="F1196" s="8" t="str">
        <f>Raw!E1196</f>
        <v>SCE</v>
      </c>
      <c r="G1196" s="8" t="str">
        <f>Raw!F1196</f>
        <v>UPCFL</v>
      </c>
      <c r="H1196" s="8" t="str">
        <f>Raw!G1196</f>
        <v>LL08070762</v>
      </c>
      <c r="I1196" s="8" t="str">
        <f>Raw!H1196</f>
        <v>SCEUp</v>
      </c>
      <c r="J1196" s="8" t="str">
        <f>Raw!I1196</f>
        <v>Other</v>
      </c>
      <c r="K1196" s="8" t="str">
        <f>Raw!J1196</f>
        <v>HallwayLobby</v>
      </c>
      <c r="L1196" s="8">
        <f>Raw!K1196*A1196</f>
        <v>13</v>
      </c>
      <c r="M1196" s="8">
        <f>Raw!L1196*A1196</f>
        <v>60</v>
      </c>
      <c r="N1196" s="8">
        <f>Raw!M1196*A1196</f>
        <v>16614.268805136158</v>
      </c>
      <c r="O1196" s="6">
        <f t="shared" si="72"/>
        <v>13</v>
      </c>
      <c r="P1196" s="11">
        <f t="shared" si="73"/>
        <v>215985.49446677006</v>
      </c>
      <c r="Q1196" s="6">
        <f t="shared" si="74"/>
        <v>60</v>
      </c>
      <c r="R1196" s="11">
        <f t="shared" si="75"/>
        <v>996856.12830816954</v>
      </c>
      <c r="S1196" s="8" t="str">
        <f>Raw!N1196</f>
        <v>UpstreamCompactFluorescent13</v>
      </c>
      <c r="T1196" s="8" t="str">
        <f>Raw!O1196</f>
        <v>CFL05to13</v>
      </c>
      <c r="U1196" s="8">
        <f>Raw!P1196*A1196</f>
        <v>1</v>
      </c>
      <c r="V1196" s="8" t="str">
        <f>Raw!Q1196</f>
        <v>Incan</v>
      </c>
    </row>
    <row r="1197" spans="1:22">
      <c r="A1197" s="8">
        <f>IF(Raw!C1197="CF",0,1)</f>
        <v>1</v>
      </c>
      <c r="B1197" s="8" t="str">
        <f>Raw!A1197</f>
        <v>SCE_3008380574</v>
      </c>
      <c r="C1197" s="8" t="str">
        <f>Raw!B1197</f>
        <v>Upstream Compact Fluorescent</v>
      </c>
      <c r="D1197" s="8" t="str">
        <f>Raw!C1197</f>
        <v>I</v>
      </c>
      <c r="E1197" s="8">
        <f>Raw!D1197*A1197</f>
        <v>1</v>
      </c>
      <c r="F1197" s="8" t="str">
        <f>Raw!E1197</f>
        <v>SCE</v>
      </c>
      <c r="G1197" s="8" t="str">
        <f>Raw!F1197</f>
        <v>UPCFL</v>
      </c>
      <c r="H1197" s="8" t="str">
        <f>Raw!G1197</f>
        <v>NO_LOGGER_2</v>
      </c>
      <c r="I1197" s="8" t="str">
        <f>Raw!H1197</f>
        <v>SCEUp</v>
      </c>
      <c r="J1197" s="8" t="str">
        <f>Raw!I1197</f>
        <v>Other</v>
      </c>
      <c r="K1197" s="8" t="str">
        <f>Raw!J1197</f>
        <v>Outdoor</v>
      </c>
      <c r="L1197" s="8">
        <f>Raw!K1197*A1197</f>
        <v>13</v>
      </c>
      <c r="M1197" s="8">
        <f>Raw!L1197*A1197</f>
        <v>60</v>
      </c>
      <c r="N1197" s="8">
        <f>Raw!M1197*A1197</f>
        <v>16614.268805136158</v>
      </c>
      <c r="O1197" s="6">
        <f t="shared" si="72"/>
        <v>13</v>
      </c>
      <c r="P1197" s="11">
        <f t="shared" si="73"/>
        <v>215985.49446677006</v>
      </c>
      <c r="Q1197" s="6">
        <f t="shared" si="74"/>
        <v>60</v>
      </c>
      <c r="R1197" s="11">
        <f t="shared" si="75"/>
        <v>996856.12830816954</v>
      </c>
      <c r="S1197" s="8" t="str">
        <f>Raw!N1197</f>
        <v>UpstreamCompactFluorescent13</v>
      </c>
      <c r="T1197" s="8" t="str">
        <f>Raw!O1197</f>
        <v>CFL05to13</v>
      </c>
      <c r="U1197" s="8">
        <f>Raw!P1197*A1197</f>
        <v>1</v>
      </c>
      <c r="V1197" s="8" t="str">
        <f>Raw!Q1197</f>
        <v>Incan</v>
      </c>
    </row>
    <row r="1198" spans="1:22">
      <c r="A1198" s="8">
        <f>IF(Raw!C1198="CF",0,1)</f>
        <v>1</v>
      </c>
      <c r="B1198" s="8" t="str">
        <f>Raw!A1198</f>
        <v>SCE_3008436938</v>
      </c>
      <c r="C1198" s="8" t="str">
        <f>Raw!B1198</f>
        <v>Upstream Compact Fluorescent</v>
      </c>
      <c r="D1198" s="8" t="str">
        <f>Raw!C1198</f>
        <v>I</v>
      </c>
      <c r="E1198" s="8">
        <f>Raw!D1198*A1198</f>
        <v>3</v>
      </c>
      <c r="F1198" s="8" t="str">
        <f>Raw!E1198</f>
        <v>SCE</v>
      </c>
      <c r="G1198" s="8" t="str">
        <f>Raw!F1198</f>
        <v>UPCFL</v>
      </c>
      <c r="H1198" s="8" t="str">
        <f>Raw!G1198</f>
        <v>LL09040011</v>
      </c>
      <c r="I1198" s="8" t="str">
        <f>Raw!H1198</f>
        <v>SCEUp</v>
      </c>
      <c r="J1198" s="8" t="str">
        <f>Raw!I1198</f>
        <v>Restaurant</v>
      </c>
      <c r="K1198" s="8" t="str">
        <f>Raw!J1198</f>
        <v>HallwayLobby</v>
      </c>
      <c r="L1198" s="8">
        <f>Raw!K1198*A1198</f>
        <v>15</v>
      </c>
      <c r="M1198" s="8">
        <f>Raw!L1198*A1198</f>
        <v>60</v>
      </c>
      <c r="N1198" s="8">
        <f>Raw!M1198*A1198</f>
        <v>1189.293033312026</v>
      </c>
      <c r="O1198" s="6">
        <f t="shared" si="72"/>
        <v>45</v>
      </c>
      <c r="P1198" s="11">
        <f t="shared" si="73"/>
        <v>17839.395499680388</v>
      </c>
      <c r="Q1198" s="6">
        <f t="shared" si="74"/>
        <v>180</v>
      </c>
      <c r="R1198" s="11">
        <f t="shared" si="75"/>
        <v>71357.581998721551</v>
      </c>
      <c r="S1198" s="8" t="str">
        <f>Raw!N1198</f>
        <v>UpstreamCompactFluorescent15</v>
      </c>
      <c r="T1198" s="8" t="str">
        <f>Raw!O1198</f>
        <v>CFL14to26</v>
      </c>
      <c r="U1198" s="8">
        <f>Raw!P1198*A1198</f>
        <v>1</v>
      </c>
      <c r="V1198" s="8" t="str">
        <f>Raw!Q1198</f>
        <v>Incan</v>
      </c>
    </row>
    <row r="1199" spans="1:22">
      <c r="A1199" s="8">
        <f>IF(Raw!C1199="CF",0,1)</f>
        <v>1</v>
      </c>
      <c r="B1199" s="8" t="str">
        <f>Raw!A1199</f>
        <v>SCE_3008436938</v>
      </c>
      <c r="C1199" s="8" t="str">
        <f>Raw!B1199</f>
        <v>Upstream Compact Fluorescent</v>
      </c>
      <c r="D1199" s="8" t="str">
        <f>Raw!C1199</f>
        <v>I</v>
      </c>
      <c r="E1199" s="8">
        <f>Raw!D1199*A1199</f>
        <v>3</v>
      </c>
      <c r="F1199" s="8" t="str">
        <f>Raw!E1199</f>
        <v>SCE</v>
      </c>
      <c r="G1199" s="8" t="str">
        <f>Raw!F1199</f>
        <v>UPCFL</v>
      </c>
      <c r="H1199" s="8" t="str">
        <f>Raw!G1199</f>
        <v>LL09040465</v>
      </c>
      <c r="I1199" s="8" t="str">
        <f>Raw!H1199</f>
        <v>SCEUp</v>
      </c>
      <c r="J1199" s="8" t="str">
        <f>Raw!I1199</f>
        <v>Restaurant</v>
      </c>
      <c r="K1199" s="8" t="str">
        <f>Raw!J1199</f>
        <v>HallwayLobby</v>
      </c>
      <c r="L1199" s="8">
        <f>Raw!K1199*A1199</f>
        <v>18</v>
      </c>
      <c r="M1199" s="8">
        <f>Raw!L1199*A1199</f>
        <v>60</v>
      </c>
      <c r="N1199" s="8">
        <f>Raw!M1199*A1199</f>
        <v>1189.293033312026</v>
      </c>
      <c r="O1199" s="6">
        <f t="shared" si="72"/>
        <v>54</v>
      </c>
      <c r="P1199" s="11">
        <f t="shared" si="73"/>
        <v>21407.274599616467</v>
      </c>
      <c r="Q1199" s="6">
        <f t="shared" si="74"/>
        <v>180</v>
      </c>
      <c r="R1199" s="11">
        <f t="shared" si="75"/>
        <v>71357.581998721551</v>
      </c>
      <c r="S1199" s="8" t="str">
        <f>Raw!N1199</f>
        <v>UpstreamCompactFluorescent18</v>
      </c>
      <c r="T1199" s="8" t="str">
        <f>Raw!O1199</f>
        <v>CFL14to26</v>
      </c>
      <c r="U1199" s="8">
        <f>Raw!P1199*A1199</f>
        <v>1</v>
      </c>
      <c r="V1199" s="8" t="str">
        <f>Raw!Q1199</f>
        <v>Incan</v>
      </c>
    </row>
    <row r="1200" spans="1:22">
      <c r="A1200" s="8">
        <f>IF(Raw!C1200="CF",0,1)</f>
        <v>1</v>
      </c>
      <c r="B1200" s="8" t="str">
        <f>Raw!A1200</f>
        <v>SCE_3008436938</v>
      </c>
      <c r="C1200" s="8" t="str">
        <f>Raw!B1200</f>
        <v>Upstream Compact Fluorescent</v>
      </c>
      <c r="D1200" s="8" t="str">
        <f>Raw!C1200</f>
        <v>I</v>
      </c>
      <c r="E1200" s="8">
        <f>Raw!D1200*A1200</f>
        <v>1</v>
      </c>
      <c r="F1200" s="8" t="str">
        <f>Raw!E1200</f>
        <v>SCE</v>
      </c>
      <c r="G1200" s="8" t="str">
        <f>Raw!F1200</f>
        <v>UPCFL</v>
      </c>
      <c r="H1200" s="8" t="str">
        <f>Raw!G1200</f>
        <v>LL09040474</v>
      </c>
      <c r="I1200" s="8" t="str">
        <f>Raw!H1200</f>
        <v>SCEUp</v>
      </c>
      <c r="J1200" s="8" t="str">
        <f>Raw!I1200</f>
        <v>Restaurant</v>
      </c>
      <c r="K1200" s="8" t="str">
        <f>Raw!J1200</f>
        <v>Storage</v>
      </c>
      <c r="L1200" s="8">
        <f>Raw!K1200*A1200</f>
        <v>15</v>
      </c>
      <c r="M1200" s="8">
        <f>Raw!L1200*A1200</f>
        <v>60</v>
      </c>
      <c r="N1200" s="8">
        <f>Raw!M1200*A1200</f>
        <v>396.43101110400863</v>
      </c>
      <c r="O1200" s="6">
        <f t="shared" si="72"/>
        <v>15</v>
      </c>
      <c r="P1200" s="11">
        <f t="shared" si="73"/>
        <v>5946.4651665601295</v>
      </c>
      <c r="Q1200" s="6">
        <f t="shared" si="74"/>
        <v>60</v>
      </c>
      <c r="R1200" s="11">
        <f t="shared" si="75"/>
        <v>23785.860666240518</v>
      </c>
      <c r="S1200" s="8" t="str">
        <f>Raw!N1200</f>
        <v>UpstreamCompactFluorescent15</v>
      </c>
      <c r="T1200" s="8" t="str">
        <f>Raw!O1200</f>
        <v>CFL14to26</v>
      </c>
      <c r="U1200" s="8">
        <f>Raw!P1200*A1200</f>
        <v>1</v>
      </c>
      <c r="V1200" s="8" t="str">
        <f>Raw!Q1200</f>
        <v>Incan</v>
      </c>
    </row>
    <row r="1201" spans="1:22">
      <c r="A1201" s="8">
        <f>IF(Raw!C1201="CF",0,1)</f>
        <v>1</v>
      </c>
      <c r="B1201" s="8" t="str">
        <f>Raw!A1201</f>
        <v>SCE_3008436938</v>
      </c>
      <c r="C1201" s="8" t="str">
        <f>Raw!B1201</f>
        <v>Upstream Compact Fluorescent</v>
      </c>
      <c r="D1201" s="8" t="str">
        <f>Raw!C1201</f>
        <v>I</v>
      </c>
      <c r="E1201" s="8">
        <f>Raw!D1201*A1201</f>
        <v>2</v>
      </c>
      <c r="F1201" s="8" t="str">
        <f>Raw!E1201</f>
        <v>SCE</v>
      </c>
      <c r="G1201" s="8" t="str">
        <f>Raw!F1201</f>
        <v>UPCFL</v>
      </c>
      <c r="H1201" s="8" t="str">
        <f>Raw!G1201</f>
        <v>LL09040528</v>
      </c>
      <c r="I1201" s="8" t="str">
        <f>Raw!H1201</f>
        <v>SCEUp</v>
      </c>
      <c r="J1201" s="8" t="str">
        <f>Raw!I1201</f>
        <v>Restaurant</v>
      </c>
      <c r="K1201" s="8" t="str">
        <f>Raw!J1201</f>
        <v>Restrooms</v>
      </c>
      <c r="L1201" s="8">
        <f>Raw!K1201*A1201</f>
        <v>15</v>
      </c>
      <c r="M1201" s="8">
        <f>Raw!L1201*A1201</f>
        <v>60</v>
      </c>
      <c r="N1201" s="8">
        <f>Raw!M1201*A1201</f>
        <v>792.86202220801727</v>
      </c>
      <c r="O1201" s="6">
        <f t="shared" si="72"/>
        <v>30</v>
      </c>
      <c r="P1201" s="11">
        <f t="shared" si="73"/>
        <v>11892.930333120259</v>
      </c>
      <c r="Q1201" s="6">
        <f t="shared" si="74"/>
        <v>120</v>
      </c>
      <c r="R1201" s="11">
        <f t="shared" si="75"/>
        <v>47571.721332481036</v>
      </c>
      <c r="S1201" s="8" t="str">
        <f>Raw!N1201</f>
        <v>UpstreamCompactFluorescent15</v>
      </c>
      <c r="T1201" s="8" t="str">
        <f>Raw!O1201</f>
        <v>CFL14to26</v>
      </c>
      <c r="U1201" s="8">
        <f>Raw!P1201*A1201</f>
        <v>1</v>
      </c>
      <c r="V1201" s="8" t="str">
        <f>Raw!Q1201</f>
        <v>Incan</v>
      </c>
    </row>
    <row r="1202" spans="1:22">
      <c r="A1202" s="8">
        <f>IF(Raw!C1202="CF",0,1)</f>
        <v>1</v>
      </c>
      <c r="B1202" s="8" t="str">
        <f>Raw!A1202</f>
        <v>SCE_3008436938</v>
      </c>
      <c r="C1202" s="8" t="str">
        <f>Raw!B1202</f>
        <v>Upstream Compact Fluorescent</v>
      </c>
      <c r="D1202" s="8" t="str">
        <f>Raw!C1202</f>
        <v>I</v>
      </c>
      <c r="E1202" s="8">
        <f>Raw!D1202*A1202</f>
        <v>11</v>
      </c>
      <c r="F1202" s="8" t="str">
        <f>Raw!E1202</f>
        <v>SCE</v>
      </c>
      <c r="G1202" s="8" t="str">
        <f>Raw!F1202</f>
        <v>UPCFL</v>
      </c>
      <c r="H1202" s="8" t="str">
        <f>Raw!G1202</f>
        <v>LL09040536</v>
      </c>
      <c r="I1202" s="8" t="str">
        <f>Raw!H1202</f>
        <v>SCEUp</v>
      </c>
      <c r="J1202" s="8" t="str">
        <f>Raw!I1202</f>
        <v>Restaurant</v>
      </c>
      <c r="K1202" s="8" t="str">
        <f>Raw!J1202</f>
        <v>Dining</v>
      </c>
      <c r="L1202" s="8">
        <f>Raw!K1202*A1202</f>
        <v>15</v>
      </c>
      <c r="M1202" s="8">
        <f>Raw!L1202*A1202</f>
        <v>60</v>
      </c>
      <c r="N1202" s="8">
        <f>Raw!M1202*A1202</f>
        <v>4360.7411221440952</v>
      </c>
      <c r="O1202" s="6">
        <f t="shared" si="72"/>
        <v>165</v>
      </c>
      <c r="P1202" s="11">
        <f t="shared" si="73"/>
        <v>65411.116832161431</v>
      </c>
      <c r="Q1202" s="6">
        <f t="shared" si="74"/>
        <v>660</v>
      </c>
      <c r="R1202" s="11">
        <f t="shared" si="75"/>
        <v>261644.46732864573</v>
      </c>
      <c r="S1202" s="8" t="str">
        <f>Raw!N1202</f>
        <v>UpstreamCompactFluorescent15</v>
      </c>
      <c r="T1202" s="8" t="str">
        <f>Raw!O1202</f>
        <v>CFL14to26</v>
      </c>
      <c r="U1202" s="8">
        <f>Raw!P1202*A1202</f>
        <v>1</v>
      </c>
      <c r="V1202" s="8" t="str">
        <f>Raw!Q1202</f>
        <v>Incan</v>
      </c>
    </row>
    <row r="1203" spans="1:22">
      <c r="A1203" s="8">
        <f>IF(Raw!C1203="CF",0,1)</f>
        <v>1</v>
      </c>
      <c r="B1203" s="8" t="str">
        <f>Raw!A1203</f>
        <v>SCE_3008436938</v>
      </c>
      <c r="C1203" s="8" t="str">
        <f>Raw!B1203</f>
        <v>Upstream Compact Fluorescent</v>
      </c>
      <c r="D1203" s="8" t="str">
        <f>Raw!C1203</f>
        <v>I</v>
      </c>
      <c r="E1203" s="8">
        <f>Raw!D1203*A1203</f>
        <v>8</v>
      </c>
      <c r="F1203" s="8" t="str">
        <f>Raw!E1203</f>
        <v>SCE</v>
      </c>
      <c r="G1203" s="8" t="str">
        <f>Raw!F1203</f>
        <v>UPCFL</v>
      </c>
      <c r="H1203" s="8" t="str">
        <f>Raw!G1203</f>
        <v>NO_LOGGER_10</v>
      </c>
      <c r="I1203" s="8" t="str">
        <f>Raw!H1203</f>
        <v>SCEUp</v>
      </c>
      <c r="J1203" s="8" t="str">
        <f>Raw!I1203</f>
        <v>Restaurant</v>
      </c>
      <c r="K1203" s="8" t="str">
        <f>Raw!J1203</f>
        <v>Dining</v>
      </c>
      <c r="L1203" s="8">
        <f>Raw!K1203*A1203</f>
        <v>15</v>
      </c>
      <c r="M1203" s="8">
        <f>Raw!L1203*A1203</f>
        <v>60</v>
      </c>
      <c r="N1203" s="8">
        <f>Raw!M1203*A1203</f>
        <v>3171.4480888320691</v>
      </c>
      <c r="O1203" s="6">
        <f t="shared" si="72"/>
        <v>120</v>
      </c>
      <c r="P1203" s="11">
        <f t="shared" si="73"/>
        <v>47571.721332481036</v>
      </c>
      <c r="Q1203" s="6">
        <f t="shared" si="74"/>
        <v>480</v>
      </c>
      <c r="R1203" s="11">
        <f t="shared" si="75"/>
        <v>190286.88532992415</v>
      </c>
      <c r="S1203" s="8" t="str">
        <f>Raw!N1203</f>
        <v>UpstreamCompactFluorescent15</v>
      </c>
      <c r="T1203" s="8" t="str">
        <f>Raw!O1203</f>
        <v>CFL14to26</v>
      </c>
      <c r="U1203" s="8">
        <f>Raw!P1203*A1203</f>
        <v>1</v>
      </c>
      <c r="V1203" s="8" t="str">
        <f>Raw!Q1203</f>
        <v>Incan</v>
      </c>
    </row>
    <row r="1204" spans="1:22">
      <c r="A1204" s="8">
        <f>IF(Raw!C1204="CF",0,1)</f>
        <v>1</v>
      </c>
      <c r="B1204" s="8" t="str">
        <f>Raw!A1204</f>
        <v>SCE_3008509150</v>
      </c>
      <c r="C1204" s="8" t="str">
        <f>Raw!B1204</f>
        <v>Upstream Compact Fluorescent</v>
      </c>
      <c r="D1204" s="8" t="str">
        <f>Raw!C1204</f>
        <v>I</v>
      </c>
      <c r="E1204" s="8">
        <f>Raw!D1204*A1204</f>
        <v>2</v>
      </c>
      <c r="F1204" s="8" t="str">
        <f>Raw!E1204</f>
        <v>SCE</v>
      </c>
      <c r="G1204" s="8" t="str">
        <f>Raw!F1204</f>
        <v>UPCFL</v>
      </c>
      <c r="H1204" s="8" t="str">
        <f>Raw!G1204</f>
        <v>LL08070616</v>
      </c>
      <c r="I1204" s="8" t="str">
        <f>Raw!H1204</f>
        <v>SCEUp</v>
      </c>
      <c r="J1204" s="8" t="str">
        <f>Raw!I1204</f>
        <v>Health/Medical - Clinic</v>
      </c>
      <c r="K1204" s="8" t="str">
        <f>Raw!J1204</f>
        <v>OtherMisc</v>
      </c>
      <c r="L1204" s="8">
        <f>Raw!K1204*A1204</f>
        <v>9</v>
      </c>
      <c r="M1204" s="8">
        <f>Raw!L1204*A1204</f>
        <v>60</v>
      </c>
      <c r="N1204" s="8">
        <f>Raw!M1204*A1204</f>
        <v>434.09657195673105</v>
      </c>
      <c r="O1204" s="6">
        <f t="shared" si="72"/>
        <v>18</v>
      </c>
      <c r="P1204" s="11">
        <f t="shared" si="73"/>
        <v>3906.8691476105796</v>
      </c>
      <c r="Q1204" s="6">
        <f t="shared" si="74"/>
        <v>120</v>
      </c>
      <c r="R1204" s="11">
        <f t="shared" si="75"/>
        <v>26045.794317403863</v>
      </c>
      <c r="S1204" s="8" t="str">
        <f>Raw!N1204</f>
        <v>UpstreamCompactFluorescent09</v>
      </c>
      <c r="T1204" s="8" t="str">
        <f>Raw!O1204</f>
        <v>CFL05to13</v>
      </c>
      <c r="U1204" s="8">
        <f>Raw!P1204*A1204</f>
        <v>1</v>
      </c>
      <c r="V1204" s="8" t="str">
        <f>Raw!Q1204</f>
        <v>Incan</v>
      </c>
    </row>
    <row r="1205" spans="1:22">
      <c r="A1205" s="8">
        <f>IF(Raw!C1205="CF",0,1)</f>
        <v>1</v>
      </c>
      <c r="B1205" s="8" t="str">
        <f>Raw!A1205</f>
        <v>SCE_3008509150</v>
      </c>
      <c r="C1205" s="8" t="str">
        <f>Raw!B1205</f>
        <v>Upstream Compact Fluorescent</v>
      </c>
      <c r="D1205" s="8" t="str">
        <f>Raw!C1205</f>
        <v>I</v>
      </c>
      <c r="E1205" s="8">
        <f>Raw!D1205*A1205</f>
        <v>1</v>
      </c>
      <c r="F1205" s="8" t="str">
        <f>Raw!E1205</f>
        <v>SCE</v>
      </c>
      <c r="G1205" s="8" t="str">
        <f>Raw!F1205</f>
        <v>UPCFL</v>
      </c>
      <c r="H1205" s="8" t="str">
        <f>Raw!G1205</f>
        <v>LL08100083</v>
      </c>
      <c r="I1205" s="8" t="str">
        <f>Raw!H1205</f>
        <v>SCEUp</v>
      </c>
      <c r="J1205" s="8" t="str">
        <f>Raw!I1205</f>
        <v>Health/Medical - Clinic</v>
      </c>
      <c r="K1205" s="8" t="str">
        <f>Raw!J1205</f>
        <v>Restrooms</v>
      </c>
      <c r="L1205" s="8">
        <f>Raw!K1205*A1205</f>
        <v>9</v>
      </c>
      <c r="M1205" s="8">
        <f>Raw!L1205*A1205</f>
        <v>60</v>
      </c>
      <c r="N1205" s="8">
        <f>Raw!M1205*A1205</f>
        <v>217.04828597836553</v>
      </c>
      <c r="O1205" s="6">
        <f t="shared" si="72"/>
        <v>9</v>
      </c>
      <c r="P1205" s="11">
        <f t="shared" si="73"/>
        <v>1953.4345738052898</v>
      </c>
      <c r="Q1205" s="6">
        <f t="shared" si="74"/>
        <v>60</v>
      </c>
      <c r="R1205" s="11">
        <f t="shared" si="75"/>
        <v>13022.897158701931</v>
      </c>
      <c r="S1205" s="8" t="str">
        <f>Raw!N1205</f>
        <v>UpstreamCompactFluorescent09</v>
      </c>
      <c r="T1205" s="8" t="str">
        <f>Raw!O1205</f>
        <v>CFL05to13</v>
      </c>
      <c r="U1205" s="8">
        <f>Raw!P1205*A1205</f>
        <v>1</v>
      </c>
      <c r="V1205" s="8" t="str">
        <f>Raw!Q1205</f>
        <v>Incan</v>
      </c>
    </row>
    <row r="1206" spans="1:22">
      <c r="A1206" s="8">
        <f>IF(Raw!C1206="CF",0,1)</f>
        <v>1</v>
      </c>
      <c r="B1206" s="8" t="str">
        <f>Raw!A1206</f>
        <v>SCE_3008509150</v>
      </c>
      <c r="C1206" s="8" t="str">
        <f>Raw!B1206</f>
        <v>Upstream Compact Fluorescent</v>
      </c>
      <c r="D1206" s="8" t="str">
        <f>Raw!C1206</f>
        <v>I</v>
      </c>
      <c r="E1206" s="8">
        <f>Raw!D1206*A1206</f>
        <v>1</v>
      </c>
      <c r="F1206" s="8" t="str">
        <f>Raw!E1206</f>
        <v>SCE</v>
      </c>
      <c r="G1206" s="8" t="str">
        <f>Raw!F1206</f>
        <v>UPCFL</v>
      </c>
      <c r="H1206" s="8" t="str">
        <f>Raw!G1206</f>
        <v>NO_LOGGER_4</v>
      </c>
      <c r="I1206" s="8" t="str">
        <f>Raw!H1206</f>
        <v>SCEUp</v>
      </c>
      <c r="J1206" s="8" t="str">
        <f>Raw!I1206</f>
        <v>Health/Medical - Clinic</v>
      </c>
      <c r="K1206" s="8" t="str">
        <f>Raw!J1206</f>
        <v>Outdoor</v>
      </c>
      <c r="L1206" s="8">
        <f>Raw!K1206*A1206</f>
        <v>20</v>
      </c>
      <c r="M1206" s="8">
        <f>Raw!L1206*A1206</f>
        <v>60</v>
      </c>
      <c r="N1206" s="8">
        <f>Raw!M1206*A1206</f>
        <v>217.04828597836553</v>
      </c>
      <c r="O1206" s="6">
        <f t="shared" si="72"/>
        <v>20</v>
      </c>
      <c r="P1206" s="11">
        <f t="shared" si="73"/>
        <v>4340.9657195673108</v>
      </c>
      <c r="Q1206" s="6">
        <f t="shared" si="74"/>
        <v>60</v>
      </c>
      <c r="R1206" s="11">
        <f t="shared" si="75"/>
        <v>13022.897158701931</v>
      </c>
      <c r="S1206" s="8" t="str">
        <f>Raw!N1206</f>
        <v>UpstreamCompactFluorescent20</v>
      </c>
      <c r="T1206" s="8" t="str">
        <f>Raw!O1206</f>
        <v>CFL14to26</v>
      </c>
      <c r="U1206" s="8">
        <f>Raw!P1206*A1206</f>
        <v>1</v>
      </c>
      <c r="V1206" s="8" t="str">
        <f>Raw!Q1206</f>
        <v>Incan</v>
      </c>
    </row>
    <row r="1207" spans="1:22">
      <c r="A1207" s="8">
        <f>IF(Raw!C1207="CF",0,1)</f>
        <v>1</v>
      </c>
      <c r="B1207" s="8" t="str">
        <f>Raw!A1207</f>
        <v>SCE_3008509150</v>
      </c>
      <c r="C1207" s="8" t="str">
        <f>Raw!B1207</f>
        <v>Upstream Compact Fluorescent</v>
      </c>
      <c r="D1207" s="8" t="str">
        <f>Raw!C1207</f>
        <v>I</v>
      </c>
      <c r="E1207" s="8">
        <f>Raw!D1207*A1207</f>
        <v>5</v>
      </c>
      <c r="F1207" s="8" t="str">
        <f>Raw!E1207</f>
        <v>SCE</v>
      </c>
      <c r="G1207" s="8" t="str">
        <f>Raw!F1207</f>
        <v>UPCFL</v>
      </c>
      <c r="H1207" s="8" t="str">
        <f>Raw!G1207</f>
        <v>NO_LOGGER_5</v>
      </c>
      <c r="I1207" s="8" t="str">
        <f>Raw!H1207</f>
        <v>SCEUp</v>
      </c>
      <c r="J1207" s="8" t="str">
        <f>Raw!I1207</f>
        <v>Health/Medical - Clinic</v>
      </c>
      <c r="K1207" s="8" t="str">
        <f>Raw!J1207</f>
        <v>Outdoor</v>
      </c>
      <c r="L1207" s="8">
        <f>Raw!K1207*A1207</f>
        <v>9</v>
      </c>
      <c r="M1207" s="8">
        <f>Raw!L1207*A1207</f>
        <v>60</v>
      </c>
      <c r="N1207" s="8">
        <f>Raw!M1207*A1207</f>
        <v>1085.2414298918277</v>
      </c>
      <c r="O1207" s="6">
        <f t="shared" si="72"/>
        <v>45</v>
      </c>
      <c r="P1207" s="11">
        <f t="shared" si="73"/>
        <v>9767.1728690264499</v>
      </c>
      <c r="Q1207" s="6">
        <f t="shared" si="74"/>
        <v>300</v>
      </c>
      <c r="R1207" s="11">
        <f t="shared" si="75"/>
        <v>65114.485793509659</v>
      </c>
      <c r="S1207" s="8" t="str">
        <f>Raw!N1207</f>
        <v>UpstreamCompactFluorescent09</v>
      </c>
      <c r="T1207" s="8" t="str">
        <f>Raw!O1207</f>
        <v>CFL05to13</v>
      </c>
      <c r="U1207" s="8">
        <f>Raw!P1207*A1207</f>
        <v>1</v>
      </c>
      <c r="V1207" s="8" t="str">
        <f>Raw!Q1207</f>
        <v>Incan</v>
      </c>
    </row>
    <row r="1208" spans="1:22">
      <c r="A1208" s="8">
        <f>IF(Raw!C1208="CF",0,1)</f>
        <v>1</v>
      </c>
      <c r="B1208" s="8" t="str">
        <f>Raw!A1208</f>
        <v>SCE_3008509150</v>
      </c>
      <c r="C1208" s="8" t="str">
        <f>Raw!B1208</f>
        <v>Upstream Compact Fluorescent</v>
      </c>
      <c r="D1208" s="8" t="str">
        <f>Raw!C1208</f>
        <v>I</v>
      </c>
      <c r="E1208" s="8">
        <f>Raw!D1208*A1208</f>
        <v>2</v>
      </c>
      <c r="F1208" s="8" t="str">
        <f>Raw!E1208</f>
        <v>SCE</v>
      </c>
      <c r="G1208" s="8" t="str">
        <f>Raw!F1208</f>
        <v>UPCFL</v>
      </c>
      <c r="H1208" s="8" t="str">
        <f>Raw!G1208</f>
        <v>NO_LOGGER_6</v>
      </c>
      <c r="I1208" s="8" t="str">
        <f>Raw!H1208</f>
        <v>SCEUp</v>
      </c>
      <c r="J1208" s="8" t="str">
        <f>Raw!I1208</f>
        <v>Health/Medical - Clinic</v>
      </c>
      <c r="K1208" s="8" t="str">
        <f>Raw!J1208</f>
        <v>Outdoor</v>
      </c>
      <c r="L1208" s="8">
        <f>Raw!K1208*A1208</f>
        <v>9</v>
      </c>
      <c r="M1208" s="8">
        <f>Raw!L1208*A1208</f>
        <v>60</v>
      </c>
      <c r="N1208" s="8">
        <f>Raw!M1208*A1208</f>
        <v>434.09657195673105</v>
      </c>
      <c r="O1208" s="6">
        <f t="shared" si="72"/>
        <v>18</v>
      </c>
      <c r="P1208" s="11">
        <f t="shared" si="73"/>
        <v>3906.8691476105796</v>
      </c>
      <c r="Q1208" s="6">
        <f t="shared" si="74"/>
        <v>120</v>
      </c>
      <c r="R1208" s="11">
        <f t="shared" si="75"/>
        <v>26045.794317403863</v>
      </c>
      <c r="S1208" s="8" t="str">
        <f>Raw!N1208</f>
        <v>UpstreamCompactFluorescent09</v>
      </c>
      <c r="T1208" s="8" t="str">
        <f>Raw!O1208</f>
        <v>CFL05to13</v>
      </c>
      <c r="U1208" s="8">
        <f>Raw!P1208*A1208</f>
        <v>1</v>
      </c>
      <c r="V1208" s="8" t="str">
        <f>Raw!Q1208</f>
        <v>Incan</v>
      </c>
    </row>
    <row r="1209" spans="1:22">
      <c r="A1209" s="8">
        <f>IF(Raw!C1209="CF",0,1)</f>
        <v>1</v>
      </c>
      <c r="B1209" s="8" t="str">
        <f>Raw!A1209</f>
        <v>SCE_3008545305</v>
      </c>
      <c r="C1209" s="8" t="str">
        <f>Raw!B1209</f>
        <v>Screw-in Compact Fluorescent Lamp, 5 - 13 watts</v>
      </c>
      <c r="D1209" s="8" t="str">
        <f>Raw!C1209</f>
        <v>I</v>
      </c>
      <c r="E1209" s="8">
        <f>Raw!D1209*A1209</f>
        <v>2</v>
      </c>
      <c r="F1209" s="8" t="str">
        <f>Raw!E1209</f>
        <v>SCE</v>
      </c>
      <c r="G1209" s="8" t="str">
        <f>Raw!F1209</f>
        <v>CFL</v>
      </c>
      <c r="H1209" s="8" t="str">
        <f>Raw!G1209</f>
        <v>LL08070636</v>
      </c>
      <c r="I1209" s="8" t="str">
        <f>Raw!H1209</f>
        <v>SCE2511</v>
      </c>
      <c r="J1209" s="8" t="str">
        <f>Raw!I1209</f>
        <v>Retail - Small</v>
      </c>
      <c r="K1209" s="8" t="str">
        <f>Raw!J1209</f>
        <v>Restrooms</v>
      </c>
      <c r="L1209" s="8">
        <f>Raw!K1209*A1209</f>
        <v>13</v>
      </c>
      <c r="M1209" s="8">
        <f>Raw!L1209*A1209</f>
        <v>60</v>
      </c>
      <c r="N1209" s="8">
        <f>Raw!M1209*A1209</f>
        <v>1037.6568627450981</v>
      </c>
      <c r="O1209" s="6">
        <f t="shared" si="72"/>
        <v>26</v>
      </c>
      <c r="P1209" s="11">
        <f t="shared" si="73"/>
        <v>13489.539215686276</v>
      </c>
      <c r="Q1209" s="6">
        <f t="shared" si="74"/>
        <v>120</v>
      </c>
      <c r="R1209" s="11">
        <f t="shared" si="75"/>
        <v>62259.411764705888</v>
      </c>
      <c r="S1209" s="8" t="str">
        <f>Raw!N1209</f>
        <v>SCREW-IN CFL LAMPS - 5-13 WATTS</v>
      </c>
      <c r="T1209" s="8" t="str">
        <f>Raw!O1209</f>
        <v>CFL05to13</v>
      </c>
      <c r="U1209" s="8">
        <f>Raw!P1209*A1209</f>
        <v>1</v>
      </c>
      <c r="V1209" s="8" t="str">
        <f>Raw!Q1209</f>
        <v>Incan</v>
      </c>
    </row>
    <row r="1210" spans="1:22">
      <c r="A1210" s="8">
        <f>IF(Raw!C1210="CF",0,1)</f>
        <v>1</v>
      </c>
      <c r="B1210" s="8" t="str">
        <f>Raw!A1210</f>
        <v>SCE_3008749243</v>
      </c>
      <c r="C1210" s="8" t="str">
        <f>Raw!B1210</f>
        <v>Upstream Compact Fluorescent</v>
      </c>
      <c r="D1210" s="8" t="str">
        <f>Raw!C1210</f>
        <v>I</v>
      </c>
      <c r="E1210" s="8">
        <f>Raw!D1210*A1210</f>
        <v>2</v>
      </c>
      <c r="F1210" s="8" t="str">
        <f>Raw!E1210</f>
        <v>SCE</v>
      </c>
      <c r="G1210" s="8" t="str">
        <f>Raw!F1210</f>
        <v>UPCFL</v>
      </c>
      <c r="H1210" s="8" t="str">
        <f>Raw!G1210</f>
        <v>LC09040025</v>
      </c>
      <c r="I1210" s="8" t="str">
        <f>Raw!H1210</f>
        <v>SCEUp</v>
      </c>
      <c r="J1210" s="8" t="str">
        <f>Raw!I1210</f>
        <v>Office - Small</v>
      </c>
      <c r="K1210" s="8" t="str">
        <f>Raw!J1210</f>
        <v>Restrooms</v>
      </c>
      <c r="L1210" s="8">
        <f>Raw!K1210*A1210</f>
        <v>18</v>
      </c>
      <c r="M1210" s="8">
        <f>Raw!L1210*A1210</f>
        <v>40</v>
      </c>
      <c r="N1210" s="8">
        <f>Raw!M1210*A1210</f>
        <v>1013.9726628215142</v>
      </c>
      <c r="O1210" s="6">
        <f t="shared" si="72"/>
        <v>36</v>
      </c>
      <c r="P1210" s="11">
        <f t="shared" si="73"/>
        <v>18251.507930787255</v>
      </c>
      <c r="Q1210" s="6">
        <f t="shared" si="74"/>
        <v>80</v>
      </c>
      <c r="R1210" s="11">
        <f t="shared" si="75"/>
        <v>40558.906512860565</v>
      </c>
      <c r="S1210" s="8" t="str">
        <f>Raw!N1210</f>
        <v>UpstreamCompactFluorescent18</v>
      </c>
      <c r="T1210" s="8" t="str">
        <f>Raw!O1210</f>
        <v>CFL14to26</v>
      </c>
      <c r="U1210" s="8">
        <f>Raw!P1210*A1210</f>
        <v>1</v>
      </c>
      <c r="V1210" s="8" t="str">
        <f>Raw!Q1210</f>
        <v>Incan</v>
      </c>
    </row>
    <row r="1211" spans="1:22">
      <c r="A1211" s="8">
        <f>IF(Raw!C1211="CF",0,1)</f>
        <v>1</v>
      </c>
      <c r="B1211" s="8" t="str">
        <f>Raw!A1211</f>
        <v>SCE_3008749243</v>
      </c>
      <c r="C1211" s="8" t="str">
        <f>Raw!B1211</f>
        <v>Upstream Compact Fluorescent</v>
      </c>
      <c r="D1211" s="8" t="str">
        <f>Raw!C1211</f>
        <v>I</v>
      </c>
      <c r="E1211" s="8">
        <f>Raw!D1211*A1211</f>
        <v>15</v>
      </c>
      <c r="F1211" s="8" t="str">
        <f>Raw!E1211</f>
        <v>SCE</v>
      </c>
      <c r="G1211" s="8" t="str">
        <f>Raw!F1211</f>
        <v>UPCFL</v>
      </c>
      <c r="H1211" s="8" t="str">
        <f>Raw!G1211</f>
        <v>LC09040124</v>
      </c>
      <c r="I1211" s="8" t="str">
        <f>Raw!H1211</f>
        <v>SCEUp</v>
      </c>
      <c r="J1211" s="8" t="str">
        <f>Raw!I1211</f>
        <v>Office - Small</v>
      </c>
      <c r="K1211" s="8" t="str">
        <f>Raw!J1211</f>
        <v>HallwayLobby</v>
      </c>
      <c r="L1211" s="8">
        <f>Raw!K1211*A1211</f>
        <v>18</v>
      </c>
      <c r="M1211" s="8">
        <f>Raw!L1211*A1211</f>
        <v>40</v>
      </c>
      <c r="N1211" s="8">
        <f>Raw!M1211*A1211</f>
        <v>7604.7949711613564</v>
      </c>
      <c r="O1211" s="6">
        <f t="shared" si="72"/>
        <v>270</v>
      </c>
      <c r="P1211" s="11">
        <f t="shared" si="73"/>
        <v>136886.30948090443</v>
      </c>
      <c r="Q1211" s="6">
        <f t="shared" si="74"/>
        <v>600</v>
      </c>
      <c r="R1211" s="11">
        <f t="shared" si="75"/>
        <v>304191.79884645424</v>
      </c>
      <c r="S1211" s="8" t="str">
        <f>Raw!N1211</f>
        <v>UpstreamCompactFluorescent18</v>
      </c>
      <c r="T1211" s="8" t="str">
        <f>Raw!O1211</f>
        <v>CFL14to26</v>
      </c>
      <c r="U1211" s="8">
        <f>Raw!P1211*A1211</f>
        <v>1</v>
      </c>
      <c r="V1211" s="8" t="str">
        <f>Raw!Q1211</f>
        <v>Incan</v>
      </c>
    </row>
    <row r="1212" spans="1:22">
      <c r="A1212" s="8">
        <f>IF(Raw!C1212="CF",0,1)</f>
        <v>1</v>
      </c>
      <c r="B1212" s="8" t="str">
        <f>Raw!A1212</f>
        <v>SCE_3008749243</v>
      </c>
      <c r="C1212" s="8" t="str">
        <f>Raw!B1212</f>
        <v>Upstream Compact Fluorescent</v>
      </c>
      <c r="D1212" s="8" t="str">
        <f>Raw!C1212</f>
        <v>I</v>
      </c>
      <c r="E1212" s="8">
        <f>Raw!D1212*A1212</f>
        <v>7</v>
      </c>
      <c r="F1212" s="8" t="str">
        <f>Raw!E1212</f>
        <v>SCE</v>
      </c>
      <c r="G1212" s="8" t="str">
        <f>Raw!F1212</f>
        <v>UPCFL</v>
      </c>
      <c r="H1212" s="8" t="str">
        <f>Raw!G1212</f>
        <v>LL08070052</v>
      </c>
      <c r="I1212" s="8" t="str">
        <f>Raw!H1212</f>
        <v>SCEUp</v>
      </c>
      <c r="J1212" s="8" t="str">
        <f>Raw!I1212</f>
        <v>Office - Small</v>
      </c>
      <c r="K1212" s="8" t="str">
        <f>Raw!J1212</f>
        <v>HallwayLobby</v>
      </c>
      <c r="L1212" s="8">
        <f>Raw!K1212*A1212</f>
        <v>18</v>
      </c>
      <c r="M1212" s="8">
        <f>Raw!L1212*A1212</f>
        <v>40</v>
      </c>
      <c r="N1212" s="8">
        <f>Raw!M1212*A1212</f>
        <v>3548.9043198752997</v>
      </c>
      <c r="O1212" s="6">
        <f t="shared" si="72"/>
        <v>126</v>
      </c>
      <c r="P1212" s="11">
        <f t="shared" si="73"/>
        <v>63880.277757755393</v>
      </c>
      <c r="Q1212" s="6">
        <f t="shared" si="74"/>
        <v>280</v>
      </c>
      <c r="R1212" s="11">
        <f t="shared" si="75"/>
        <v>141956.17279501198</v>
      </c>
      <c r="S1212" s="8" t="str">
        <f>Raw!N1212</f>
        <v>UpstreamCompactFluorescent18</v>
      </c>
      <c r="T1212" s="8" t="str">
        <f>Raw!O1212</f>
        <v>CFL14to26</v>
      </c>
      <c r="U1212" s="8">
        <f>Raw!P1212*A1212</f>
        <v>1</v>
      </c>
      <c r="V1212" s="8" t="str">
        <f>Raw!Q1212</f>
        <v>Incan</v>
      </c>
    </row>
    <row r="1213" spans="1:22">
      <c r="A1213" s="8">
        <f>IF(Raw!C1213="CF",0,1)</f>
        <v>1</v>
      </c>
      <c r="B1213" s="8" t="str">
        <f>Raw!A1213</f>
        <v>SCE_3008749243</v>
      </c>
      <c r="C1213" s="8" t="str">
        <f>Raw!B1213</f>
        <v>Upstream Compact Fluorescent</v>
      </c>
      <c r="D1213" s="8" t="str">
        <f>Raw!C1213</f>
        <v>I</v>
      </c>
      <c r="E1213" s="8">
        <f>Raw!D1213*A1213</f>
        <v>2</v>
      </c>
      <c r="F1213" s="8" t="str">
        <f>Raw!E1213</f>
        <v>SCE</v>
      </c>
      <c r="G1213" s="8" t="str">
        <f>Raw!F1213</f>
        <v>UPCFL</v>
      </c>
      <c r="H1213" s="8" t="str">
        <f>Raw!G1213</f>
        <v>LL09040319</v>
      </c>
      <c r="I1213" s="8" t="str">
        <f>Raw!H1213</f>
        <v>SCEUp</v>
      </c>
      <c r="J1213" s="8" t="str">
        <f>Raw!I1213</f>
        <v>Office - Small</v>
      </c>
      <c r="K1213" s="8" t="str">
        <f>Raw!J1213</f>
        <v>Storage</v>
      </c>
      <c r="L1213" s="8">
        <f>Raw!K1213*A1213</f>
        <v>18</v>
      </c>
      <c r="M1213" s="8">
        <f>Raw!L1213*A1213</f>
        <v>40</v>
      </c>
      <c r="N1213" s="8">
        <f>Raw!M1213*A1213</f>
        <v>1013.9726628215142</v>
      </c>
      <c r="O1213" s="6">
        <f t="shared" si="72"/>
        <v>36</v>
      </c>
      <c r="P1213" s="11">
        <f t="shared" si="73"/>
        <v>18251.507930787255</v>
      </c>
      <c r="Q1213" s="6">
        <f t="shared" si="74"/>
        <v>80</v>
      </c>
      <c r="R1213" s="11">
        <f t="shared" si="75"/>
        <v>40558.906512860565</v>
      </c>
      <c r="S1213" s="8" t="str">
        <f>Raw!N1213</f>
        <v>UpstreamCompactFluorescent18</v>
      </c>
      <c r="T1213" s="8" t="str">
        <f>Raw!O1213</f>
        <v>CFL14to26</v>
      </c>
      <c r="U1213" s="8">
        <f>Raw!P1213*A1213</f>
        <v>1</v>
      </c>
      <c r="V1213" s="8" t="str">
        <f>Raw!Q1213</f>
        <v>Incan</v>
      </c>
    </row>
    <row r="1214" spans="1:22">
      <c r="A1214" s="8">
        <f>IF(Raw!C1214="CF",0,1)</f>
        <v>1</v>
      </c>
      <c r="B1214" s="8" t="str">
        <f>Raw!A1214</f>
        <v>SCE_3008822856</v>
      </c>
      <c r="C1214" s="8" t="str">
        <f>Raw!B1214</f>
        <v>Upstream Compact Fluorescent</v>
      </c>
      <c r="D1214" s="8" t="str">
        <f>Raw!C1214</f>
        <v>I</v>
      </c>
      <c r="E1214" s="8">
        <f>Raw!D1214*A1214</f>
        <v>11</v>
      </c>
      <c r="F1214" s="8" t="str">
        <f>Raw!E1214</f>
        <v>SCE</v>
      </c>
      <c r="G1214" s="8" t="str">
        <f>Raw!F1214</f>
        <v>UPCFL</v>
      </c>
      <c r="H1214" s="8" t="str">
        <f>Raw!G1214</f>
        <v>LL08050548</v>
      </c>
      <c r="I1214" s="8" t="str">
        <f>Raw!H1214</f>
        <v>SCEUp</v>
      </c>
      <c r="J1214" s="8" t="str">
        <f>Raw!I1214</f>
        <v>Lodging</v>
      </c>
      <c r="K1214" s="8" t="str">
        <f>Raw!J1214</f>
        <v>Guest Rooms</v>
      </c>
      <c r="L1214" s="8">
        <f>Raw!K1214*A1214</f>
        <v>13</v>
      </c>
      <c r="M1214" s="8">
        <f>Raw!L1214*A1214</f>
        <v>60</v>
      </c>
      <c r="N1214" s="8">
        <f>Raw!M1214*A1214</f>
        <v>393.69450368100456</v>
      </c>
      <c r="O1214" s="6">
        <f t="shared" si="72"/>
        <v>143</v>
      </c>
      <c r="P1214" s="11">
        <f t="shared" si="73"/>
        <v>5118.0285478530595</v>
      </c>
      <c r="Q1214" s="6">
        <f t="shared" si="74"/>
        <v>660</v>
      </c>
      <c r="R1214" s="11">
        <f t="shared" si="75"/>
        <v>23621.670220860273</v>
      </c>
      <c r="S1214" s="8" t="str">
        <f>Raw!N1214</f>
        <v>UpstreamCompactFluorescent13</v>
      </c>
      <c r="T1214" s="8" t="str">
        <f>Raw!O1214</f>
        <v>CFL05to13</v>
      </c>
      <c r="U1214" s="8">
        <f>Raw!P1214*A1214</f>
        <v>1</v>
      </c>
      <c r="V1214" s="8" t="str">
        <f>Raw!Q1214</f>
        <v>Incan</v>
      </c>
    </row>
    <row r="1215" spans="1:22">
      <c r="A1215" s="8">
        <f>IF(Raw!C1215="CF",0,1)</f>
        <v>1</v>
      </c>
      <c r="B1215" s="8" t="str">
        <f>Raw!A1215</f>
        <v>SCE_3008822856</v>
      </c>
      <c r="C1215" s="8" t="str">
        <f>Raw!B1215</f>
        <v>Upstream Compact Fluorescent</v>
      </c>
      <c r="D1215" s="8" t="str">
        <f>Raw!C1215</f>
        <v>I</v>
      </c>
      <c r="E1215" s="8">
        <f>Raw!D1215*A1215</f>
        <v>2</v>
      </c>
      <c r="F1215" s="8" t="str">
        <f>Raw!E1215</f>
        <v>SCE</v>
      </c>
      <c r="G1215" s="8" t="str">
        <f>Raw!F1215</f>
        <v>UPCFL</v>
      </c>
      <c r="H1215" s="8" t="str">
        <f>Raw!G1215</f>
        <v>LL08050552</v>
      </c>
      <c r="I1215" s="8" t="str">
        <f>Raw!H1215</f>
        <v>SCEUp</v>
      </c>
      <c r="J1215" s="8" t="str">
        <f>Raw!I1215</f>
        <v>Lodging</v>
      </c>
      <c r="K1215" s="8" t="str">
        <f>Raw!J1215</f>
        <v>Mechanical/Electrical Room</v>
      </c>
      <c r="L1215" s="8">
        <f>Raw!K1215*A1215</f>
        <v>23</v>
      </c>
      <c r="M1215" s="8">
        <f>Raw!L1215*A1215</f>
        <v>60</v>
      </c>
      <c r="N1215" s="8">
        <f>Raw!M1215*A1215</f>
        <v>71.580818851091735</v>
      </c>
      <c r="O1215" s="6">
        <f t="shared" si="72"/>
        <v>46</v>
      </c>
      <c r="P1215" s="11">
        <f t="shared" si="73"/>
        <v>1646.3588335751099</v>
      </c>
      <c r="Q1215" s="6">
        <f t="shared" si="74"/>
        <v>120</v>
      </c>
      <c r="R1215" s="11">
        <f t="shared" si="75"/>
        <v>4294.8491310655045</v>
      </c>
      <c r="S1215" s="8" t="str">
        <f>Raw!N1215</f>
        <v>UpstreamCompactFluorescent23</v>
      </c>
      <c r="T1215" s="8" t="str">
        <f>Raw!O1215</f>
        <v>CFL14to26</v>
      </c>
      <c r="U1215" s="8">
        <f>Raw!P1215*A1215</f>
        <v>1</v>
      </c>
      <c r="V1215" s="8" t="str">
        <f>Raw!Q1215</f>
        <v>Incan</v>
      </c>
    </row>
    <row r="1216" spans="1:22">
      <c r="A1216" s="8">
        <f>IF(Raw!C1216="CF",0,1)</f>
        <v>1</v>
      </c>
      <c r="B1216" s="8" t="str">
        <f>Raw!A1216</f>
        <v>SCE_3008822856</v>
      </c>
      <c r="C1216" s="8" t="str">
        <f>Raw!B1216</f>
        <v>Upstream Compact Fluorescent</v>
      </c>
      <c r="D1216" s="8" t="str">
        <f>Raw!C1216</f>
        <v>I</v>
      </c>
      <c r="E1216" s="8">
        <f>Raw!D1216*A1216</f>
        <v>11</v>
      </c>
      <c r="F1216" s="8" t="str">
        <f>Raw!E1216</f>
        <v>SCE</v>
      </c>
      <c r="G1216" s="8" t="str">
        <f>Raw!F1216</f>
        <v>UPCFL</v>
      </c>
      <c r="H1216" s="8" t="str">
        <f>Raw!G1216</f>
        <v>LL08070274</v>
      </c>
      <c r="I1216" s="8" t="str">
        <f>Raw!H1216</f>
        <v>SCEUp</v>
      </c>
      <c r="J1216" s="8" t="str">
        <f>Raw!I1216</f>
        <v>Lodging</v>
      </c>
      <c r="K1216" s="8" t="str">
        <f>Raw!J1216</f>
        <v>Guest Rooms</v>
      </c>
      <c r="L1216" s="8">
        <f>Raw!K1216*A1216</f>
        <v>13</v>
      </c>
      <c r="M1216" s="8">
        <f>Raw!L1216*A1216</f>
        <v>60</v>
      </c>
      <c r="N1216" s="8">
        <f>Raw!M1216*A1216</f>
        <v>393.69450368100456</v>
      </c>
      <c r="O1216" s="6">
        <f t="shared" si="72"/>
        <v>143</v>
      </c>
      <c r="P1216" s="11">
        <f t="shared" si="73"/>
        <v>5118.0285478530595</v>
      </c>
      <c r="Q1216" s="6">
        <f t="shared" si="74"/>
        <v>660</v>
      </c>
      <c r="R1216" s="11">
        <f t="shared" si="75"/>
        <v>23621.670220860273</v>
      </c>
      <c r="S1216" s="8" t="str">
        <f>Raw!N1216</f>
        <v>UpstreamCompactFluorescent13</v>
      </c>
      <c r="T1216" s="8" t="str">
        <f>Raw!O1216</f>
        <v>CFL05to13</v>
      </c>
      <c r="U1216" s="8">
        <f>Raw!P1216*A1216</f>
        <v>1</v>
      </c>
      <c r="V1216" s="8" t="str">
        <f>Raw!Q1216</f>
        <v>Incan</v>
      </c>
    </row>
    <row r="1217" spans="1:22">
      <c r="A1217" s="8">
        <f>IF(Raw!C1217="CF",0,1)</f>
        <v>1</v>
      </c>
      <c r="B1217" s="8" t="str">
        <f>Raw!A1217</f>
        <v>SCE_3008822856</v>
      </c>
      <c r="C1217" s="8" t="str">
        <f>Raw!B1217</f>
        <v>Upstream Compact Fluorescent</v>
      </c>
      <c r="D1217" s="8" t="str">
        <f>Raw!C1217</f>
        <v>I</v>
      </c>
      <c r="E1217" s="8">
        <f>Raw!D1217*A1217</f>
        <v>11</v>
      </c>
      <c r="F1217" s="8" t="str">
        <f>Raw!E1217</f>
        <v>SCE</v>
      </c>
      <c r="G1217" s="8" t="str">
        <f>Raw!F1217</f>
        <v>UPCFL</v>
      </c>
      <c r="H1217" s="8" t="str">
        <f>Raw!G1217</f>
        <v>LL08070401</v>
      </c>
      <c r="I1217" s="8" t="str">
        <f>Raw!H1217</f>
        <v>SCEUp</v>
      </c>
      <c r="J1217" s="8" t="str">
        <f>Raw!I1217</f>
        <v>Lodging</v>
      </c>
      <c r="K1217" s="8" t="str">
        <f>Raw!J1217</f>
        <v>Guest Rooms</v>
      </c>
      <c r="L1217" s="8">
        <f>Raw!K1217*A1217</f>
        <v>13</v>
      </c>
      <c r="M1217" s="8">
        <f>Raw!L1217*A1217</f>
        <v>60</v>
      </c>
      <c r="N1217" s="8">
        <f>Raw!M1217*A1217</f>
        <v>393.69450368100456</v>
      </c>
      <c r="O1217" s="6">
        <f t="shared" si="72"/>
        <v>143</v>
      </c>
      <c r="P1217" s="11">
        <f t="shared" si="73"/>
        <v>5118.0285478530595</v>
      </c>
      <c r="Q1217" s="6">
        <f t="shared" si="74"/>
        <v>660</v>
      </c>
      <c r="R1217" s="11">
        <f t="shared" si="75"/>
        <v>23621.670220860273</v>
      </c>
      <c r="S1217" s="8" t="str">
        <f>Raw!N1217</f>
        <v>UpstreamCompactFluorescent13</v>
      </c>
      <c r="T1217" s="8" t="str">
        <f>Raw!O1217</f>
        <v>CFL05to13</v>
      </c>
      <c r="U1217" s="8">
        <f>Raw!P1217*A1217</f>
        <v>1</v>
      </c>
      <c r="V1217" s="8" t="str">
        <f>Raw!Q1217</f>
        <v>Incan</v>
      </c>
    </row>
    <row r="1218" spans="1:22">
      <c r="A1218" s="8">
        <f>IF(Raw!C1218="CF",0,1)</f>
        <v>1</v>
      </c>
      <c r="B1218" s="8" t="str">
        <f>Raw!A1218</f>
        <v>SCE_3008822856</v>
      </c>
      <c r="C1218" s="8" t="str">
        <f>Raw!B1218</f>
        <v>Upstream Compact Fluorescent</v>
      </c>
      <c r="D1218" s="8" t="str">
        <f>Raw!C1218</f>
        <v>I</v>
      </c>
      <c r="E1218" s="8">
        <f>Raw!D1218*A1218</f>
        <v>11</v>
      </c>
      <c r="F1218" s="8" t="str">
        <f>Raw!E1218</f>
        <v>SCE</v>
      </c>
      <c r="G1218" s="8" t="str">
        <f>Raw!F1218</f>
        <v>UPCFL</v>
      </c>
      <c r="H1218" s="8" t="str">
        <f>Raw!G1218</f>
        <v>LL08070504</v>
      </c>
      <c r="I1218" s="8" t="str">
        <f>Raw!H1218</f>
        <v>SCEUp</v>
      </c>
      <c r="J1218" s="8" t="str">
        <f>Raw!I1218</f>
        <v>Lodging</v>
      </c>
      <c r="K1218" s="8" t="str">
        <f>Raw!J1218</f>
        <v>Guest Rooms</v>
      </c>
      <c r="L1218" s="8">
        <f>Raw!K1218*A1218</f>
        <v>13</v>
      </c>
      <c r="M1218" s="8">
        <f>Raw!L1218*A1218</f>
        <v>60</v>
      </c>
      <c r="N1218" s="8">
        <f>Raw!M1218*A1218</f>
        <v>393.69450368100456</v>
      </c>
      <c r="O1218" s="6">
        <f t="shared" si="72"/>
        <v>143</v>
      </c>
      <c r="P1218" s="11">
        <f t="shared" si="73"/>
        <v>5118.0285478530595</v>
      </c>
      <c r="Q1218" s="6">
        <f t="shared" si="74"/>
        <v>660</v>
      </c>
      <c r="R1218" s="11">
        <f t="shared" si="75"/>
        <v>23621.670220860273</v>
      </c>
      <c r="S1218" s="8" t="str">
        <f>Raw!N1218</f>
        <v>UpstreamCompactFluorescent13</v>
      </c>
      <c r="T1218" s="8" t="str">
        <f>Raw!O1218</f>
        <v>CFL05to13</v>
      </c>
      <c r="U1218" s="8">
        <f>Raw!P1218*A1218</f>
        <v>1</v>
      </c>
      <c r="V1218" s="8" t="str">
        <f>Raw!Q1218</f>
        <v>Incan</v>
      </c>
    </row>
    <row r="1219" spans="1:22">
      <c r="A1219" s="8">
        <f>IF(Raw!C1219="CF",0,1)</f>
        <v>1</v>
      </c>
      <c r="B1219" s="8" t="str">
        <f>Raw!A1219</f>
        <v>SCE_3008822856</v>
      </c>
      <c r="C1219" s="8" t="str">
        <f>Raw!B1219</f>
        <v>Upstream Compact Fluorescent</v>
      </c>
      <c r="D1219" s="8" t="str">
        <f>Raw!C1219</f>
        <v>I</v>
      </c>
      <c r="E1219" s="8">
        <f>Raw!D1219*A1219</f>
        <v>11</v>
      </c>
      <c r="F1219" s="8" t="str">
        <f>Raw!E1219</f>
        <v>SCE</v>
      </c>
      <c r="G1219" s="8" t="str">
        <f>Raw!F1219</f>
        <v>UPCFL</v>
      </c>
      <c r="H1219" s="8" t="str">
        <f>Raw!G1219</f>
        <v>LL08070578</v>
      </c>
      <c r="I1219" s="8" t="str">
        <f>Raw!H1219</f>
        <v>SCEUp</v>
      </c>
      <c r="J1219" s="8" t="str">
        <f>Raw!I1219</f>
        <v>Lodging</v>
      </c>
      <c r="K1219" s="8" t="str">
        <f>Raw!J1219</f>
        <v>Guest Rooms</v>
      </c>
      <c r="L1219" s="8">
        <f>Raw!K1219*A1219</f>
        <v>13</v>
      </c>
      <c r="M1219" s="8">
        <f>Raw!L1219*A1219</f>
        <v>60</v>
      </c>
      <c r="N1219" s="8">
        <f>Raw!M1219*A1219</f>
        <v>393.69450368100456</v>
      </c>
      <c r="O1219" s="6">
        <f t="shared" ref="O1219:O1282" si="76">L1219*E1219</f>
        <v>143</v>
      </c>
      <c r="P1219" s="11">
        <f t="shared" ref="P1219:P1282" si="77">N1219*L1219</f>
        <v>5118.0285478530595</v>
      </c>
      <c r="Q1219" s="6">
        <f t="shared" ref="Q1219:Q1282" si="78">M1219*E1219</f>
        <v>660</v>
      </c>
      <c r="R1219" s="11">
        <f t="shared" ref="R1219:R1282" si="79">N1219*M1219</f>
        <v>23621.670220860273</v>
      </c>
      <c r="S1219" s="8" t="str">
        <f>Raw!N1219</f>
        <v>UpstreamCompactFluorescent13</v>
      </c>
      <c r="T1219" s="8" t="str">
        <f>Raw!O1219</f>
        <v>CFL05to13</v>
      </c>
      <c r="U1219" s="8">
        <f>Raw!P1219*A1219</f>
        <v>1</v>
      </c>
      <c r="V1219" s="8" t="str">
        <f>Raw!Q1219</f>
        <v>Incan</v>
      </c>
    </row>
    <row r="1220" spans="1:22">
      <c r="A1220" s="8">
        <f>IF(Raw!C1220="CF",0,1)</f>
        <v>1</v>
      </c>
      <c r="B1220" s="8" t="str">
        <f>Raw!A1220</f>
        <v>SCE_3008822856</v>
      </c>
      <c r="C1220" s="8" t="str">
        <f>Raw!B1220</f>
        <v>Upstream Compact Fluorescent</v>
      </c>
      <c r="D1220" s="8" t="str">
        <f>Raw!C1220</f>
        <v>I</v>
      </c>
      <c r="E1220" s="8">
        <f>Raw!D1220*A1220</f>
        <v>11</v>
      </c>
      <c r="F1220" s="8" t="str">
        <f>Raw!E1220</f>
        <v>SCE</v>
      </c>
      <c r="G1220" s="8" t="str">
        <f>Raw!F1220</f>
        <v>UPCFL</v>
      </c>
      <c r="H1220" s="8" t="str">
        <f>Raw!G1220</f>
        <v>LL08070588</v>
      </c>
      <c r="I1220" s="8" t="str">
        <f>Raw!H1220</f>
        <v>SCEUp</v>
      </c>
      <c r="J1220" s="8" t="str">
        <f>Raw!I1220</f>
        <v>Lodging</v>
      </c>
      <c r="K1220" s="8" t="str">
        <f>Raw!J1220</f>
        <v>Guest Rooms</v>
      </c>
      <c r="L1220" s="8">
        <f>Raw!K1220*A1220</f>
        <v>13</v>
      </c>
      <c r="M1220" s="8">
        <f>Raw!L1220*A1220</f>
        <v>60</v>
      </c>
      <c r="N1220" s="8">
        <f>Raw!M1220*A1220</f>
        <v>393.69450368100456</v>
      </c>
      <c r="O1220" s="6">
        <f t="shared" si="76"/>
        <v>143</v>
      </c>
      <c r="P1220" s="11">
        <f t="shared" si="77"/>
        <v>5118.0285478530595</v>
      </c>
      <c r="Q1220" s="6">
        <f t="shared" si="78"/>
        <v>660</v>
      </c>
      <c r="R1220" s="11">
        <f t="shared" si="79"/>
        <v>23621.670220860273</v>
      </c>
      <c r="S1220" s="8" t="str">
        <f>Raw!N1220</f>
        <v>UpstreamCompactFluorescent13</v>
      </c>
      <c r="T1220" s="8" t="str">
        <f>Raw!O1220</f>
        <v>CFL05to13</v>
      </c>
      <c r="U1220" s="8">
        <f>Raw!P1220*A1220</f>
        <v>1</v>
      </c>
      <c r="V1220" s="8" t="str">
        <f>Raw!Q1220</f>
        <v>Incan</v>
      </c>
    </row>
    <row r="1221" spans="1:22">
      <c r="A1221" s="8">
        <f>IF(Raw!C1221="CF",0,1)</f>
        <v>1</v>
      </c>
      <c r="B1221" s="8" t="str">
        <f>Raw!A1221</f>
        <v>SCE_3008822856</v>
      </c>
      <c r="C1221" s="8" t="str">
        <f>Raw!B1221</f>
        <v>Upstream Compact Fluorescent</v>
      </c>
      <c r="D1221" s="8" t="str">
        <f>Raw!C1221</f>
        <v>I</v>
      </c>
      <c r="E1221" s="8">
        <f>Raw!D1221*A1221</f>
        <v>66</v>
      </c>
      <c r="F1221" s="8" t="str">
        <f>Raw!E1221</f>
        <v>SCE</v>
      </c>
      <c r="G1221" s="8" t="str">
        <f>Raw!F1221</f>
        <v>UPCFL</v>
      </c>
      <c r="H1221" s="8" t="str">
        <f>Raw!G1221</f>
        <v>NO_LOGGER_7</v>
      </c>
      <c r="I1221" s="8" t="str">
        <f>Raw!H1221</f>
        <v>SCEUp</v>
      </c>
      <c r="J1221" s="8" t="str">
        <f>Raw!I1221</f>
        <v>Lodging</v>
      </c>
      <c r="K1221" s="8" t="str">
        <f>Raw!J1221</f>
        <v>Restrooms</v>
      </c>
      <c r="L1221" s="8">
        <f>Raw!K1221*A1221</f>
        <v>13</v>
      </c>
      <c r="M1221" s="8">
        <f>Raw!L1221*A1221</f>
        <v>60</v>
      </c>
      <c r="N1221" s="8">
        <f>Raw!M1221*A1221</f>
        <v>2362.1670220860274</v>
      </c>
      <c r="O1221" s="6">
        <f t="shared" si="76"/>
        <v>858</v>
      </c>
      <c r="P1221" s="11">
        <f t="shared" si="77"/>
        <v>30708.171287118355</v>
      </c>
      <c r="Q1221" s="6">
        <f t="shared" si="78"/>
        <v>3960</v>
      </c>
      <c r="R1221" s="11">
        <f t="shared" si="79"/>
        <v>141730.02132516165</v>
      </c>
      <c r="S1221" s="8" t="str">
        <f>Raw!N1221</f>
        <v>UpstreamCompactFluorescent13</v>
      </c>
      <c r="T1221" s="8" t="str">
        <f>Raw!O1221</f>
        <v>CFL05to13</v>
      </c>
      <c r="U1221" s="8">
        <f>Raw!P1221*A1221</f>
        <v>1</v>
      </c>
      <c r="V1221" s="8" t="str">
        <f>Raw!Q1221</f>
        <v>Incan</v>
      </c>
    </row>
    <row r="1222" spans="1:22">
      <c r="A1222" s="8">
        <f>IF(Raw!C1222="CF",0,1)</f>
        <v>1</v>
      </c>
      <c r="B1222" s="8" t="str">
        <f>Raw!A1222</f>
        <v>SCE_3009773410</v>
      </c>
      <c r="C1222" s="8" t="str">
        <f>Raw!B1222</f>
        <v>Upstream Compact Fluorescent</v>
      </c>
      <c r="D1222" s="8" t="str">
        <f>Raw!C1222</f>
        <v>I</v>
      </c>
      <c r="E1222" s="8">
        <f>Raw!D1222*A1222</f>
        <v>3</v>
      </c>
      <c r="F1222" s="8" t="str">
        <f>Raw!E1222</f>
        <v>SCE</v>
      </c>
      <c r="G1222" s="8" t="str">
        <f>Raw!F1222</f>
        <v>UPCFL</v>
      </c>
      <c r="H1222" s="8" t="str">
        <f>Raw!G1222</f>
        <v>NO_LOGGER_9</v>
      </c>
      <c r="I1222" s="8" t="str">
        <f>Raw!H1222</f>
        <v>SCEUp</v>
      </c>
      <c r="J1222" s="8" t="str">
        <f>Raw!I1222</f>
        <v>Health/Medical - Clinic</v>
      </c>
      <c r="K1222" s="8" t="str">
        <f>Raw!J1222</f>
        <v>Restrooms</v>
      </c>
      <c r="L1222" s="8">
        <f>Raw!K1222*A1222</f>
        <v>14</v>
      </c>
      <c r="M1222" s="8">
        <f>Raw!L1222*A1222</f>
        <v>60</v>
      </c>
      <c r="N1222" s="8">
        <f>Raw!M1222*A1222</f>
        <v>885.17108699776441</v>
      </c>
      <c r="O1222" s="6">
        <f t="shared" si="76"/>
        <v>42</v>
      </c>
      <c r="P1222" s="11">
        <f t="shared" si="77"/>
        <v>12392.395217968702</v>
      </c>
      <c r="Q1222" s="6">
        <f t="shared" si="78"/>
        <v>180</v>
      </c>
      <c r="R1222" s="11">
        <f t="shared" si="79"/>
        <v>53110.265219865862</v>
      </c>
      <c r="S1222" s="8" t="str">
        <f>Raw!N1222</f>
        <v>UpstreamCompactFluorescent14</v>
      </c>
      <c r="T1222" s="8" t="str">
        <f>Raw!O1222</f>
        <v>CFL14to26</v>
      </c>
      <c r="U1222" s="8">
        <f>Raw!P1222*A1222</f>
        <v>1</v>
      </c>
      <c r="V1222" s="8" t="str">
        <f>Raw!Q1222</f>
        <v>Incan</v>
      </c>
    </row>
    <row r="1223" spans="1:22">
      <c r="A1223" s="8">
        <f>IF(Raw!C1223="CF",0,1)</f>
        <v>1</v>
      </c>
      <c r="B1223" s="8" t="str">
        <f>Raw!A1223</f>
        <v>SCE_3010351360</v>
      </c>
      <c r="C1223" s="8" t="str">
        <f>Raw!B1223</f>
        <v>Screw-in Compact Fluorescent Lamp, &gt;27 watts</v>
      </c>
      <c r="D1223" s="8" t="str">
        <f>Raw!C1223</f>
        <v>I</v>
      </c>
      <c r="E1223" s="8">
        <f>Raw!D1223*A1223</f>
        <v>0</v>
      </c>
      <c r="F1223" s="8" t="str">
        <f>Raw!E1223</f>
        <v>SCE</v>
      </c>
      <c r="G1223" s="8" t="str">
        <f>Raw!F1223</f>
        <v>CFL</v>
      </c>
      <c r="H1223" s="8" t="str">
        <f>Raw!G1223</f>
        <v>NO_LOGGER_1L11CFL (28)</v>
      </c>
      <c r="I1223" s="8" t="str">
        <f>Raw!H1223</f>
        <v>SCE2511</v>
      </c>
      <c r="J1223" s="8" t="str">
        <f>Raw!I1223</f>
        <v>Retail - Small</v>
      </c>
      <c r="K1223" s="8" t="str">
        <f>Raw!J1223</f>
        <v>RetailSales</v>
      </c>
      <c r="L1223" s="8">
        <f>Raw!K1223*A1223</f>
        <v>60</v>
      </c>
      <c r="M1223" s="8">
        <f>Raw!L1223*A1223</f>
        <v>60</v>
      </c>
      <c r="N1223" s="8">
        <f>Raw!M1223*A1223</f>
        <v>0</v>
      </c>
      <c r="O1223" s="6">
        <f t="shared" si="76"/>
        <v>0</v>
      </c>
      <c r="P1223" s="11">
        <f t="shared" si="77"/>
        <v>0</v>
      </c>
      <c r="Q1223" s="6">
        <f t="shared" si="78"/>
        <v>0</v>
      </c>
      <c r="R1223" s="11">
        <f t="shared" si="79"/>
        <v>0</v>
      </c>
      <c r="S1223" s="8" t="str">
        <f>Raw!N1223</f>
        <v>SCREW-IN CFL LAMPS - &gt;= 27 WATTS</v>
      </c>
      <c r="T1223" s="8" t="str">
        <f>Raw!O1223</f>
        <v>CFL27Up</v>
      </c>
      <c r="U1223" s="8">
        <f>Raw!P1223*A1223</f>
        <v>1</v>
      </c>
      <c r="V1223" s="8" t="str">
        <f>Raw!Q1223</f>
        <v>Incan</v>
      </c>
    </row>
    <row r="1224" spans="1:22">
      <c r="A1224" s="8">
        <f>IF(Raw!C1224="CF",0,1)</f>
        <v>1</v>
      </c>
      <c r="B1224" s="8" t="str">
        <f>Raw!A1224</f>
        <v>SCE_3010358387</v>
      </c>
      <c r="C1224" s="8" t="str">
        <f>Raw!B1224</f>
        <v>Upstream Compact Fluorescent</v>
      </c>
      <c r="D1224" s="8" t="str">
        <f>Raw!C1224</f>
        <v>I</v>
      </c>
      <c r="E1224" s="8">
        <f>Raw!D1224*A1224</f>
        <v>4</v>
      </c>
      <c r="F1224" s="8" t="str">
        <f>Raw!E1224</f>
        <v>SCE</v>
      </c>
      <c r="G1224" s="8" t="str">
        <f>Raw!F1224</f>
        <v>UPCFL</v>
      </c>
      <c r="H1224" s="8" t="str">
        <f>Raw!G1224</f>
        <v>LL08060103</v>
      </c>
      <c r="I1224" s="8" t="str">
        <f>Raw!H1224</f>
        <v>SCEUp</v>
      </c>
      <c r="J1224" s="8" t="str">
        <f>Raw!I1224</f>
        <v>Lodging</v>
      </c>
      <c r="K1224" s="8" t="str">
        <f>Raw!J1224</f>
        <v>Guest Rooms</v>
      </c>
      <c r="L1224" s="8">
        <f>Raw!K1224*A1224</f>
        <v>25</v>
      </c>
      <c r="M1224" s="8">
        <f>Raw!L1224*A1224</f>
        <v>60</v>
      </c>
      <c r="N1224" s="8">
        <f>Raw!M1224*A1224</f>
        <v>143.16163770218347</v>
      </c>
      <c r="O1224" s="6">
        <f t="shared" si="76"/>
        <v>100</v>
      </c>
      <c r="P1224" s="11">
        <f t="shared" si="77"/>
        <v>3579.0409425545868</v>
      </c>
      <c r="Q1224" s="6">
        <f t="shared" si="78"/>
        <v>240</v>
      </c>
      <c r="R1224" s="11">
        <f t="shared" si="79"/>
        <v>8589.698262131009</v>
      </c>
      <c r="S1224" s="8" t="str">
        <f>Raw!N1224</f>
        <v>UpstreamCompactFluorescent25</v>
      </c>
      <c r="T1224" s="8" t="str">
        <f>Raw!O1224</f>
        <v>CFL14to26</v>
      </c>
      <c r="U1224" s="8">
        <f>Raw!P1224*A1224</f>
        <v>1</v>
      </c>
      <c r="V1224" s="8" t="str">
        <f>Raw!Q1224</f>
        <v>Incan</v>
      </c>
    </row>
    <row r="1225" spans="1:22">
      <c r="A1225" s="8">
        <f>IF(Raw!C1225="CF",0,1)</f>
        <v>1</v>
      </c>
      <c r="B1225" s="8" t="str">
        <f>Raw!A1225</f>
        <v>SCE_3010358387</v>
      </c>
      <c r="C1225" s="8" t="str">
        <f>Raw!B1225</f>
        <v>Upstream Compact Fluorescent</v>
      </c>
      <c r="D1225" s="8" t="str">
        <f>Raw!C1225</f>
        <v>I</v>
      </c>
      <c r="E1225" s="8">
        <f>Raw!D1225*A1225</f>
        <v>14</v>
      </c>
      <c r="F1225" s="8" t="str">
        <f>Raw!E1225</f>
        <v>SCE</v>
      </c>
      <c r="G1225" s="8" t="str">
        <f>Raw!F1225</f>
        <v>UPCFL</v>
      </c>
      <c r="H1225" s="8" t="str">
        <f>Raw!G1225</f>
        <v>NO_LOGGER_5</v>
      </c>
      <c r="I1225" s="8" t="str">
        <f>Raw!H1225</f>
        <v>SCEUp</v>
      </c>
      <c r="J1225" s="8" t="str">
        <f>Raw!I1225</f>
        <v>Lodging</v>
      </c>
      <c r="K1225" s="8" t="str">
        <f>Raw!J1225</f>
        <v>Outdoor</v>
      </c>
      <c r="L1225" s="8">
        <f>Raw!K1225*A1225</f>
        <v>25</v>
      </c>
      <c r="M1225" s="8">
        <f>Raw!L1225*A1225</f>
        <v>75</v>
      </c>
      <c r="N1225" s="8">
        <f>Raw!M1225*A1225</f>
        <v>501.06573195764213</v>
      </c>
      <c r="O1225" s="6">
        <f t="shared" si="76"/>
        <v>350</v>
      </c>
      <c r="P1225" s="11">
        <f t="shared" si="77"/>
        <v>12526.643298941053</v>
      </c>
      <c r="Q1225" s="6">
        <f t="shared" si="78"/>
        <v>1050</v>
      </c>
      <c r="R1225" s="11">
        <f t="shared" si="79"/>
        <v>37579.92989682316</v>
      </c>
      <c r="S1225" s="8" t="str">
        <f>Raw!N1225</f>
        <v>UpstreamCompactFluorescent25</v>
      </c>
      <c r="T1225" s="8" t="str">
        <f>Raw!O1225</f>
        <v>CFL14to26</v>
      </c>
      <c r="U1225" s="8">
        <f>Raw!P1225*A1225</f>
        <v>1</v>
      </c>
      <c r="V1225" s="8" t="str">
        <f>Raw!Q1225</f>
        <v>Incan</v>
      </c>
    </row>
    <row r="1226" spans="1:22">
      <c r="A1226" s="8">
        <f>IF(Raw!C1226="CF",0,1)</f>
        <v>1</v>
      </c>
      <c r="B1226" s="8" t="str">
        <f>Raw!A1226</f>
        <v>SCE_3010897980</v>
      </c>
      <c r="C1226" s="8" t="str">
        <f>Raw!B1226</f>
        <v>Upstream Compact Fluorescent</v>
      </c>
      <c r="D1226" s="8" t="str">
        <f>Raw!C1226</f>
        <v>I</v>
      </c>
      <c r="E1226" s="8">
        <f>Raw!D1226*A1226</f>
        <v>72</v>
      </c>
      <c r="F1226" s="8" t="str">
        <f>Raw!E1226</f>
        <v>SCE</v>
      </c>
      <c r="G1226" s="8" t="str">
        <f>Raw!F1226</f>
        <v>UPCFL</v>
      </c>
      <c r="H1226" s="8" t="str">
        <f>Raw!G1226</f>
        <v>LL08090641</v>
      </c>
      <c r="I1226" s="8" t="str">
        <f>Raw!H1226</f>
        <v>SCEUp</v>
      </c>
      <c r="J1226" s="8" t="str">
        <f>Raw!I1226</f>
        <v>Assembly</v>
      </c>
      <c r="K1226" s="8" t="str">
        <f>Raw!J1226</f>
        <v>HallwayLobby</v>
      </c>
      <c r="L1226" s="8">
        <f>Raw!K1226*A1226</f>
        <v>7</v>
      </c>
      <c r="M1226" s="8">
        <f>Raw!L1226*A1226</f>
        <v>40</v>
      </c>
      <c r="N1226" s="8">
        <f>Raw!M1226*A1226</f>
        <v>18843.509115248089</v>
      </c>
      <c r="O1226" s="6">
        <f t="shared" si="76"/>
        <v>504</v>
      </c>
      <c r="P1226" s="11">
        <f t="shared" si="77"/>
        <v>131904.56380673661</v>
      </c>
      <c r="Q1226" s="6">
        <f t="shared" si="78"/>
        <v>2880</v>
      </c>
      <c r="R1226" s="11">
        <f t="shared" si="79"/>
        <v>753740.36460992356</v>
      </c>
      <c r="S1226" s="8" t="str">
        <f>Raw!N1226</f>
        <v>UpstreamCompactFluorescent07</v>
      </c>
      <c r="T1226" s="8" t="str">
        <f>Raw!O1226</f>
        <v>CFL05to13</v>
      </c>
      <c r="U1226" s="8">
        <f>Raw!P1226*A1226</f>
        <v>1</v>
      </c>
      <c r="V1226" s="8" t="str">
        <f>Raw!Q1226</f>
        <v>Incan</v>
      </c>
    </row>
    <row r="1227" spans="1:22">
      <c r="A1227" s="8">
        <f>IF(Raw!C1227="CF",0,1)</f>
        <v>1</v>
      </c>
      <c r="B1227" s="8" t="str">
        <f>Raw!A1227</f>
        <v>SCE_3010897980</v>
      </c>
      <c r="C1227" s="8" t="str">
        <f>Raw!B1227</f>
        <v>Upstream Compact Fluorescent</v>
      </c>
      <c r="D1227" s="8" t="str">
        <f>Raw!C1227</f>
        <v>I</v>
      </c>
      <c r="E1227" s="8">
        <f>Raw!D1227*A1227</f>
        <v>1056</v>
      </c>
      <c r="F1227" s="8" t="str">
        <f>Raw!E1227</f>
        <v>SCE</v>
      </c>
      <c r="G1227" s="8" t="str">
        <f>Raw!F1227</f>
        <v>UPCFL</v>
      </c>
      <c r="H1227" s="8" t="str">
        <f>Raw!G1227</f>
        <v>NO_LOGGER_16</v>
      </c>
      <c r="I1227" s="8" t="str">
        <f>Raw!H1227</f>
        <v>SCEUp</v>
      </c>
      <c r="J1227" s="8" t="str">
        <f>Raw!I1227</f>
        <v>Assembly</v>
      </c>
      <c r="K1227" s="8" t="str">
        <f>Raw!J1227</f>
        <v>OtherMisc</v>
      </c>
      <c r="L1227" s="8">
        <f>Raw!K1227*A1227</f>
        <v>7</v>
      </c>
      <c r="M1227" s="8">
        <f>Raw!L1227*A1227</f>
        <v>40</v>
      </c>
      <c r="N1227" s="8">
        <f>Raw!M1227*A1227</f>
        <v>276371.4670236386</v>
      </c>
      <c r="O1227" s="6">
        <f t="shared" si="76"/>
        <v>7392</v>
      </c>
      <c r="P1227" s="11">
        <f t="shared" si="77"/>
        <v>1934600.2691654703</v>
      </c>
      <c r="Q1227" s="6">
        <f t="shared" si="78"/>
        <v>42240</v>
      </c>
      <c r="R1227" s="11">
        <f t="shared" si="79"/>
        <v>11054858.680945544</v>
      </c>
      <c r="S1227" s="8" t="str">
        <f>Raw!N1227</f>
        <v>UpstreamCompactFluorescent07</v>
      </c>
      <c r="T1227" s="8" t="str">
        <f>Raw!O1227</f>
        <v>CFL05to13</v>
      </c>
      <c r="U1227" s="8">
        <f>Raw!P1227*A1227</f>
        <v>1</v>
      </c>
      <c r="V1227" s="8" t="str">
        <f>Raw!Q1227</f>
        <v>Incan</v>
      </c>
    </row>
    <row r="1228" spans="1:22">
      <c r="A1228" s="8">
        <f>IF(Raw!C1228="CF",0,1)</f>
        <v>1</v>
      </c>
      <c r="B1228" s="8" t="str">
        <f>Raw!A1228</f>
        <v>SCE_3010897980</v>
      </c>
      <c r="C1228" s="8" t="str">
        <f>Raw!B1228</f>
        <v>Upstream Compact Fluorescent</v>
      </c>
      <c r="D1228" s="8" t="str">
        <f>Raw!C1228</f>
        <v>I</v>
      </c>
      <c r="E1228" s="8">
        <f>Raw!D1228*A1228</f>
        <v>11</v>
      </c>
      <c r="F1228" s="8" t="str">
        <f>Raw!E1228</f>
        <v>SCE</v>
      </c>
      <c r="G1228" s="8" t="str">
        <f>Raw!F1228</f>
        <v>UPCFL</v>
      </c>
      <c r="H1228" s="8" t="str">
        <f>Raw!G1228</f>
        <v>LL08050502</v>
      </c>
      <c r="I1228" s="8" t="str">
        <f>Raw!H1228</f>
        <v>SCEUp</v>
      </c>
      <c r="J1228" s="8" t="str">
        <f>Raw!I1228</f>
        <v>Assembly</v>
      </c>
      <c r="K1228" s="8" t="str">
        <f>Raw!J1228</f>
        <v>OtherMisc</v>
      </c>
      <c r="L1228" s="8">
        <f>Raw!K1228*A1228</f>
        <v>7</v>
      </c>
      <c r="M1228" s="8">
        <f>Raw!L1228*A1228</f>
        <v>45</v>
      </c>
      <c r="N1228" s="8">
        <f>Raw!M1228*A1228</f>
        <v>2878.8694481629022</v>
      </c>
      <c r="O1228" s="6">
        <f t="shared" si="76"/>
        <v>77</v>
      </c>
      <c r="P1228" s="11">
        <f t="shared" si="77"/>
        <v>20152.086137140315</v>
      </c>
      <c r="Q1228" s="6">
        <f t="shared" si="78"/>
        <v>495</v>
      </c>
      <c r="R1228" s="11">
        <f t="shared" si="79"/>
        <v>129549.1251673306</v>
      </c>
      <c r="S1228" s="8" t="str">
        <f>Raw!N1228</f>
        <v>UpstreamCompactFluorescent07</v>
      </c>
      <c r="T1228" s="8" t="str">
        <f>Raw!O1228</f>
        <v>CFL05to13</v>
      </c>
      <c r="U1228" s="8">
        <f>Raw!P1228*A1228</f>
        <v>1</v>
      </c>
      <c r="V1228" s="8" t="str">
        <f>Raw!Q1228</f>
        <v>Incan</v>
      </c>
    </row>
    <row r="1229" spans="1:22">
      <c r="A1229" s="8">
        <f>IF(Raw!C1229="CF",0,1)</f>
        <v>1</v>
      </c>
      <c r="B1229" s="8" t="str">
        <f>Raw!A1229</f>
        <v>SCE_3010897980</v>
      </c>
      <c r="C1229" s="8" t="str">
        <f>Raw!B1229</f>
        <v>Upstream Compact Fluorescent</v>
      </c>
      <c r="D1229" s="8" t="str">
        <f>Raw!C1229</f>
        <v>I</v>
      </c>
      <c r="E1229" s="8">
        <f>Raw!D1229*A1229</f>
        <v>8</v>
      </c>
      <c r="F1229" s="8" t="str">
        <f>Raw!E1229</f>
        <v>SCE</v>
      </c>
      <c r="G1229" s="8" t="str">
        <f>Raw!F1229</f>
        <v>UPCFL</v>
      </c>
      <c r="H1229" s="8" t="str">
        <f>Raw!G1229</f>
        <v>LL08070369</v>
      </c>
      <c r="I1229" s="8" t="str">
        <f>Raw!H1229</f>
        <v>SCEUp</v>
      </c>
      <c r="J1229" s="8" t="str">
        <f>Raw!I1229</f>
        <v>Assembly</v>
      </c>
      <c r="K1229" s="8" t="str">
        <f>Raw!J1229</f>
        <v>OtherMisc</v>
      </c>
      <c r="L1229" s="8">
        <f>Raw!K1229*A1229</f>
        <v>15</v>
      </c>
      <c r="M1229" s="8">
        <f>Raw!L1229*A1229</f>
        <v>45</v>
      </c>
      <c r="N1229" s="8">
        <f>Raw!M1229*A1229</f>
        <v>2093.7232350275654</v>
      </c>
      <c r="O1229" s="6">
        <f t="shared" si="76"/>
        <v>120</v>
      </c>
      <c r="P1229" s="11">
        <f t="shared" si="77"/>
        <v>31405.848525413479</v>
      </c>
      <c r="Q1229" s="6">
        <f t="shared" si="78"/>
        <v>360</v>
      </c>
      <c r="R1229" s="11">
        <f t="shared" si="79"/>
        <v>94217.545576240445</v>
      </c>
      <c r="S1229" s="8" t="str">
        <f>Raw!N1229</f>
        <v>UpstreamCompactFluorescent15</v>
      </c>
      <c r="T1229" s="8" t="str">
        <f>Raw!O1229</f>
        <v>CFL14to26</v>
      </c>
      <c r="U1229" s="8">
        <f>Raw!P1229*A1229</f>
        <v>1</v>
      </c>
      <c r="V1229" s="8" t="str">
        <f>Raw!Q1229</f>
        <v>Incan</v>
      </c>
    </row>
    <row r="1230" spans="1:22">
      <c r="A1230" s="8">
        <f>IF(Raw!C1230="CF",0,1)</f>
        <v>1</v>
      </c>
      <c r="B1230" s="8" t="str">
        <f>Raw!A1230</f>
        <v>SCE_3010897980</v>
      </c>
      <c r="C1230" s="8" t="str">
        <f>Raw!B1230</f>
        <v>Upstream Compact Fluorescent</v>
      </c>
      <c r="D1230" s="8" t="str">
        <f>Raw!C1230</f>
        <v>IR</v>
      </c>
      <c r="E1230" s="8">
        <f>Raw!D1230*A1230</f>
        <v>11</v>
      </c>
      <c r="F1230" s="8" t="str">
        <f>Raw!E1230</f>
        <v>SCE</v>
      </c>
      <c r="G1230" s="8" t="str">
        <f>Raw!F1230</f>
        <v>UPCFL</v>
      </c>
      <c r="H1230" s="8" t="str">
        <f>Raw!G1230</f>
        <v>LC09040274</v>
      </c>
      <c r="I1230" s="8" t="str">
        <f>Raw!H1230</f>
        <v>SCEUp</v>
      </c>
      <c r="J1230" s="8" t="str">
        <f>Raw!I1230</f>
        <v>Assembly</v>
      </c>
      <c r="K1230" s="8" t="str">
        <f>Raw!J1230</f>
        <v>Assembly</v>
      </c>
      <c r="L1230" s="8">
        <f>Raw!K1230*A1230</f>
        <v>15</v>
      </c>
      <c r="M1230" s="8">
        <f>Raw!L1230*A1230</f>
        <v>60</v>
      </c>
      <c r="N1230" s="8">
        <f>Raw!M1230*A1230</f>
        <v>2878.8694481629022</v>
      </c>
      <c r="O1230" s="6">
        <f t="shared" si="76"/>
        <v>165</v>
      </c>
      <c r="P1230" s="11">
        <f t="shared" si="77"/>
        <v>43183.041722443537</v>
      </c>
      <c r="Q1230" s="6">
        <f t="shared" si="78"/>
        <v>660</v>
      </c>
      <c r="R1230" s="11">
        <f t="shared" si="79"/>
        <v>172732.16688977415</v>
      </c>
      <c r="S1230" s="8" t="str">
        <f>Raw!N1230</f>
        <v>UpstreamCompactFluorescent15</v>
      </c>
      <c r="T1230" s="8" t="str">
        <f>Raw!O1230</f>
        <v>CFL14to26</v>
      </c>
      <c r="U1230" s="8">
        <f>Raw!P1230*A1230</f>
        <v>1</v>
      </c>
      <c r="V1230" s="8" t="str">
        <f>Raw!Q1230</f>
        <v>Incan</v>
      </c>
    </row>
    <row r="1231" spans="1:22">
      <c r="A1231" s="8">
        <f>IF(Raw!C1231="CF",0,1)</f>
        <v>1</v>
      </c>
      <c r="B1231" s="8" t="str">
        <f>Raw!A1231</f>
        <v>SCE_3010897980</v>
      </c>
      <c r="C1231" s="8" t="str">
        <f>Raw!B1231</f>
        <v>Upstream Compact Fluorescent</v>
      </c>
      <c r="D1231" s="8" t="str">
        <f>Raw!C1231</f>
        <v>I</v>
      </c>
      <c r="E1231" s="8">
        <f>Raw!D1231*A1231</f>
        <v>17</v>
      </c>
      <c r="F1231" s="8" t="str">
        <f>Raw!E1231</f>
        <v>SCE</v>
      </c>
      <c r="G1231" s="8" t="str">
        <f>Raw!F1231</f>
        <v>UPCFL</v>
      </c>
      <c r="H1231" s="8" t="str">
        <f>Raw!G1231</f>
        <v>LL08070447</v>
      </c>
      <c r="I1231" s="8" t="str">
        <f>Raw!H1231</f>
        <v>SCEUp</v>
      </c>
      <c r="J1231" s="8" t="str">
        <f>Raw!I1231</f>
        <v>Assembly</v>
      </c>
      <c r="K1231" s="8" t="str">
        <f>Raw!J1231</f>
        <v>OtherMisc</v>
      </c>
      <c r="L1231" s="8">
        <f>Raw!K1231*A1231</f>
        <v>15</v>
      </c>
      <c r="M1231" s="8">
        <f>Raw!L1231*A1231</f>
        <v>60</v>
      </c>
      <c r="N1231" s="8">
        <f>Raw!M1231*A1231</f>
        <v>4449.1618744335765</v>
      </c>
      <c r="O1231" s="6">
        <f t="shared" si="76"/>
        <v>255</v>
      </c>
      <c r="P1231" s="11">
        <f t="shared" si="77"/>
        <v>66737.428116503652</v>
      </c>
      <c r="Q1231" s="6">
        <f t="shared" si="78"/>
        <v>1020</v>
      </c>
      <c r="R1231" s="11">
        <f t="shared" si="79"/>
        <v>266949.71246601461</v>
      </c>
      <c r="S1231" s="8" t="str">
        <f>Raw!N1231</f>
        <v>UpstreamCompactFluorescent15</v>
      </c>
      <c r="T1231" s="8" t="str">
        <f>Raw!O1231</f>
        <v>CFL14to26</v>
      </c>
      <c r="U1231" s="8">
        <f>Raw!P1231*A1231</f>
        <v>1</v>
      </c>
      <c r="V1231" s="8" t="str">
        <f>Raw!Q1231</f>
        <v>Incan</v>
      </c>
    </row>
    <row r="1232" spans="1:22">
      <c r="A1232" s="8">
        <f>IF(Raw!C1232="CF",0,1)</f>
        <v>1</v>
      </c>
      <c r="B1232" s="8" t="str">
        <f>Raw!A1232</f>
        <v>SCE_3010897980</v>
      </c>
      <c r="C1232" s="8" t="str">
        <f>Raw!B1232</f>
        <v>Upstream Compact Fluorescent</v>
      </c>
      <c r="D1232" s="8" t="str">
        <f>Raw!C1232</f>
        <v>IR</v>
      </c>
      <c r="E1232" s="8">
        <f>Raw!D1232*A1232</f>
        <v>5</v>
      </c>
      <c r="F1232" s="8" t="str">
        <f>Raw!E1232</f>
        <v>SCE</v>
      </c>
      <c r="G1232" s="8" t="str">
        <f>Raw!F1232</f>
        <v>UPCFL</v>
      </c>
      <c r="H1232" s="8" t="str">
        <f>Raw!G1232</f>
        <v>LL08070532</v>
      </c>
      <c r="I1232" s="8" t="str">
        <f>Raw!H1232</f>
        <v>SCEUp</v>
      </c>
      <c r="J1232" s="8" t="str">
        <f>Raw!I1232</f>
        <v>Assembly</v>
      </c>
      <c r="K1232" s="8" t="str">
        <f>Raw!J1232</f>
        <v>Restrooms</v>
      </c>
      <c r="L1232" s="8">
        <f>Raw!K1232*A1232</f>
        <v>15</v>
      </c>
      <c r="M1232" s="8">
        <f>Raw!L1232*A1232</f>
        <v>60</v>
      </c>
      <c r="N1232" s="8">
        <f>Raw!M1232*A1232</f>
        <v>1308.5770218922285</v>
      </c>
      <c r="O1232" s="6">
        <f t="shared" si="76"/>
        <v>75</v>
      </c>
      <c r="P1232" s="11">
        <f t="shared" si="77"/>
        <v>19628.655328383426</v>
      </c>
      <c r="Q1232" s="6">
        <f t="shared" si="78"/>
        <v>300</v>
      </c>
      <c r="R1232" s="11">
        <f t="shared" si="79"/>
        <v>78514.621313533702</v>
      </c>
      <c r="S1232" s="8" t="str">
        <f>Raw!N1232</f>
        <v>UpstreamCompactFluorescent15</v>
      </c>
      <c r="T1232" s="8" t="str">
        <f>Raw!O1232</f>
        <v>CFL14to26</v>
      </c>
      <c r="U1232" s="8">
        <f>Raw!P1232*A1232</f>
        <v>1</v>
      </c>
      <c r="V1232" s="8" t="str">
        <f>Raw!Q1232</f>
        <v>Incan</v>
      </c>
    </row>
    <row r="1233" spans="1:22">
      <c r="A1233" s="8">
        <f>IF(Raw!C1233="CF",0,1)</f>
        <v>1</v>
      </c>
      <c r="B1233" s="8" t="str">
        <f>Raw!A1233</f>
        <v>SCE_3010897980</v>
      </c>
      <c r="C1233" s="8" t="str">
        <f>Raw!B1233</f>
        <v>Upstream Compact Fluorescent</v>
      </c>
      <c r="D1233" s="8" t="str">
        <f>Raw!C1233</f>
        <v>I</v>
      </c>
      <c r="E1233" s="8">
        <f>Raw!D1233*A1233</f>
        <v>2</v>
      </c>
      <c r="F1233" s="8" t="str">
        <f>Raw!E1233</f>
        <v>SCE</v>
      </c>
      <c r="G1233" s="8" t="str">
        <f>Raw!F1233</f>
        <v>UPCFL</v>
      </c>
      <c r="H1233" s="8" t="str">
        <f>Raw!G1233</f>
        <v>LL08090516</v>
      </c>
      <c r="I1233" s="8" t="str">
        <f>Raw!H1233</f>
        <v>SCEUp</v>
      </c>
      <c r="J1233" s="8" t="str">
        <f>Raw!I1233</f>
        <v>Assembly</v>
      </c>
      <c r="K1233" s="8" t="str">
        <f>Raw!J1233</f>
        <v>HallwayLobby</v>
      </c>
      <c r="L1233" s="8">
        <f>Raw!K1233*A1233</f>
        <v>13</v>
      </c>
      <c r="M1233" s="8">
        <f>Raw!L1233*A1233</f>
        <v>60</v>
      </c>
      <c r="N1233" s="8">
        <f>Raw!M1233*A1233</f>
        <v>523.43080875689134</v>
      </c>
      <c r="O1233" s="6">
        <f t="shared" si="76"/>
        <v>26</v>
      </c>
      <c r="P1233" s="11">
        <f t="shared" si="77"/>
        <v>6804.6005138395876</v>
      </c>
      <c r="Q1233" s="6">
        <f t="shared" si="78"/>
        <v>120</v>
      </c>
      <c r="R1233" s="11">
        <f t="shared" si="79"/>
        <v>31405.848525413479</v>
      </c>
      <c r="S1233" s="8" t="str">
        <f>Raw!N1233</f>
        <v>UpstreamCompactFluorescent13</v>
      </c>
      <c r="T1233" s="8" t="str">
        <f>Raw!O1233</f>
        <v>CFL05to13</v>
      </c>
      <c r="U1233" s="8">
        <f>Raw!P1233*A1233</f>
        <v>1</v>
      </c>
      <c r="V1233" s="8" t="str">
        <f>Raw!Q1233</f>
        <v>Incan</v>
      </c>
    </row>
    <row r="1234" spans="1:22">
      <c r="A1234" s="8">
        <f>IF(Raw!C1234="CF",0,1)</f>
        <v>1</v>
      </c>
      <c r="B1234" s="8" t="str">
        <f>Raw!A1234</f>
        <v>SCE_3010897980</v>
      </c>
      <c r="C1234" s="8" t="str">
        <f>Raw!B1234</f>
        <v>Upstream Compact Fluorescent</v>
      </c>
      <c r="D1234" s="8" t="str">
        <f>Raw!C1234</f>
        <v>IR</v>
      </c>
      <c r="E1234" s="8">
        <f>Raw!D1234*A1234</f>
        <v>6</v>
      </c>
      <c r="F1234" s="8" t="str">
        <f>Raw!E1234</f>
        <v>SCE</v>
      </c>
      <c r="G1234" s="8" t="str">
        <f>Raw!F1234</f>
        <v>UPCFL</v>
      </c>
      <c r="H1234" s="8" t="str">
        <f>Raw!G1234</f>
        <v>LL08100144</v>
      </c>
      <c r="I1234" s="8" t="str">
        <f>Raw!H1234</f>
        <v>SCEUp</v>
      </c>
      <c r="J1234" s="8" t="str">
        <f>Raw!I1234</f>
        <v>Assembly</v>
      </c>
      <c r="K1234" s="8" t="str">
        <f>Raw!J1234</f>
        <v>HallwayLobby</v>
      </c>
      <c r="L1234" s="8">
        <f>Raw!K1234*A1234</f>
        <v>23</v>
      </c>
      <c r="M1234" s="8">
        <f>Raw!L1234*A1234</f>
        <v>60</v>
      </c>
      <c r="N1234" s="8">
        <f>Raw!M1234*A1234</f>
        <v>1570.292426270674</v>
      </c>
      <c r="O1234" s="6">
        <f t="shared" si="76"/>
        <v>138</v>
      </c>
      <c r="P1234" s="11">
        <f t="shared" si="77"/>
        <v>36116.725804225505</v>
      </c>
      <c r="Q1234" s="6">
        <f t="shared" si="78"/>
        <v>360</v>
      </c>
      <c r="R1234" s="11">
        <f t="shared" si="79"/>
        <v>94217.545576240445</v>
      </c>
      <c r="S1234" s="8" t="str">
        <f>Raw!N1234</f>
        <v>UpstreamCompactFluorescent23</v>
      </c>
      <c r="T1234" s="8" t="str">
        <f>Raw!O1234</f>
        <v>CFL14to26</v>
      </c>
      <c r="U1234" s="8">
        <f>Raw!P1234*A1234</f>
        <v>1</v>
      </c>
      <c r="V1234" s="8" t="str">
        <f>Raw!Q1234</f>
        <v>Incan</v>
      </c>
    </row>
    <row r="1235" spans="1:22">
      <c r="A1235" s="8">
        <f>IF(Raw!C1235="CF",0,1)</f>
        <v>1</v>
      </c>
      <c r="B1235" s="8" t="str">
        <f>Raw!A1235</f>
        <v>SCE_3010897980</v>
      </c>
      <c r="C1235" s="8" t="str">
        <f>Raw!B1235</f>
        <v>Upstream Compact Fluorescent</v>
      </c>
      <c r="D1235" s="8" t="str">
        <f>Raw!C1235</f>
        <v>IR</v>
      </c>
      <c r="E1235" s="8">
        <f>Raw!D1235*A1235</f>
        <v>2</v>
      </c>
      <c r="F1235" s="8" t="str">
        <f>Raw!E1235</f>
        <v>SCE</v>
      </c>
      <c r="G1235" s="8" t="str">
        <f>Raw!F1235</f>
        <v>UPCFL</v>
      </c>
      <c r="H1235" s="8" t="str">
        <f>Raw!G1235</f>
        <v>NO_LOGGER_13</v>
      </c>
      <c r="I1235" s="8" t="str">
        <f>Raw!H1235</f>
        <v>SCEUp</v>
      </c>
      <c r="J1235" s="8" t="str">
        <f>Raw!I1235</f>
        <v>Assembly</v>
      </c>
      <c r="K1235" s="8" t="str">
        <f>Raw!J1235</f>
        <v>Outdoor</v>
      </c>
      <c r="L1235" s="8">
        <f>Raw!K1235*A1235</f>
        <v>15</v>
      </c>
      <c r="M1235" s="8">
        <f>Raw!L1235*A1235</f>
        <v>60</v>
      </c>
      <c r="N1235" s="8">
        <f>Raw!M1235*A1235</f>
        <v>523.43080875689134</v>
      </c>
      <c r="O1235" s="6">
        <f t="shared" si="76"/>
        <v>30</v>
      </c>
      <c r="P1235" s="11">
        <f t="shared" si="77"/>
        <v>7851.4621313533698</v>
      </c>
      <c r="Q1235" s="6">
        <f t="shared" si="78"/>
        <v>120</v>
      </c>
      <c r="R1235" s="11">
        <f t="shared" si="79"/>
        <v>31405.848525413479</v>
      </c>
      <c r="S1235" s="8" t="str">
        <f>Raw!N1235</f>
        <v>UpstreamCompactFluorescent15</v>
      </c>
      <c r="T1235" s="8" t="str">
        <f>Raw!O1235</f>
        <v>CFL14to26</v>
      </c>
      <c r="U1235" s="8">
        <f>Raw!P1235*A1235</f>
        <v>1</v>
      </c>
      <c r="V1235" s="8" t="str">
        <f>Raw!Q1235</f>
        <v>Incan</v>
      </c>
    </row>
    <row r="1236" spans="1:22">
      <c r="A1236" s="8">
        <f>IF(Raw!C1236="CF",0,1)</f>
        <v>1</v>
      </c>
      <c r="B1236" s="8" t="str">
        <f>Raw!A1236</f>
        <v>SCE_3010897980</v>
      </c>
      <c r="C1236" s="8" t="str">
        <f>Raw!B1236</f>
        <v>Upstream Compact Fluorescent</v>
      </c>
      <c r="D1236" s="8" t="str">
        <f>Raw!C1236</f>
        <v>I</v>
      </c>
      <c r="E1236" s="8">
        <f>Raw!D1236*A1236</f>
        <v>37</v>
      </c>
      <c r="F1236" s="8" t="str">
        <f>Raw!E1236</f>
        <v>SCE</v>
      </c>
      <c r="G1236" s="8" t="str">
        <f>Raw!F1236</f>
        <v>UPCFL</v>
      </c>
      <c r="H1236" s="8" t="str">
        <f>Raw!G1236</f>
        <v>NO_LOGGER_17</v>
      </c>
      <c r="I1236" s="8" t="str">
        <f>Raw!H1236</f>
        <v>SCEUp</v>
      </c>
      <c r="J1236" s="8" t="str">
        <f>Raw!I1236</f>
        <v>Assembly</v>
      </c>
      <c r="K1236" s="8" t="str">
        <f>Raw!J1236</f>
        <v>Outdoor</v>
      </c>
      <c r="L1236" s="8">
        <f>Raw!K1236*A1236</f>
        <v>15</v>
      </c>
      <c r="M1236" s="8">
        <f>Raw!L1236*A1236</f>
        <v>60</v>
      </c>
      <c r="N1236" s="8">
        <f>Raw!M1236*A1236</f>
        <v>9683.4699620024894</v>
      </c>
      <c r="O1236" s="6">
        <f t="shared" si="76"/>
        <v>555</v>
      </c>
      <c r="P1236" s="11">
        <f t="shared" si="77"/>
        <v>145252.04943003735</v>
      </c>
      <c r="Q1236" s="6">
        <f t="shared" si="78"/>
        <v>2220</v>
      </c>
      <c r="R1236" s="11">
        <f t="shared" si="79"/>
        <v>581008.19772014942</v>
      </c>
      <c r="S1236" s="8" t="str">
        <f>Raw!N1236</f>
        <v>UpstreamCompactFluorescent15</v>
      </c>
      <c r="T1236" s="8" t="str">
        <f>Raw!O1236</f>
        <v>CFL14to26</v>
      </c>
      <c r="U1236" s="8">
        <f>Raw!P1236*A1236</f>
        <v>1</v>
      </c>
      <c r="V1236" s="8" t="str">
        <f>Raw!Q1236</f>
        <v>Incan</v>
      </c>
    </row>
    <row r="1237" spans="1:22">
      <c r="A1237" s="8">
        <f>IF(Raw!C1237="CF",0,1)</f>
        <v>1</v>
      </c>
      <c r="B1237" s="8" t="str">
        <f>Raw!A1237</f>
        <v>SCE_3010916673</v>
      </c>
      <c r="C1237" s="8" t="str">
        <f>Raw!B1237</f>
        <v>Upstream Compact Fluorescent</v>
      </c>
      <c r="D1237" s="8" t="str">
        <f>Raw!C1237</f>
        <v>I</v>
      </c>
      <c r="E1237" s="8">
        <f>Raw!D1237*A1237</f>
        <v>2</v>
      </c>
      <c r="F1237" s="8" t="str">
        <f>Raw!E1237</f>
        <v>SCE</v>
      </c>
      <c r="G1237" s="8" t="str">
        <f>Raw!F1237</f>
        <v>UPCFL</v>
      </c>
      <c r="H1237" s="8" t="str">
        <f>Raw!G1237</f>
        <v>NO_LOGGER_3</v>
      </c>
      <c r="I1237" s="8" t="str">
        <f>Raw!H1237</f>
        <v>SCEUp</v>
      </c>
      <c r="J1237" s="8" t="str">
        <f>Raw!I1237</f>
        <v>Other</v>
      </c>
      <c r="K1237" s="8" t="str">
        <f>Raw!J1237</f>
        <v>Storage</v>
      </c>
      <c r="L1237" s="8">
        <f>Raw!K1237*A1237</f>
        <v>20</v>
      </c>
      <c r="M1237" s="8">
        <f>Raw!L1237*A1237</f>
        <v>75</v>
      </c>
      <c r="N1237" s="8">
        <f>Raw!M1237*A1237</f>
        <v>3570.1320991198641</v>
      </c>
      <c r="O1237" s="6">
        <f t="shared" si="76"/>
        <v>40</v>
      </c>
      <c r="P1237" s="11">
        <f t="shared" si="77"/>
        <v>71402.641982397283</v>
      </c>
      <c r="Q1237" s="6">
        <f t="shared" si="78"/>
        <v>150</v>
      </c>
      <c r="R1237" s="11">
        <f t="shared" si="79"/>
        <v>267759.90743398981</v>
      </c>
      <c r="S1237" s="8" t="str">
        <f>Raw!N1237</f>
        <v>UpstreamCompactFluorescent20</v>
      </c>
      <c r="T1237" s="8" t="str">
        <f>Raw!O1237</f>
        <v>CFL14to26</v>
      </c>
      <c r="U1237" s="8">
        <f>Raw!P1237*A1237</f>
        <v>1</v>
      </c>
      <c r="V1237" s="8" t="str">
        <f>Raw!Q1237</f>
        <v>Incan</v>
      </c>
    </row>
    <row r="1238" spans="1:22">
      <c r="A1238" s="8">
        <f>IF(Raw!C1238="CF",0,1)</f>
        <v>1</v>
      </c>
      <c r="B1238" s="8" t="str">
        <f>Raw!A1238</f>
        <v>SCE_3011060585</v>
      </c>
      <c r="C1238" s="8" t="str">
        <f>Raw!B1238</f>
        <v>Screw-in Compact Fluorescent Lamp, 14-26 watts w/ Reflector (R30)</v>
      </c>
      <c r="D1238" s="8" t="str">
        <f>Raw!C1238</f>
        <v>IR</v>
      </c>
      <c r="E1238" s="8">
        <f>Raw!D1238*A1238</f>
        <v>3</v>
      </c>
      <c r="F1238" s="8" t="str">
        <f>Raw!E1238</f>
        <v>SCE</v>
      </c>
      <c r="G1238" s="8" t="str">
        <f>Raw!F1238</f>
        <v>CFL</v>
      </c>
      <c r="H1238" s="8" t="str">
        <f>Raw!G1238</f>
        <v>LL08070666</v>
      </c>
      <c r="I1238" s="8" t="str">
        <f>Raw!H1238</f>
        <v>SCE2511</v>
      </c>
      <c r="J1238" s="8" t="str">
        <f>Raw!I1238</f>
        <v>Office - Small</v>
      </c>
      <c r="K1238" s="8" t="str">
        <f>Raw!J1238</f>
        <v>OtherMisc</v>
      </c>
      <c r="L1238" s="8">
        <f>Raw!K1238*A1238</f>
        <v>23</v>
      </c>
      <c r="M1238" s="8">
        <f>Raw!L1238*A1238</f>
        <v>65</v>
      </c>
      <c r="N1238" s="8">
        <f>Raw!M1238*A1238</f>
        <v>1169.52</v>
      </c>
      <c r="O1238" s="6">
        <f t="shared" si="76"/>
        <v>69</v>
      </c>
      <c r="P1238" s="11">
        <f t="shared" si="77"/>
        <v>26898.959999999999</v>
      </c>
      <c r="Q1238" s="6">
        <f t="shared" si="78"/>
        <v>195</v>
      </c>
      <c r="R1238" s="11">
        <f t="shared" si="79"/>
        <v>76018.8</v>
      </c>
      <c r="S1238" s="8" t="str">
        <f>Raw!N1238</f>
        <v>SCREW-IN CFL LAMPS - 14 - 26 WATTS - Reflector</v>
      </c>
      <c r="T1238" s="8" t="str">
        <f>Raw!O1238</f>
        <v>CFL14to26</v>
      </c>
      <c r="U1238" s="8">
        <f>Raw!P1238*A1238</f>
        <v>1</v>
      </c>
      <c r="V1238" s="8" t="str">
        <f>Raw!Q1238</f>
        <v>Incan</v>
      </c>
    </row>
    <row r="1239" spans="1:22">
      <c r="A1239" s="8">
        <f>IF(Raw!C1239="CF",0,1)</f>
        <v>1</v>
      </c>
      <c r="B1239" s="8" t="str">
        <f>Raw!A1239</f>
        <v>SCE_3011060585</v>
      </c>
      <c r="C1239" s="8" t="str">
        <f>Raw!B1239</f>
        <v>Screw-in Compact Fluorescent Lamp, 14-26 watts w/ Reflector (R30)</v>
      </c>
      <c r="D1239" s="8" t="str">
        <f>Raw!C1239</f>
        <v>IR</v>
      </c>
      <c r="E1239" s="8">
        <f>Raw!D1239*A1239</f>
        <v>4</v>
      </c>
      <c r="F1239" s="8" t="str">
        <f>Raw!E1239</f>
        <v>SCE</v>
      </c>
      <c r="G1239" s="8" t="str">
        <f>Raw!F1239</f>
        <v>CFL</v>
      </c>
      <c r="H1239" s="8" t="str">
        <f>Raw!G1239</f>
        <v>LL09030524</v>
      </c>
      <c r="I1239" s="8" t="str">
        <f>Raw!H1239</f>
        <v>SCE2511</v>
      </c>
      <c r="J1239" s="8" t="str">
        <f>Raw!I1239</f>
        <v>Office - Small</v>
      </c>
      <c r="K1239" s="8" t="str">
        <f>Raw!J1239</f>
        <v>OtherMisc</v>
      </c>
      <c r="L1239" s="8">
        <f>Raw!K1239*A1239</f>
        <v>23</v>
      </c>
      <c r="M1239" s="8">
        <f>Raw!L1239*A1239</f>
        <v>65</v>
      </c>
      <c r="N1239" s="8">
        <f>Raw!M1239*A1239</f>
        <v>1559.36</v>
      </c>
      <c r="O1239" s="6">
        <f t="shared" si="76"/>
        <v>92</v>
      </c>
      <c r="P1239" s="11">
        <f t="shared" si="77"/>
        <v>35865.279999999999</v>
      </c>
      <c r="Q1239" s="6">
        <f t="shared" si="78"/>
        <v>260</v>
      </c>
      <c r="R1239" s="11">
        <f t="shared" si="79"/>
        <v>101358.39999999999</v>
      </c>
      <c r="S1239" s="8" t="str">
        <f>Raw!N1239</f>
        <v>SCREW-IN CFL LAMPS - 14 - 26 WATTS - Reflector</v>
      </c>
      <c r="T1239" s="8" t="str">
        <f>Raw!O1239</f>
        <v>CFL14to26</v>
      </c>
      <c r="U1239" s="8">
        <f>Raw!P1239*A1239</f>
        <v>1</v>
      </c>
      <c r="V1239" s="8" t="str">
        <f>Raw!Q1239</f>
        <v>Incan</v>
      </c>
    </row>
    <row r="1240" spans="1:22">
      <c r="A1240" s="8">
        <f>IF(Raw!C1240="CF",0,1)</f>
        <v>1</v>
      </c>
      <c r="B1240" s="8" t="str">
        <f>Raw!A1240</f>
        <v>SCE_3011060585</v>
      </c>
      <c r="C1240" s="8" t="str">
        <f>Raw!B1240</f>
        <v>Screw-in Compact Fluorescent Lamp, 14-26 watts w/ Reflector (R30)</v>
      </c>
      <c r="D1240" s="8" t="str">
        <f>Raw!C1240</f>
        <v>IR</v>
      </c>
      <c r="E1240" s="8">
        <f>Raw!D1240*A1240</f>
        <v>2</v>
      </c>
      <c r="F1240" s="8" t="str">
        <f>Raw!E1240</f>
        <v>SCE</v>
      </c>
      <c r="G1240" s="8" t="str">
        <f>Raw!F1240</f>
        <v>CFL</v>
      </c>
      <c r="H1240" s="8" t="str">
        <f>Raw!G1240</f>
        <v>NO_LOGGER_4L11R30</v>
      </c>
      <c r="I1240" s="8" t="str">
        <f>Raw!H1240</f>
        <v>SCE2511</v>
      </c>
      <c r="J1240" s="8" t="str">
        <f>Raw!I1240</f>
        <v>Office - Small</v>
      </c>
      <c r="K1240" s="8" t="str">
        <f>Raw!J1240</f>
        <v>Outdoor</v>
      </c>
      <c r="L1240" s="8">
        <f>Raw!K1240*A1240</f>
        <v>23</v>
      </c>
      <c r="M1240" s="8">
        <f>Raw!L1240*A1240</f>
        <v>65</v>
      </c>
      <c r="N1240" s="8">
        <f>Raw!M1240*A1240</f>
        <v>779.68</v>
      </c>
      <c r="O1240" s="6">
        <f t="shared" si="76"/>
        <v>46</v>
      </c>
      <c r="P1240" s="11">
        <f t="shared" si="77"/>
        <v>17932.64</v>
      </c>
      <c r="Q1240" s="6">
        <f t="shared" si="78"/>
        <v>130</v>
      </c>
      <c r="R1240" s="11">
        <f t="shared" si="79"/>
        <v>50679.199999999997</v>
      </c>
      <c r="S1240" s="8" t="str">
        <f>Raw!N1240</f>
        <v>SCREW-IN CFL LAMPS - 14 - 26 WATTS - Reflector</v>
      </c>
      <c r="T1240" s="8" t="str">
        <f>Raw!O1240</f>
        <v>CFL14to26</v>
      </c>
      <c r="U1240" s="8">
        <f>Raw!P1240*A1240</f>
        <v>1</v>
      </c>
      <c r="V1240" s="8" t="str">
        <f>Raw!Q1240</f>
        <v>Incan</v>
      </c>
    </row>
    <row r="1241" spans="1:22">
      <c r="A1241" s="8">
        <f>IF(Raw!C1241="CF",0,1)</f>
        <v>1</v>
      </c>
      <c r="B1241" s="8" t="str">
        <f>Raw!A1241</f>
        <v>SCE_3011124878</v>
      </c>
      <c r="C1241" s="8" t="str">
        <f>Raw!B1241</f>
        <v>Upstream Compact Fluorescent</v>
      </c>
      <c r="D1241" s="8" t="str">
        <f>Raw!C1241</f>
        <v>I</v>
      </c>
      <c r="E1241" s="8">
        <f>Raw!D1241*A1241</f>
        <v>2</v>
      </c>
      <c r="F1241" s="8" t="str">
        <f>Raw!E1241</f>
        <v>SCE</v>
      </c>
      <c r="G1241" s="8" t="str">
        <f>Raw!F1241</f>
        <v>UPCFL</v>
      </c>
      <c r="H1241" s="8" t="str">
        <f>Raw!G1241</f>
        <v>NO_LOGGER_1</v>
      </c>
      <c r="I1241" s="8" t="str">
        <f>Raw!H1241</f>
        <v>SCEUp</v>
      </c>
      <c r="J1241" s="8" t="str">
        <f>Raw!I1241</f>
        <v>Retail - Small</v>
      </c>
      <c r="K1241" s="8" t="str">
        <f>Raw!J1241</f>
        <v>Outdoor</v>
      </c>
      <c r="L1241" s="8">
        <f>Raw!K1241*A1241</f>
        <v>13</v>
      </c>
      <c r="M1241" s="8">
        <f>Raw!L1241*A1241</f>
        <v>75</v>
      </c>
      <c r="N1241" s="8">
        <f>Raw!M1241*A1241</f>
        <v>1774.0526627081515</v>
      </c>
      <c r="O1241" s="6">
        <f t="shared" si="76"/>
        <v>26</v>
      </c>
      <c r="P1241" s="11">
        <f t="shared" si="77"/>
        <v>23062.68461520597</v>
      </c>
      <c r="Q1241" s="6">
        <f t="shared" si="78"/>
        <v>150</v>
      </c>
      <c r="R1241" s="11">
        <f t="shared" si="79"/>
        <v>133053.94970311137</v>
      </c>
      <c r="S1241" s="8" t="str">
        <f>Raw!N1241</f>
        <v>UpstreamCompactFluorescent13</v>
      </c>
      <c r="T1241" s="8" t="str">
        <f>Raw!O1241</f>
        <v>CFL05to13</v>
      </c>
      <c r="U1241" s="8">
        <f>Raw!P1241*A1241</f>
        <v>1</v>
      </c>
      <c r="V1241" s="8" t="str">
        <f>Raw!Q1241</f>
        <v>Incan</v>
      </c>
    </row>
    <row r="1242" spans="1:22">
      <c r="A1242" s="8">
        <f>IF(Raw!C1242="CF",0,1)</f>
        <v>1</v>
      </c>
      <c r="B1242" s="8" t="str">
        <f>Raw!A1242</f>
        <v>SCE_3011984373</v>
      </c>
      <c r="C1242" s="8" t="str">
        <f>Raw!B1242</f>
        <v>Screw-in Compact Fluorescent Lamp, 14-26 watts w/ Reflector (R30)</v>
      </c>
      <c r="D1242" s="8" t="str">
        <f>Raw!C1242</f>
        <v>I</v>
      </c>
      <c r="E1242" s="8">
        <f>Raw!D1242*A1242</f>
        <v>2</v>
      </c>
      <c r="F1242" s="8" t="str">
        <f>Raw!E1242</f>
        <v>SCE</v>
      </c>
      <c r="G1242" s="8" t="str">
        <f>Raw!F1242</f>
        <v>CFL</v>
      </c>
      <c r="H1242" s="8" t="str">
        <f>Raw!G1242</f>
        <v>NO_LOGGER_1L21R30</v>
      </c>
      <c r="I1242" s="8" t="str">
        <f>Raw!H1242</f>
        <v>SCE2511</v>
      </c>
      <c r="J1242" s="8" t="str">
        <f>Raw!I1242</f>
        <v>Health/Medical - Clinic</v>
      </c>
      <c r="K1242" s="8" t="str">
        <f>Raw!J1242</f>
        <v>HallwayLobby</v>
      </c>
      <c r="L1242" s="8">
        <f>Raw!K1242*A1242</f>
        <v>15</v>
      </c>
      <c r="M1242" s="8">
        <f>Raw!L1242*A1242</f>
        <v>65</v>
      </c>
      <c r="N1242" s="8">
        <f>Raw!M1242*A1242</f>
        <v>473.10280373831773</v>
      </c>
      <c r="O1242" s="6">
        <f t="shared" si="76"/>
        <v>30</v>
      </c>
      <c r="P1242" s="11">
        <f t="shared" si="77"/>
        <v>7096.5420560747662</v>
      </c>
      <c r="Q1242" s="6">
        <f t="shared" si="78"/>
        <v>130</v>
      </c>
      <c r="R1242" s="11">
        <f t="shared" si="79"/>
        <v>30751.682242990653</v>
      </c>
      <c r="S1242" s="8" t="str">
        <f>Raw!N1242</f>
        <v>SCREW-IN CFL LAMPS - 14 - 26 WATTS - Reflector</v>
      </c>
      <c r="T1242" s="8" t="str">
        <f>Raw!O1242</f>
        <v>CFL14to26</v>
      </c>
      <c r="U1242" s="8">
        <f>Raw!P1242*A1242</f>
        <v>1</v>
      </c>
      <c r="V1242" s="8" t="str">
        <f>Raw!Q1242</f>
        <v>Incan</v>
      </c>
    </row>
    <row r="1243" spans="1:22">
      <c r="A1243" s="8">
        <f>IF(Raw!C1243="CF",0,1)</f>
        <v>1</v>
      </c>
      <c r="B1243" s="8" t="str">
        <f>Raw!A1243</f>
        <v>SCE_3012090318</v>
      </c>
      <c r="C1243" s="8" t="str">
        <f>Raw!B1243</f>
        <v>Upstream Compact Fluorescent</v>
      </c>
      <c r="D1243" s="8" t="str">
        <f>Raw!C1243</f>
        <v>I</v>
      </c>
      <c r="E1243" s="8">
        <f>Raw!D1243*A1243</f>
        <v>20</v>
      </c>
      <c r="F1243" s="8" t="str">
        <f>Raw!E1243</f>
        <v>SCE</v>
      </c>
      <c r="G1243" s="8" t="str">
        <f>Raw!F1243</f>
        <v>UPCFL</v>
      </c>
      <c r="H1243" s="8" t="str">
        <f>Raw!G1243</f>
        <v>LL09030604</v>
      </c>
      <c r="I1243" s="8" t="str">
        <f>Raw!H1243</f>
        <v>SCEUp</v>
      </c>
      <c r="J1243" s="8" t="str">
        <f>Raw!I1243</f>
        <v>Lodging</v>
      </c>
      <c r="K1243" s="8" t="str">
        <f>Raw!J1243</f>
        <v>HallwayLobby</v>
      </c>
      <c r="L1243" s="8">
        <f>Raw!K1243*A1243</f>
        <v>23</v>
      </c>
      <c r="M1243" s="8">
        <f>Raw!L1243*A1243</f>
        <v>65</v>
      </c>
      <c r="N1243" s="8">
        <f>Raw!M1243*A1243</f>
        <v>715.80818851091738</v>
      </c>
      <c r="O1243" s="6">
        <f t="shared" si="76"/>
        <v>460</v>
      </c>
      <c r="P1243" s="11">
        <f t="shared" si="77"/>
        <v>16463.588335751101</v>
      </c>
      <c r="Q1243" s="6">
        <f t="shared" si="78"/>
        <v>1300</v>
      </c>
      <c r="R1243" s="11">
        <f t="shared" si="79"/>
        <v>46527.532253209632</v>
      </c>
      <c r="S1243" s="8" t="str">
        <f>Raw!N1243</f>
        <v>UpstreamCompactFluorescent23</v>
      </c>
      <c r="T1243" s="8" t="str">
        <f>Raw!O1243</f>
        <v>CFL14to26</v>
      </c>
      <c r="U1243" s="8">
        <f>Raw!P1243*A1243</f>
        <v>1</v>
      </c>
      <c r="V1243" s="8" t="str">
        <f>Raw!Q1243</f>
        <v>Incan</v>
      </c>
    </row>
    <row r="1244" spans="1:22">
      <c r="A1244" s="8">
        <f>IF(Raw!C1244="CF",0,1)</f>
        <v>1</v>
      </c>
      <c r="B1244" s="8" t="str">
        <f>Raw!A1244</f>
        <v>SCE_3012090318</v>
      </c>
      <c r="C1244" s="8" t="str">
        <f>Raw!B1244</f>
        <v>Upstream Compact Fluorescent</v>
      </c>
      <c r="D1244" s="8" t="str">
        <f>Raw!C1244</f>
        <v>I</v>
      </c>
      <c r="E1244" s="8">
        <f>Raw!D1244*A1244</f>
        <v>35</v>
      </c>
      <c r="F1244" s="8" t="str">
        <f>Raw!E1244</f>
        <v>SCE</v>
      </c>
      <c r="G1244" s="8" t="str">
        <f>Raw!F1244</f>
        <v>UPCFL</v>
      </c>
      <c r="H1244" s="8" t="str">
        <f>Raw!G1244</f>
        <v>LL09030164</v>
      </c>
      <c r="I1244" s="8" t="str">
        <f>Raw!H1244</f>
        <v>SCEUp</v>
      </c>
      <c r="J1244" s="8" t="str">
        <f>Raw!I1244</f>
        <v>Lodging</v>
      </c>
      <c r="K1244" s="8" t="str">
        <f>Raw!J1244</f>
        <v>Guest Rooms</v>
      </c>
      <c r="L1244" s="8">
        <f>Raw!K1244*A1244</f>
        <v>25</v>
      </c>
      <c r="M1244" s="8">
        <f>Raw!L1244*A1244</f>
        <v>100</v>
      </c>
      <c r="N1244" s="8">
        <f>Raw!M1244*A1244</f>
        <v>1252.6643298941053</v>
      </c>
      <c r="O1244" s="6">
        <f t="shared" si="76"/>
        <v>875</v>
      </c>
      <c r="P1244" s="11">
        <f t="shared" si="77"/>
        <v>31316.608247352633</v>
      </c>
      <c r="Q1244" s="6">
        <f t="shared" si="78"/>
        <v>3500</v>
      </c>
      <c r="R1244" s="11">
        <f t="shared" si="79"/>
        <v>125266.43298941053</v>
      </c>
      <c r="S1244" s="8" t="str">
        <f>Raw!N1244</f>
        <v>UpstreamCompactFluorescent25</v>
      </c>
      <c r="T1244" s="8" t="str">
        <f>Raw!O1244</f>
        <v>CFL14to26</v>
      </c>
      <c r="U1244" s="8">
        <f>Raw!P1244*A1244</f>
        <v>1</v>
      </c>
      <c r="V1244" s="8" t="str">
        <f>Raw!Q1244</f>
        <v>Incan</v>
      </c>
    </row>
    <row r="1245" spans="1:22">
      <c r="A1245" s="8">
        <f>IF(Raw!C1245="CF",0,1)</f>
        <v>1</v>
      </c>
      <c r="B1245" s="8" t="str">
        <f>Raw!A1245</f>
        <v>SCE_3012090318</v>
      </c>
      <c r="C1245" s="8" t="str">
        <f>Raw!B1245</f>
        <v>Upstream Compact Fluorescent</v>
      </c>
      <c r="D1245" s="8" t="str">
        <f>Raw!C1245</f>
        <v>I</v>
      </c>
      <c r="E1245" s="8">
        <f>Raw!D1245*A1245</f>
        <v>35</v>
      </c>
      <c r="F1245" s="8" t="str">
        <f>Raw!E1245</f>
        <v>SCE</v>
      </c>
      <c r="G1245" s="8" t="str">
        <f>Raw!F1245</f>
        <v>UPCFL</v>
      </c>
      <c r="H1245" s="8" t="str">
        <f>Raw!G1245</f>
        <v>LL09030619</v>
      </c>
      <c r="I1245" s="8" t="str">
        <f>Raw!H1245</f>
        <v>SCEUp</v>
      </c>
      <c r="J1245" s="8" t="str">
        <f>Raw!I1245</f>
        <v>Lodging</v>
      </c>
      <c r="K1245" s="8" t="str">
        <f>Raw!J1245</f>
        <v>Guest Rooms</v>
      </c>
      <c r="L1245" s="8">
        <f>Raw!K1245*A1245</f>
        <v>25</v>
      </c>
      <c r="M1245" s="8">
        <f>Raw!L1245*A1245</f>
        <v>100</v>
      </c>
      <c r="N1245" s="8">
        <f>Raw!M1245*A1245</f>
        <v>1252.6643298941053</v>
      </c>
      <c r="O1245" s="6">
        <f t="shared" si="76"/>
        <v>875</v>
      </c>
      <c r="P1245" s="11">
        <f t="shared" si="77"/>
        <v>31316.608247352633</v>
      </c>
      <c r="Q1245" s="6">
        <f t="shared" si="78"/>
        <v>3500</v>
      </c>
      <c r="R1245" s="11">
        <f t="shared" si="79"/>
        <v>125266.43298941053</v>
      </c>
      <c r="S1245" s="8" t="str">
        <f>Raw!N1245</f>
        <v>UpstreamCompactFluorescent25</v>
      </c>
      <c r="T1245" s="8" t="str">
        <f>Raw!O1245</f>
        <v>CFL14to26</v>
      </c>
      <c r="U1245" s="8">
        <f>Raw!P1245*A1245</f>
        <v>1</v>
      </c>
      <c r="V1245" s="8" t="str">
        <f>Raw!Q1245</f>
        <v>Incan</v>
      </c>
    </row>
    <row r="1246" spans="1:22">
      <c r="A1246" s="8">
        <f>IF(Raw!C1246="CF",0,1)</f>
        <v>1</v>
      </c>
      <c r="B1246" s="8" t="str">
        <f>Raw!A1246</f>
        <v>SCE_3012726937</v>
      </c>
      <c r="C1246" s="8" t="str">
        <f>Raw!B1246</f>
        <v>Upstream Compact Fluorescent</v>
      </c>
      <c r="D1246" s="8" t="str">
        <f>Raw!C1246</f>
        <v>IR</v>
      </c>
      <c r="E1246" s="8">
        <f>Raw!D1246*A1246</f>
        <v>4</v>
      </c>
      <c r="F1246" s="8" t="str">
        <f>Raw!E1246</f>
        <v>SCE</v>
      </c>
      <c r="G1246" s="8" t="str">
        <f>Raw!F1246</f>
        <v>UPCFL</v>
      </c>
      <c r="H1246" s="8" t="str">
        <f>Raw!G1246</f>
        <v>LL08090404</v>
      </c>
      <c r="I1246" s="8" t="str">
        <f>Raw!H1246</f>
        <v>SCEUp</v>
      </c>
      <c r="J1246" s="8" t="str">
        <f>Raw!I1246</f>
        <v>Health/Medical - Clinic</v>
      </c>
      <c r="K1246" s="8" t="str">
        <f>Raw!J1246</f>
        <v>HallwayLobby</v>
      </c>
      <c r="L1246" s="8">
        <f>Raw!K1246*A1246</f>
        <v>15</v>
      </c>
      <c r="M1246" s="8">
        <f>Raw!L1246*A1246</f>
        <v>65</v>
      </c>
      <c r="N1246" s="8">
        <f>Raw!M1246*A1246</f>
        <v>2027.9453256430284</v>
      </c>
      <c r="O1246" s="6">
        <f t="shared" si="76"/>
        <v>60</v>
      </c>
      <c r="P1246" s="11">
        <f t="shared" si="77"/>
        <v>30419.179884645426</v>
      </c>
      <c r="Q1246" s="6">
        <f t="shared" si="78"/>
        <v>260</v>
      </c>
      <c r="R1246" s="11">
        <f t="shared" si="79"/>
        <v>131816.44616679684</v>
      </c>
      <c r="S1246" s="8" t="str">
        <f>Raw!N1246</f>
        <v>UpstreamCompactFluorescent15</v>
      </c>
      <c r="T1246" s="8" t="str">
        <f>Raw!O1246</f>
        <v>CFL14to26</v>
      </c>
      <c r="U1246" s="8">
        <f>Raw!P1246*A1246</f>
        <v>1</v>
      </c>
      <c r="V1246" s="8" t="str">
        <f>Raw!Q1246</f>
        <v>Incan</v>
      </c>
    </row>
    <row r="1247" spans="1:22">
      <c r="A1247" s="8">
        <f>IF(Raw!C1247="CF",0,1)</f>
        <v>1</v>
      </c>
      <c r="B1247" s="8" t="str">
        <f>Raw!A1247</f>
        <v>SCE_3012726937</v>
      </c>
      <c r="C1247" s="8" t="str">
        <f>Raw!B1247</f>
        <v>Upstream Compact Fluorescent</v>
      </c>
      <c r="D1247" s="8" t="str">
        <f>Raw!C1247</f>
        <v>IR</v>
      </c>
      <c r="E1247" s="8">
        <f>Raw!D1247*A1247</f>
        <v>2</v>
      </c>
      <c r="F1247" s="8" t="str">
        <f>Raw!E1247</f>
        <v>SCE</v>
      </c>
      <c r="G1247" s="8" t="str">
        <f>Raw!F1247</f>
        <v>UPCFL</v>
      </c>
      <c r="H1247" s="8" t="str">
        <f>Raw!G1247</f>
        <v>NO_LOGGER_4</v>
      </c>
      <c r="I1247" s="8" t="str">
        <f>Raw!H1247</f>
        <v>SCEUp</v>
      </c>
      <c r="J1247" s="8" t="str">
        <f>Raw!I1247</f>
        <v>Health/Medical - Clinic</v>
      </c>
      <c r="K1247" s="8" t="str">
        <f>Raw!J1247</f>
        <v>Outdoor</v>
      </c>
      <c r="L1247" s="8">
        <f>Raw!K1247*A1247</f>
        <v>13</v>
      </c>
      <c r="M1247" s="8">
        <f>Raw!L1247*A1247</f>
        <v>65</v>
      </c>
      <c r="N1247" s="8">
        <f>Raw!M1247*A1247</f>
        <v>1013.9726628215142</v>
      </c>
      <c r="O1247" s="6">
        <f t="shared" si="76"/>
        <v>26</v>
      </c>
      <c r="P1247" s="11">
        <f t="shared" si="77"/>
        <v>13181.644616679685</v>
      </c>
      <c r="Q1247" s="6">
        <f t="shared" si="78"/>
        <v>130</v>
      </c>
      <c r="R1247" s="11">
        <f t="shared" si="79"/>
        <v>65908.223083398421</v>
      </c>
      <c r="S1247" s="8" t="str">
        <f>Raw!N1247</f>
        <v>UpstreamCompactFluorescent13</v>
      </c>
      <c r="T1247" s="8" t="str">
        <f>Raw!O1247</f>
        <v>CFL05to13</v>
      </c>
      <c r="U1247" s="8">
        <f>Raw!P1247*A1247</f>
        <v>1</v>
      </c>
      <c r="V1247" s="8" t="str">
        <f>Raw!Q1247</f>
        <v>Incan</v>
      </c>
    </row>
    <row r="1248" spans="1:22">
      <c r="A1248" s="8">
        <f>IF(Raw!C1248="CF",0,1)</f>
        <v>1</v>
      </c>
      <c r="B1248" s="8" t="str">
        <f>Raw!A1248</f>
        <v>SCE_3012840869</v>
      </c>
      <c r="C1248" s="8" t="str">
        <f>Raw!B1248</f>
        <v>Screw-in Compact Fluorescent Lamp, 14-26 watts</v>
      </c>
      <c r="D1248" s="8" t="str">
        <f>Raw!C1248</f>
        <v>I</v>
      </c>
      <c r="E1248" s="8">
        <f>Raw!D1248*A1248</f>
        <v>1</v>
      </c>
      <c r="F1248" s="8" t="str">
        <f>Raw!E1248</f>
        <v>SCE</v>
      </c>
      <c r="G1248" s="8" t="str">
        <f>Raw!F1248</f>
        <v>CFL</v>
      </c>
      <c r="H1248" s="8" t="str">
        <f>Raw!G1248</f>
        <v>LL08070296</v>
      </c>
      <c r="I1248" s="8" t="str">
        <f>Raw!H1248</f>
        <v>SCE2511</v>
      </c>
      <c r="J1248" s="8" t="str">
        <f>Raw!I1248</f>
        <v>Other</v>
      </c>
      <c r="K1248" s="8" t="str">
        <f>Raw!J1248</f>
        <v>OtherMisc</v>
      </c>
      <c r="L1248" s="8">
        <f>Raw!K1248*A1248</f>
        <v>23</v>
      </c>
      <c r="M1248" s="8">
        <f>Raw!L1248*A1248</f>
        <v>60</v>
      </c>
      <c r="N1248" s="8">
        <f>Raw!M1248*A1248</f>
        <v>389.84</v>
      </c>
      <c r="O1248" s="6">
        <f t="shared" si="76"/>
        <v>23</v>
      </c>
      <c r="P1248" s="11">
        <f t="shared" si="77"/>
        <v>8966.32</v>
      </c>
      <c r="Q1248" s="6">
        <f t="shared" si="78"/>
        <v>60</v>
      </c>
      <c r="R1248" s="11">
        <f t="shared" si="79"/>
        <v>23390.399999999998</v>
      </c>
      <c r="S1248" s="8" t="str">
        <f>Raw!N1248</f>
        <v>SCREW-IN CFL LAMPS - 14 - 26 WATTS</v>
      </c>
      <c r="T1248" s="8" t="str">
        <f>Raw!O1248</f>
        <v>CFL14to26</v>
      </c>
      <c r="U1248" s="8">
        <f>Raw!P1248*A1248</f>
        <v>1</v>
      </c>
      <c r="V1248" s="8" t="str">
        <f>Raw!Q1248</f>
        <v>Incan</v>
      </c>
    </row>
    <row r="1249" spans="1:22">
      <c r="A1249" s="8">
        <f>IF(Raw!C1249="CF",0,1)</f>
        <v>1</v>
      </c>
      <c r="B1249" s="8" t="str">
        <f>Raw!A1249</f>
        <v>SCE_3012917321</v>
      </c>
      <c r="C1249" s="8" t="str">
        <f>Raw!B1249</f>
        <v>Upstream Compact Fluorescent</v>
      </c>
      <c r="D1249" s="8" t="str">
        <f>Raw!C1249</f>
        <v>I</v>
      </c>
      <c r="E1249" s="8">
        <f>Raw!D1249*A1249</f>
        <v>2</v>
      </c>
      <c r="F1249" s="8" t="str">
        <f>Raw!E1249</f>
        <v>SCE</v>
      </c>
      <c r="G1249" s="8" t="str">
        <f>Raw!F1249</f>
        <v>UPCFL</v>
      </c>
      <c r="H1249" s="8" t="str">
        <f>Raw!G1249</f>
        <v>NO_LOGGER_1</v>
      </c>
      <c r="I1249" s="8" t="str">
        <f>Raw!H1249</f>
        <v>SCEUp</v>
      </c>
      <c r="J1249" s="8" t="str">
        <f>Raw!I1249</f>
        <v>Health/Medical - Clinic</v>
      </c>
      <c r="K1249" s="8" t="str">
        <f>Raw!J1249</f>
        <v>Restrooms</v>
      </c>
      <c r="L1249" s="8">
        <f>Raw!K1249*A1249</f>
        <v>11</v>
      </c>
      <c r="M1249" s="8">
        <f>Raw!L1249*A1249</f>
        <v>60</v>
      </c>
      <c r="N1249" s="8">
        <f>Raw!M1249*A1249</f>
        <v>590.11405799850957</v>
      </c>
      <c r="O1249" s="6">
        <f t="shared" si="76"/>
        <v>22</v>
      </c>
      <c r="P1249" s="11">
        <f t="shared" si="77"/>
        <v>6491.2546379836049</v>
      </c>
      <c r="Q1249" s="6">
        <f t="shared" si="78"/>
        <v>120</v>
      </c>
      <c r="R1249" s="11">
        <f t="shared" si="79"/>
        <v>35406.843479910574</v>
      </c>
      <c r="S1249" s="8" t="str">
        <f>Raw!N1249</f>
        <v>UpstreamCompactFluorescent11</v>
      </c>
      <c r="T1249" s="8" t="str">
        <f>Raw!O1249</f>
        <v>CFL05to13</v>
      </c>
      <c r="U1249" s="8">
        <f>Raw!P1249*A1249</f>
        <v>1</v>
      </c>
      <c r="V1249" s="8" t="str">
        <f>Raw!Q1249</f>
        <v>Incan</v>
      </c>
    </row>
    <row r="1250" spans="1:22">
      <c r="A1250" s="8">
        <f>IF(Raw!C1250="CF",0,1)</f>
        <v>1</v>
      </c>
      <c r="B1250" s="8" t="str">
        <f>Raw!A1250</f>
        <v>SCE_3013393061</v>
      </c>
      <c r="C1250" s="8" t="str">
        <f>Raw!B1250</f>
        <v>Upstream Compact Fluorescent</v>
      </c>
      <c r="D1250" s="8" t="str">
        <f>Raw!C1250</f>
        <v>IR</v>
      </c>
      <c r="E1250" s="8">
        <f>Raw!D1250*A1250</f>
        <v>3</v>
      </c>
      <c r="F1250" s="8" t="str">
        <f>Raw!E1250</f>
        <v>SCE</v>
      </c>
      <c r="G1250" s="8" t="str">
        <f>Raw!F1250</f>
        <v>UPCFL</v>
      </c>
      <c r="H1250" s="8" t="str">
        <f>Raw!G1250</f>
        <v>LL08090438</v>
      </c>
      <c r="I1250" s="8" t="str">
        <f>Raw!H1250</f>
        <v>SCEUp</v>
      </c>
      <c r="J1250" s="8" t="str">
        <f>Raw!I1250</f>
        <v>Retail - Small</v>
      </c>
      <c r="K1250" s="8" t="str">
        <f>Raw!J1250</f>
        <v>OtherMisc</v>
      </c>
      <c r="L1250" s="8">
        <f>Raw!K1250*A1250</f>
        <v>15</v>
      </c>
      <c r="M1250" s="8">
        <f>Raw!L1250*A1250</f>
        <v>40</v>
      </c>
      <c r="N1250" s="8">
        <f>Raw!M1250*A1250</f>
        <v>3419.0412423446678</v>
      </c>
      <c r="O1250" s="6">
        <f t="shared" si="76"/>
        <v>45</v>
      </c>
      <c r="P1250" s="11">
        <f t="shared" si="77"/>
        <v>51285.618635170016</v>
      </c>
      <c r="Q1250" s="6">
        <f t="shared" si="78"/>
        <v>120</v>
      </c>
      <c r="R1250" s="11">
        <f t="shared" si="79"/>
        <v>136761.64969378672</v>
      </c>
      <c r="S1250" s="8" t="str">
        <f>Raw!N1250</f>
        <v>UpstreamCompactFluorescent15</v>
      </c>
      <c r="T1250" s="8" t="str">
        <f>Raw!O1250</f>
        <v>CFL14to26</v>
      </c>
      <c r="U1250" s="8">
        <f>Raw!P1250*A1250</f>
        <v>1</v>
      </c>
      <c r="V1250" s="8" t="str">
        <f>Raw!Q1250</f>
        <v>Incan</v>
      </c>
    </row>
    <row r="1251" spans="1:22">
      <c r="A1251" s="8">
        <f>IF(Raw!C1251="CF",0,1)</f>
        <v>1</v>
      </c>
      <c r="B1251" s="8" t="str">
        <f>Raw!A1251</f>
        <v>SCE_3014504702</v>
      </c>
      <c r="C1251" s="8" t="str">
        <f>Raw!B1251</f>
        <v>Screw-in Compact Fluorescent Lamp, &gt;27 watts</v>
      </c>
      <c r="D1251" s="8" t="str">
        <f>Raw!C1251</f>
        <v>I</v>
      </c>
      <c r="E1251" s="8">
        <f>Raw!D1251*A1251</f>
        <v>1</v>
      </c>
      <c r="F1251" s="8" t="str">
        <f>Raw!E1251</f>
        <v>SCE</v>
      </c>
      <c r="G1251" s="8" t="str">
        <f>Raw!F1251</f>
        <v>CFL</v>
      </c>
      <c r="H1251" s="8" t="str">
        <f>Raw!G1251</f>
        <v>LL08050534</v>
      </c>
      <c r="I1251" s="8" t="str">
        <f>Raw!H1251</f>
        <v>SCE2511</v>
      </c>
      <c r="J1251" s="8" t="str">
        <f>Raw!I1251</f>
        <v>Office - Small</v>
      </c>
      <c r="K1251" s="8" t="str">
        <f>Raw!J1251</f>
        <v>Restrooms</v>
      </c>
      <c r="L1251" s="8">
        <f>Raw!K1251*A1251</f>
        <v>27</v>
      </c>
      <c r="M1251" s="8">
        <f>Raw!L1251*A1251</f>
        <v>60</v>
      </c>
      <c r="N1251" s="8">
        <f>Raw!M1251*A1251</f>
        <v>389.84</v>
      </c>
      <c r="O1251" s="6">
        <f t="shared" si="76"/>
        <v>27</v>
      </c>
      <c r="P1251" s="11">
        <f t="shared" si="77"/>
        <v>10525.679999999998</v>
      </c>
      <c r="Q1251" s="6">
        <f t="shared" si="78"/>
        <v>60</v>
      </c>
      <c r="R1251" s="11">
        <f t="shared" si="79"/>
        <v>23390.399999999998</v>
      </c>
      <c r="S1251" s="8" t="str">
        <f>Raw!N1251</f>
        <v>SCREW-IN CFL LAMPS - &gt;= 27 WATTS</v>
      </c>
      <c r="T1251" s="8" t="str">
        <f>Raw!O1251</f>
        <v>CFL27Up</v>
      </c>
      <c r="U1251" s="8">
        <f>Raw!P1251*A1251</f>
        <v>1</v>
      </c>
      <c r="V1251" s="8" t="str">
        <f>Raw!Q1251</f>
        <v>Incan</v>
      </c>
    </row>
    <row r="1252" spans="1:22">
      <c r="A1252" s="8">
        <f>IF(Raw!C1252="CF",0,1)</f>
        <v>1</v>
      </c>
      <c r="B1252" s="8" t="str">
        <f>Raw!A1252</f>
        <v>SCE_3014536099</v>
      </c>
      <c r="C1252" s="8" t="str">
        <f>Raw!B1252</f>
        <v>Upstream Compact Fluorescent</v>
      </c>
      <c r="D1252" s="8" t="str">
        <f>Raw!C1252</f>
        <v>I</v>
      </c>
      <c r="E1252" s="8">
        <f>Raw!D1252*A1252</f>
        <v>6</v>
      </c>
      <c r="F1252" s="8" t="str">
        <f>Raw!E1252</f>
        <v>SCE</v>
      </c>
      <c r="G1252" s="8" t="str">
        <f>Raw!F1252</f>
        <v>UPCFL</v>
      </c>
      <c r="H1252" s="8" t="str">
        <f>Raw!G1252</f>
        <v>LL08050511</v>
      </c>
      <c r="I1252" s="8" t="str">
        <f>Raw!H1252</f>
        <v>SCEUp</v>
      </c>
      <c r="J1252" s="8" t="str">
        <f>Raw!I1252</f>
        <v>Office - Small</v>
      </c>
      <c r="K1252" s="8" t="str">
        <f>Raw!J1252</f>
        <v>OtherMisc</v>
      </c>
      <c r="L1252" s="8">
        <f>Raw!K1252*A1252</f>
        <v>16</v>
      </c>
      <c r="M1252" s="8">
        <f>Raw!L1252*A1252</f>
        <v>65</v>
      </c>
      <c r="N1252" s="8">
        <f>Raw!M1252*A1252</f>
        <v>3041.9179884645428</v>
      </c>
      <c r="O1252" s="6">
        <f t="shared" si="76"/>
        <v>96</v>
      </c>
      <c r="P1252" s="11">
        <f t="shared" si="77"/>
        <v>48670.687815432684</v>
      </c>
      <c r="Q1252" s="6">
        <f t="shared" si="78"/>
        <v>390</v>
      </c>
      <c r="R1252" s="11">
        <f t="shared" si="79"/>
        <v>197724.66925019529</v>
      </c>
      <c r="S1252" s="8" t="str">
        <f>Raw!N1252</f>
        <v>UpstreamCompactFluorescent16</v>
      </c>
      <c r="T1252" s="8" t="str">
        <f>Raw!O1252</f>
        <v>CFL14to26</v>
      </c>
      <c r="U1252" s="8">
        <f>Raw!P1252*A1252</f>
        <v>1</v>
      </c>
      <c r="V1252" s="8" t="str">
        <f>Raw!Q1252</f>
        <v>Incan</v>
      </c>
    </row>
    <row r="1253" spans="1:22">
      <c r="A1253" s="8">
        <f>IF(Raw!C1253="CF",0,1)</f>
        <v>1</v>
      </c>
      <c r="B1253" s="8" t="str">
        <f>Raw!A1253</f>
        <v>SCE_3014536099</v>
      </c>
      <c r="C1253" s="8" t="str">
        <f>Raw!B1253</f>
        <v>Upstream Compact Fluorescent</v>
      </c>
      <c r="D1253" s="8" t="str">
        <f>Raw!C1253</f>
        <v>I</v>
      </c>
      <c r="E1253" s="8">
        <f>Raw!D1253*A1253</f>
        <v>7</v>
      </c>
      <c r="F1253" s="8" t="str">
        <f>Raw!E1253</f>
        <v>SCE</v>
      </c>
      <c r="G1253" s="8" t="str">
        <f>Raw!F1253</f>
        <v>UPCFL</v>
      </c>
      <c r="H1253" s="8" t="str">
        <f>Raw!G1253</f>
        <v>LL08050515</v>
      </c>
      <c r="I1253" s="8" t="str">
        <f>Raw!H1253</f>
        <v>SCEUp</v>
      </c>
      <c r="J1253" s="8" t="str">
        <f>Raw!I1253</f>
        <v>Office - Small</v>
      </c>
      <c r="K1253" s="8" t="str">
        <f>Raw!J1253</f>
        <v>HallwayLobby</v>
      </c>
      <c r="L1253" s="8">
        <f>Raw!K1253*A1253</f>
        <v>16</v>
      </c>
      <c r="M1253" s="8">
        <f>Raw!L1253*A1253</f>
        <v>65</v>
      </c>
      <c r="N1253" s="8">
        <f>Raw!M1253*A1253</f>
        <v>3548.9043198752997</v>
      </c>
      <c r="O1253" s="6">
        <f t="shared" si="76"/>
        <v>112</v>
      </c>
      <c r="P1253" s="11">
        <f t="shared" si="77"/>
        <v>56782.469118004796</v>
      </c>
      <c r="Q1253" s="6">
        <f t="shared" si="78"/>
        <v>455</v>
      </c>
      <c r="R1253" s="11">
        <f t="shared" si="79"/>
        <v>230678.78079189447</v>
      </c>
      <c r="S1253" s="8" t="str">
        <f>Raw!N1253</f>
        <v>UpstreamCompactFluorescent16</v>
      </c>
      <c r="T1253" s="8" t="str">
        <f>Raw!O1253</f>
        <v>CFL14to26</v>
      </c>
      <c r="U1253" s="8">
        <f>Raw!P1253*A1253</f>
        <v>1</v>
      </c>
      <c r="V1253" s="8" t="str">
        <f>Raw!Q1253</f>
        <v>Incan</v>
      </c>
    </row>
    <row r="1254" spans="1:22">
      <c r="A1254" s="8">
        <f>IF(Raw!C1254="CF",0,1)</f>
        <v>1</v>
      </c>
      <c r="B1254" s="8" t="str">
        <f>Raw!A1254</f>
        <v>SCE_3014536099</v>
      </c>
      <c r="C1254" s="8" t="str">
        <f>Raw!B1254</f>
        <v>Upstream Compact Fluorescent</v>
      </c>
      <c r="D1254" s="8" t="str">
        <f>Raw!C1254</f>
        <v>I</v>
      </c>
      <c r="E1254" s="8">
        <f>Raw!D1254*A1254</f>
        <v>16</v>
      </c>
      <c r="F1254" s="8" t="str">
        <f>Raw!E1254</f>
        <v>SCE</v>
      </c>
      <c r="G1254" s="8" t="str">
        <f>Raw!F1254</f>
        <v>UPCFL</v>
      </c>
      <c r="H1254" s="8" t="str">
        <f>Raw!G1254</f>
        <v>LL08050537</v>
      </c>
      <c r="I1254" s="8" t="str">
        <f>Raw!H1254</f>
        <v>SCEUp</v>
      </c>
      <c r="J1254" s="8" t="str">
        <f>Raw!I1254</f>
        <v>Office - Small</v>
      </c>
      <c r="K1254" s="8" t="str">
        <f>Raw!J1254</f>
        <v>HallwayLobby</v>
      </c>
      <c r="L1254" s="8">
        <f>Raw!K1254*A1254</f>
        <v>16</v>
      </c>
      <c r="M1254" s="8">
        <f>Raw!L1254*A1254</f>
        <v>65</v>
      </c>
      <c r="N1254" s="8">
        <f>Raw!M1254*A1254</f>
        <v>8111.7813025721134</v>
      </c>
      <c r="O1254" s="6">
        <f t="shared" si="76"/>
        <v>256</v>
      </c>
      <c r="P1254" s="11">
        <f t="shared" si="77"/>
        <v>129788.50084115381</v>
      </c>
      <c r="Q1254" s="6">
        <f t="shared" si="78"/>
        <v>1040</v>
      </c>
      <c r="R1254" s="11">
        <f t="shared" si="79"/>
        <v>527265.78466718737</v>
      </c>
      <c r="S1254" s="8" t="str">
        <f>Raw!N1254</f>
        <v>UpstreamCompactFluorescent16</v>
      </c>
      <c r="T1254" s="8" t="str">
        <f>Raw!O1254</f>
        <v>CFL14to26</v>
      </c>
      <c r="U1254" s="8">
        <f>Raw!P1254*A1254</f>
        <v>1</v>
      </c>
      <c r="V1254" s="8" t="str">
        <f>Raw!Q1254</f>
        <v>Incan</v>
      </c>
    </row>
    <row r="1255" spans="1:22">
      <c r="A1255" s="8">
        <f>IF(Raw!C1255="CF",0,1)</f>
        <v>1</v>
      </c>
      <c r="B1255" s="8" t="str">
        <f>Raw!A1255</f>
        <v>SCE_3014536099</v>
      </c>
      <c r="C1255" s="8" t="str">
        <f>Raw!B1255</f>
        <v>Upstream Compact Fluorescent</v>
      </c>
      <c r="D1255" s="8" t="str">
        <f>Raw!C1255</f>
        <v>I</v>
      </c>
      <c r="E1255" s="8">
        <f>Raw!D1255*A1255</f>
        <v>12</v>
      </c>
      <c r="F1255" s="8" t="str">
        <f>Raw!E1255</f>
        <v>SCE</v>
      </c>
      <c r="G1255" s="8" t="str">
        <f>Raw!F1255</f>
        <v>UPCFL</v>
      </c>
      <c r="H1255" s="8" t="str">
        <f>Raw!G1255</f>
        <v>LL08050567</v>
      </c>
      <c r="I1255" s="8" t="str">
        <f>Raw!H1255</f>
        <v>SCEUp</v>
      </c>
      <c r="J1255" s="8" t="str">
        <f>Raw!I1255</f>
        <v>Office - Small</v>
      </c>
      <c r="K1255" s="8" t="str">
        <f>Raw!J1255</f>
        <v>HallwayLobby</v>
      </c>
      <c r="L1255" s="8">
        <f>Raw!K1255*A1255</f>
        <v>16</v>
      </c>
      <c r="M1255" s="8">
        <f>Raw!L1255*A1255</f>
        <v>65</v>
      </c>
      <c r="N1255" s="8">
        <f>Raw!M1255*A1255</f>
        <v>6083.8359769290855</v>
      </c>
      <c r="O1255" s="6">
        <f t="shared" si="76"/>
        <v>192</v>
      </c>
      <c r="P1255" s="11">
        <f t="shared" si="77"/>
        <v>97341.375630865368</v>
      </c>
      <c r="Q1255" s="6">
        <f t="shared" si="78"/>
        <v>780</v>
      </c>
      <c r="R1255" s="11">
        <f t="shared" si="79"/>
        <v>395449.33850039059</v>
      </c>
      <c r="S1255" s="8" t="str">
        <f>Raw!N1255</f>
        <v>UpstreamCompactFluorescent16</v>
      </c>
      <c r="T1255" s="8" t="str">
        <f>Raw!O1255</f>
        <v>CFL14to26</v>
      </c>
      <c r="U1255" s="8">
        <f>Raw!P1255*A1255</f>
        <v>1</v>
      </c>
      <c r="V1255" s="8" t="str">
        <f>Raw!Q1255</f>
        <v>Incan</v>
      </c>
    </row>
    <row r="1256" spans="1:22">
      <c r="A1256" s="8">
        <f>IF(Raw!C1256="CF",0,1)</f>
        <v>1</v>
      </c>
      <c r="B1256" s="8" t="str">
        <f>Raw!A1256</f>
        <v>SCE_3014536099</v>
      </c>
      <c r="C1256" s="8" t="str">
        <f>Raw!B1256</f>
        <v>Upstream Compact Fluorescent</v>
      </c>
      <c r="D1256" s="8" t="str">
        <f>Raw!C1256</f>
        <v>I</v>
      </c>
      <c r="E1256" s="8">
        <f>Raw!D1256*A1256</f>
        <v>8</v>
      </c>
      <c r="F1256" s="8" t="str">
        <f>Raw!E1256</f>
        <v>SCE</v>
      </c>
      <c r="G1256" s="8" t="str">
        <f>Raw!F1256</f>
        <v>UPCFL</v>
      </c>
      <c r="H1256" s="8" t="str">
        <f>Raw!G1256</f>
        <v>LL08070568</v>
      </c>
      <c r="I1256" s="8" t="str">
        <f>Raw!H1256</f>
        <v>SCEUp</v>
      </c>
      <c r="J1256" s="8" t="str">
        <f>Raw!I1256</f>
        <v>Office - Small</v>
      </c>
      <c r="K1256" s="8" t="str">
        <f>Raw!J1256</f>
        <v>OtherMisc</v>
      </c>
      <c r="L1256" s="8">
        <f>Raw!K1256*A1256</f>
        <v>16</v>
      </c>
      <c r="M1256" s="8">
        <f>Raw!L1256*A1256</f>
        <v>65</v>
      </c>
      <c r="N1256" s="8">
        <f>Raw!M1256*A1256</f>
        <v>4055.8906512860567</v>
      </c>
      <c r="O1256" s="6">
        <f t="shared" si="76"/>
        <v>128</v>
      </c>
      <c r="P1256" s="11">
        <f t="shared" si="77"/>
        <v>64894.250420576907</v>
      </c>
      <c r="Q1256" s="6">
        <f t="shared" si="78"/>
        <v>520</v>
      </c>
      <c r="R1256" s="11">
        <f t="shared" si="79"/>
        <v>263632.89233359369</v>
      </c>
      <c r="S1256" s="8" t="str">
        <f>Raw!N1256</f>
        <v>UpstreamCompactFluorescent16</v>
      </c>
      <c r="T1256" s="8" t="str">
        <f>Raw!O1256</f>
        <v>CFL14to26</v>
      </c>
      <c r="U1256" s="8">
        <f>Raw!P1256*A1256</f>
        <v>1</v>
      </c>
      <c r="V1256" s="8" t="str">
        <f>Raw!Q1256</f>
        <v>Incan</v>
      </c>
    </row>
    <row r="1257" spans="1:22">
      <c r="A1257" s="8">
        <f>IF(Raw!C1257="CF",0,1)</f>
        <v>1</v>
      </c>
      <c r="B1257" s="8" t="str">
        <f>Raw!A1257</f>
        <v>SCE_3014536099</v>
      </c>
      <c r="C1257" s="8" t="str">
        <f>Raw!B1257</f>
        <v>Upstream Compact Fluorescent</v>
      </c>
      <c r="D1257" s="8" t="str">
        <f>Raw!C1257</f>
        <v>I</v>
      </c>
      <c r="E1257" s="8">
        <f>Raw!D1257*A1257</f>
        <v>5</v>
      </c>
      <c r="F1257" s="8" t="str">
        <f>Raw!E1257</f>
        <v>SCE</v>
      </c>
      <c r="G1257" s="8" t="str">
        <f>Raw!F1257</f>
        <v>UPCFL</v>
      </c>
      <c r="H1257" s="8" t="str">
        <f>Raw!G1257</f>
        <v>LL08070611</v>
      </c>
      <c r="I1257" s="8" t="str">
        <f>Raw!H1257</f>
        <v>SCEUp</v>
      </c>
      <c r="J1257" s="8" t="str">
        <f>Raw!I1257</f>
        <v>Office - Small</v>
      </c>
      <c r="K1257" s="8" t="str">
        <f>Raw!J1257</f>
        <v>OtherMisc</v>
      </c>
      <c r="L1257" s="8">
        <f>Raw!K1257*A1257</f>
        <v>16</v>
      </c>
      <c r="M1257" s="8">
        <f>Raw!L1257*A1257</f>
        <v>65</v>
      </c>
      <c r="N1257" s="8">
        <f>Raw!M1257*A1257</f>
        <v>2534.9316570537853</v>
      </c>
      <c r="O1257" s="6">
        <f t="shared" si="76"/>
        <v>80</v>
      </c>
      <c r="P1257" s="11">
        <f t="shared" si="77"/>
        <v>40558.906512860565</v>
      </c>
      <c r="Q1257" s="6">
        <f t="shared" si="78"/>
        <v>325</v>
      </c>
      <c r="R1257" s="11">
        <f t="shared" si="79"/>
        <v>164770.55770849605</v>
      </c>
      <c r="S1257" s="8" t="str">
        <f>Raw!N1257</f>
        <v>UpstreamCompactFluorescent16</v>
      </c>
      <c r="T1257" s="8" t="str">
        <f>Raw!O1257</f>
        <v>CFL14to26</v>
      </c>
      <c r="U1257" s="8">
        <f>Raw!P1257*A1257</f>
        <v>1</v>
      </c>
      <c r="V1257" s="8" t="str">
        <f>Raw!Q1257</f>
        <v>Incan</v>
      </c>
    </row>
    <row r="1258" spans="1:22">
      <c r="A1258" s="8">
        <f>IF(Raw!C1258="CF",0,1)</f>
        <v>1</v>
      </c>
      <c r="B1258" s="8" t="str">
        <f>Raw!A1258</f>
        <v>SCE_3015104458</v>
      </c>
      <c r="C1258" s="8" t="str">
        <f>Raw!B1258</f>
        <v>Screw-in Compact Fluorescent Lamp, 5 - 13 watts</v>
      </c>
      <c r="D1258" s="8" t="str">
        <f>Raw!C1258</f>
        <v>I</v>
      </c>
      <c r="E1258" s="8">
        <f>Raw!D1258*A1258</f>
        <v>1</v>
      </c>
      <c r="F1258" s="8" t="str">
        <f>Raw!E1258</f>
        <v>SCE</v>
      </c>
      <c r="G1258" s="8" t="str">
        <f>Raw!F1258</f>
        <v>CFL</v>
      </c>
      <c r="H1258" s="8" t="str">
        <f>Raw!G1258</f>
        <v>LL08060230</v>
      </c>
      <c r="I1258" s="8" t="str">
        <f>Raw!H1258</f>
        <v>SCE2511</v>
      </c>
      <c r="J1258" s="8" t="str">
        <f>Raw!I1258</f>
        <v>Office - Small</v>
      </c>
      <c r="K1258" s="8" t="str">
        <f>Raw!J1258</f>
        <v>Restrooms</v>
      </c>
      <c r="L1258" s="8">
        <f>Raw!K1258*A1258</f>
        <v>14</v>
      </c>
      <c r="M1258" s="8">
        <f>Raw!L1258*A1258</f>
        <v>60</v>
      </c>
      <c r="N1258" s="8">
        <f>Raw!M1258*A1258</f>
        <v>389.84</v>
      </c>
      <c r="O1258" s="6">
        <f t="shared" si="76"/>
        <v>14</v>
      </c>
      <c r="P1258" s="11">
        <f t="shared" si="77"/>
        <v>5457.7599999999993</v>
      </c>
      <c r="Q1258" s="6">
        <f t="shared" si="78"/>
        <v>60</v>
      </c>
      <c r="R1258" s="11">
        <f t="shared" si="79"/>
        <v>23390.399999999998</v>
      </c>
      <c r="S1258" s="8" t="str">
        <f>Raw!N1258</f>
        <v>SCREW-IN CFL LAMPS - 5-13 WATTS</v>
      </c>
      <c r="T1258" s="8" t="str">
        <f>Raw!O1258</f>
        <v>CFL05to13</v>
      </c>
      <c r="U1258" s="8">
        <f>Raw!P1258*A1258</f>
        <v>1</v>
      </c>
      <c r="V1258" s="8" t="str">
        <f>Raw!Q1258</f>
        <v>Incan</v>
      </c>
    </row>
    <row r="1259" spans="1:22">
      <c r="A1259" s="8">
        <f>IF(Raw!C1259="CF",0,1)</f>
        <v>1</v>
      </c>
      <c r="B1259" s="8" t="str">
        <f>Raw!A1259</f>
        <v>SCE_3015249826</v>
      </c>
      <c r="C1259" s="8" t="str">
        <f>Raw!B1259</f>
        <v>Upstream Compact Fluorescent</v>
      </c>
      <c r="D1259" s="8" t="str">
        <f>Raw!C1259</f>
        <v>I</v>
      </c>
      <c r="E1259" s="8">
        <f>Raw!D1259*A1259</f>
        <v>19</v>
      </c>
      <c r="F1259" s="8" t="str">
        <f>Raw!E1259</f>
        <v>SCE</v>
      </c>
      <c r="G1259" s="8" t="str">
        <f>Raw!F1259</f>
        <v>UPCFL</v>
      </c>
      <c r="H1259" s="8" t="str">
        <f>Raw!G1259</f>
        <v>LC09040135</v>
      </c>
      <c r="I1259" s="8" t="str">
        <f>Raw!H1259</f>
        <v>SCEUp</v>
      </c>
      <c r="J1259" s="8" t="str">
        <f>Raw!I1259</f>
        <v>Restaurant</v>
      </c>
      <c r="K1259" s="8" t="str">
        <f>Raw!J1259</f>
        <v>Dining</v>
      </c>
      <c r="L1259" s="8">
        <f>Raw!K1259*A1259</f>
        <v>14</v>
      </c>
      <c r="M1259" s="8">
        <f>Raw!L1259*A1259</f>
        <v>95</v>
      </c>
      <c r="N1259" s="8">
        <f>Raw!M1259*A1259</f>
        <v>6752.5130406570206</v>
      </c>
      <c r="O1259" s="6">
        <f t="shared" si="76"/>
        <v>266</v>
      </c>
      <c r="P1259" s="11">
        <f t="shared" si="77"/>
        <v>94535.182569198281</v>
      </c>
      <c r="Q1259" s="6">
        <f t="shared" si="78"/>
        <v>1805</v>
      </c>
      <c r="R1259" s="11">
        <f t="shared" si="79"/>
        <v>641488.73886241694</v>
      </c>
      <c r="S1259" s="8" t="str">
        <f>Raw!N1259</f>
        <v>UpstreamCompactFluorescent14</v>
      </c>
      <c r="T1259" s="8" t="str">
        <f>Raw!O1259</f>
        <v>CFL14to26</v>
      </c>
      <c r="U1259" s="8">
        <f>Raw!P1259*A1259</f>
        <v>1</v>
      </c>
      <c r="V1259" s="8" t="str">
        <f>Raw!Q1259</f>
        <v>Incan</v>
      </c>
    </row>
    <row r="1260" spans="1:22">
      <c r="A1260" s="8">
        <f>IF(Raw!C1260="CF",0,1)</f>
        <v>1</v>
      </c>
      <c r="B1260" s="8" t="str">
        <f>Raw!A1260</f>
        <v>SCE_3015249826</v>
      </c>
      <c r="C1260" s="8" t="str">
        <f>Raw!B1260</f>
        <v>Upstream Compact Fluorescent</v>
      </c>
      <c r="D1260" s="8" t="str">
        <f>Raw!C1260</f>
        <v>I</v>
      </c>
      <c r="E1260" s="8">
        <f>Raw!D1260*A1260</f>
        <v>5</v>
      </c>
      <c r="F1260" s="8" t="str">
        <f>Raw!E1260</f>
        <v>SCE</v>
      </c>
      <c r="G1260" s="8" t="str">
        <f>Raw!F1260</f>
        <v>UPCFL</v>
      </c>
      <c r="H1260" s="8" t="str">
        <f>Raw!G1260</f>
        <v>LL08100171</v>
      </c>
      <c r="I1260" s="8" t="str">
        <f>Raw!H1260</f>
        <v>SCEUp</v>
      </c>
      <c r="J1260" s="8" t="str">
        <f>Raw!I1260</f>
        <v>Restaurant</v>
      </c>
      <c r="K1260" s="8" t="str">
        <f>Raw!J1260</f>
        <v>Dining</v>
      </c>
      <c r="L1260" s="8">
        <f>Raw!K1260*A1260</f>
        <v>14</v>
      </c>
      <c r="M1260" s="8">
        <f>Raw!L1260*A1260</f>
        <v>95</v>
      </c>
      <c r="N1260" s="8">
        <f>Raw!M1260*A1260</f>
        <v>1776.9771159623738</v>
      </c>
      <c r="O1260" s="6">
        <f t="shared" si="76"/>
        <v>70</v>
      </c>
      <c r="P1260" s="11">
        <f t="shared" si="77"/>
        <v>24877.679623473232</v>
      </c>
      <c r="Q1260" s="6">
        <f t="shared" si="78"/>
        <v>475</v>
      </c>
      <c r="R1260" s="11">
        <f t="shared" si="79"/>
        <v>168812.8260164255</v>
      </c>
      <c r="S1260" s="8" t="str">
        <f>Raw!N1260</f>
        <v>UpstreamCompactFluorescent14</v>
      </c>
      <c r="T1260" s="8" t="str">
        <f>Raw!O1260</f>
        <v>CFL14to26</v>
      </c>
      <c r="U1260" s="8">
        <f>Raw!P1260*A1260</f>
        <v>1</v>
      </c>
      <c r="V1260" s="8" t="str">
        <f>Raw!Q1260</f>
        <v>Incan</v>
      </c>
    </row>
    <row r="1261" spans="1:22">
      <c r="A1261" s="8">
        <f>IF(Raw!C1261="CF",0,1)</f>
        <v>1</v>
      </c>
      <c r="B1261" s="8" t="str">
        <f>Raw!A1261</f>
        <v>SCE_3015249826</v>
      </c>
      <c r="C1261" s="8" t="str">
        <f>Raw!B1261</f>
        <v>Upstream Compact Fluorescent</v>
      </c>
      <c r="D1261" s="8" t="str">
        <f>Raw!C1261</f>
        <v>I</v>
      </c>
      <c r="E1261" s="8">
        <f>Raw!D1261*A1261</f>
        <v>4</v>
      </c>
      <c r="F1261" s="8" t="str">
        <f>Raw!E1261</f>
        <v>SCE</v>
      </c>
      <c r="G1261" s="8" t="str">
        <f>Raw!F1261</f>
        <v>UPCFL</v>
      </c>
      <c r="H1261" s="8" t="str">
        <f>Raw!G1261</f>
        <v>LL08100687</v>
      </c>
      <c r="I1261" s="8" t="str">
        <f>Raw!H1261</f>
        <v>SCEUp</v>
      </c>
      <c r="J1261" s="8" t="str">
        <f>Raw!I1261</f>
        <v>Restaurant</v>
      </c>
      <c r="K1261" s="8" t="str">
        <f>Raw!J1261</f>
        <v>Dining</v>
      </c>
      <c r="L1261" s="8">
        <f>Raw!K1261*A1261</f>
        <v>14</v>
      </c>
      <c r="M1261" s="8">
        <f>Raw!L1261*A1261</f>
        <v>95</v>
      </c>
      <c r="N1261" s="8">
        <f>Raw!M1261*A1261</f>
        <v>1421.5816927698991</v>
      </c>
      <c r="O1261" s="6">
        <f t="shared" si="76"/>
        <v>56</v>
      </c>
      <c r="P1261" s="11">
        <f t="shared" si="77"/>
        <v>19902.143698778586</v>
      </c>
      <c r="Q1261" s="6">
        <f t="shared" si="78"/>
        <v>380</v>
      </c>
      <c r="R1261" s="11">
        <f t="shared" si="79"/>
        <v>135050.2608131404</v>
      </c>
      <c r="S1261" s="8" t="str">
        <f>Raw!N1261</f>
        <v>UpstreamCompactFluorescent14</v>
      </c>
      <c r="T1261" s="8" t="str">
        <f>Raw!O1261</f>
        <v>CFL14to26</v>
      </c>
      <c r="U1261" s="8">
        <f>Raw!P1261*A1261</f>
        <v>1</v>
      </c>
      <c r="V1261" s="8" t="str">
        <f>Raw!Q1261</f>
        <v>Incan</v>
      </c>
    </row>
    <row r="1262" spans="1:22">
      <c r="A1262" s="8">
        <f>IF(Raw!C1262="CF",0,1)</f>
        <v>1</v>
      </c>
      <c r="B1262" s="8" t="str">
        <f>Raw!A1262</f>
        <v>SCE_3015249826</v>
      </c>
      <c r="C1262" s="8" t="str">
        <f>Raw!B1262</f>
        <v>Upstream Compact Fluorescent</v>
      </c>
      <c r="D1262" s="8" t="str">
        <f>Raw!C1262</f>
        <v>I</v>
      </c>
      <c r="E1262" s="8">
        <f>Raw!D1262*A1262</f>
        <v>5</v>
      </c>
      <c r="F1262" s="8" t="str">
        <f>Raw!E1262</f>
        <v>SCE</v>
      </c>
      <c r="G1262" s="8" t="str">
        <f>Raw!F1262</f>
        <v>UPCFL</v>
      </c>
      <c r="H1262" s="8" t="str">
        <f>Raw!G1262</f>
        <v>NO_LOGGER_7</v>
      </c>
      <c r="I1262" s="8" t="str">
        <f>Raw!H1262</f>
        <v>SCEUp</v>
      </c>
      <c r="J1262" s="8" t="str">
        <f>Raw!I1262</f>
        <v>Restaurant</v>
      </c>
      <c r="K1262" s="8" t="str">
        <f>Raw!J1262</f>
        <v>Kitchen/Break Room</v>
      </c>
      <c r="L1262" s="8">
        <f>Raw!K1262*A1262</f>
        <v>26</v>
      </c>
      <c r="M1262" s="8">
        <f>Raw!L1262*A1262</f>
        <v>95</v>
      </c>
      <c r="N1262" s="8">
        <f>Raw!M1262*A1262</f>
        <v>1776.9771159623738</v>
      </c>
      <c r="O1262" s="6">
        <f t="shared" si="76"/>
        <v>130</v>
      </c>
      <c r="P1262" s="11">
        <f t="shared" si="77"/>
        <v>46201.405015021715</v>
      </c>
      <c r="Q1262" s="6">
        <f t="shared" si="78"/>
        <v>475</v>
      </c>
      <c r="R1262" s="11">
        <f t="shared" si="79"/>
        <v>168812.8260164255</v>
      </c>
      <c r="S1262" s="8" t="str">
        <f>Raw!N1262</f>
        <v>UpstreamCompactFluorescent26</v>
      </c>
      <c r="T1262" s="8" t="str">
        <f>Raw!O1262</f>
        <v>CFL14to26</v>
      </c>
      <c r="U1262" s="8">
        <f>Raw!P1262*A1262</f>
        <v>1</v>
      </c>
      <c r="V1262" s="8" t="str">
        <f>Raw!Q1262</f>
        <v>Incan</v>
      </c>
    </row>
    <row r="1263" spans="1:22">
      <c r="A1263" s="8">
        <f>IF(Raw!C1263="CF",0,1)</f>
        <v>1</v>
      </c>
      <c r="B1263" s="8" t="str">
        <f>Raw!A1263</f>
        <v>SCE_3015387316</v>
      </c>
      <c r="C1263" s="8" t="str">
        <f>Raw!B1263</f>
        <v>Screw-in Compact Fluorescent Lamp, 14-26 watts</v>
      </c>
      <c r="D1263" s="8" t="str">
        <f>Raw!C1263</f>
        <v>I</v>
      </c>
      <c r="E1263" s="8">
        <f>Raw!D1263*A1263</f>
        <v>1</v>
      </c>
      <c r="F1263" s="8" t="str">
        <f>Raw!E1263</f>
        <v>SCE</v>
      </c>
      <c r="G1263" s="8" t="str">
        <f>Raw!F1263</f>
        <v>CFL</v>
      </c>
      <c r="H1263" s="8" t="str">
        <f>Raw!G1263</f>
        <v>LL08070242</v>
      </c>
      <c r="I1263" s="8" t="str">
        <f>Raw!H1263</f>
        <v>SCE2511</v>
      </c>
      <c r="J1263" s="8" t="str">
        <f>Raw!I1263</f>
        <v>Office - Small</v>
      </c>
      <c r="K1263" s="8" t="str">
        <f>Raw!J1263</f>
        <v>Restrooms</v>
      </c>
      <c r="L1263" s="8">
        <f>Raw!K1263*A1263</f>
        <v>20</v>
      </c>
      <c r="M1263" s="8">
        <f>Raw!L1263*A1263</f>
        <v>60</v>
      </c>
      <c r="N1263" s="8">
        <f>Raw!M1263*A1263</f>
        <v>389.84</v>
      </c>
      <c r="O1263" s="6">
        <f t="shared" si="76"/>
        <v>20</v>
      </c>
      <c r="P1263" s="11">
        <f t="shared" si="77"/>
        <v>7796.7999999999993</v>
      </c>
      <c r="Q1263" s="6">
        <f t="shared" si="78"/>
        <v>60</v>
      </c>
      <c r="R1263" s="11">
        <f t="shared" si="79"/>
        <v>23390.399999999998</v>
      </c>
      <c r="S1263" s="8" t="str">
        <f>Raw!N1263</f>
        <v>SCREW-IN CFL LAMPS - 14 - 26 WATTS</v>
      </c>
      <c r="T1263" s="8" t="str">
        <f>Raw!O1263</f>
        <v>CFL14to26</v>
      </c>
      <c r="U1263" s="8">
        <f>Raw!P1263*A1263</f>
        <v>1</v>
      </c>
      <c r="V1263" s="8" t="str">
        <f>Raw!Q1263</f>
        <v>Incan</v>
      </c>
    </row>
    <row r="1264" spans="1:22">
      <c r="A1264" s="8">
        <f>IF(Raw!C1264="CF",0,1)</f>
        <v>1</v>
      </c>
      <c r="B1264" s="8" t="str">
        <f>Raw!A1264</f>
        <v>SCE_3016432635</v>
      </c>
      <c r="C1264" s="8" t="str">
        <f>Raw!B1264</f>
        <v>Screw-in Compact Fluorescent Lamp, 5 - 13 watts</v>
      </c>
      <c r="D1264" s="8" t="str">
        <f>Raw!C1264</f>
        <v>I</v>
      </c>
      <c r="E1264" s="8">
        <f>Raw!D1264*A1264</f>
        <v>2</v>
      </c>
      <c r="F1264" s="8" t="str">
        <f>Raw!E1264</f>
        <v>SCE</v>
      </c>
      <c r="G1264" s="8" t="str">
        <f>Raw!F1264</f>
        <v>CFL</v>
      </c>
      <c r="H1264" s="8" t="str">
        <f>Raw!G1264</f>
        <v>LL08070250</v>
      </c>
      <c r="I1264" s="8" t="str">
        <f>Raw!H1264</f>
        <v>SCE2511</v>
      </c>
      <c r="J1264" s="8" t="str">
        <f>Raw!I1264</f>
        <v>Retail - Small</v>
      </c>
      <c r="K1264" s="8" t="str">
        <f>Raw!J1264</f>
        <v>Restrooms</v>
      </c>
      <c r="L1264" s="8">
        <f>Raw!K1264*A1264</f>
        <v>14</v>
      </c>
      <c r="M1264" s="8">
        <f>Raw!L1264*A1264</f>
        <v>100</v>
      </c>
      <c r="N1264" s="8">
        <f>Raw!M1264*A1264</f>
        <v>1037.6568627450981</v>
      </c>
      <c r="O1264" s="6">
        <f t="shared" si="76"/>
        <v>28</v>
      </c>
      <c r="P1264" s="11">
        <f t="shared" si="77"/>
        <v>14527.196078431374</v>
      </c>
      <c r="Q1264" s="6">
        <f t="shared" si="78"/>
        <v>200</v>
      </c>
      <c r="R1264" s="11">
        <f t="shared" si="79"/>
        <v>103765.68627450982</v>
      </c>
      <c r="S1264" s="8" t="str">
        <f>Raw!N1264</f>
        <v>SCREW-IN CFL LAMPS - 5-13 WATTS</v>
      </c>
      <c r="T1264" s="8" t="str">
        <f>Raw!O1264</f>
        <v>CFL05to13</v>
      </c>
      <c r="U1264" s="8">
        <f>Raw!P1264*A1264</f>
        <v>1</v>
      </c>
      <c r="V1264" s="8" t="str">
        <f>Raw!Q1264</f>
        <v>Incan</v>
      </c>
    </row>
    <row r="1265" spans="1:22">
      <c r="A1265" s="8">
        <f>IF(Raw!C1265="CF",0,1)</f>
        <v>1</v>
      </c>
      <c r="B1265" s="8" t="str">
        <f>Raw!A1265</f>
        <v>SCE_3016432635</v>
      </c>
      <c r="C1265" s="8" t="str">
        <f>Raw!B1265</f>
        <v>Screw-in Compact Fluorescent Lamp, 5 - 13 watts</v>
      </c>
      <c r="D1265" s="8" t="str">
        <f>Raw!C1265</f>
        <v>I</v>
      </c>
      <c r="E1265" s="8">
        <f>Raw!D1265*A1265</f>
        <v>1</v>
      </c>
      <c r="F1265" s="8" t="str">
        <f>Raw!E1265</f>
        <v>SCE</v>
      </c>
      <c r="G1265" s="8" t="str">
        <f>Raw!F1265</f>
        <v>CFL</v>
      </c>
      <c r="H1265" s="8" t="str">
        <f>Raw!G1265</f>
        <v>LL08070377</v>
      </c>
      <c r="I1265" s="8" t="str">
        <f>Raw!H1265</f>
        <v>SCE2511</v>
      </c>
      <c r="J1265" s="8" t="str">
        <f>Raw!I1265</f>
        <v>Retail - Small</v>
      </c>
      <c r="K1265" s="8" t="str">
        <f>Raw!J1265</f>
        <v>OtherMisc</v>
      </c>
      <c r="L1265" s="8">
        <f>Raw!K1265*A1265</f>
        <v>14</v>
      </c>
      <c r="M1265" s="8">
        <f>Raw!L1265*A1265</f>
        <v>100</v>
      </c>
      <c r="N1265" s="8">
        <f>Raw!M1265*A1265</f>
        <v>518.82843137254906</v>
      </c>
      <c r="O1265" s="6">
        <f t="shared" si="76"/>
        <v>14</v>
      </c>
      <c r="P1265" s="11">
        <f t="shared" si="77"/>
        <v>7263.5980392156871</v>
      </c>
      <c r="Q1265" s="6">
        <f t="shared" si="78"/>
        <v>100</v>
      </c>
      <c r="R1265" s="11">
        <f t="shared" si="79"/>
        <v>51882.843137254909</v>
      </c>
      <c r="S1265" s="8" t="str">
        <f>Raw!N1265</f>
        <v>SCREW-IN CFL LAMPS - 5-13 WATTS</v>
      </c>
      <c r="T1265" s="8" t="str">
        <f>Raw!O1265</f>
        <v>CFL05to13</v>
      </c>
      <c r="U1265" s="8">
        <f>Raw!P1265*A1265</f>
        <v>1</v>
      </c>
      <c r="V1265" s="8" t="str">
        <f>Raw!Q1265</f>
        <v>Incan</v>
      </c>
    </row>
    <row r="1266" spans="1:22">
      <c r="A1266" s="8">
        <f>IF(Raw!C1266="CF",0,1)</f>
        <v>1</v>
      </c>
      <c r="B1266" s="8" t="str">
        <f>Raw!A1266</f>
        <v>SCE_3016432635</v>
      </c>
      <c r="C1266" s="8" t="str">
        <f>Raw!B1266</f>
        <v>Screw-in Compact Fluorescent Lamp, 5 - 13 watts</v>
      </c>
      <c r="D1266" s="8" t="str">
        <f>Raw!C1266</f>
        <v>I</v>
      </c>
      <c r="E1266" s="8">
        <f>Raw!D1266*A1266</f>
        <v>3</v>
      </c>
      <c r="F1266" s="8" t="str">
        <f>Raw!E1266</f>
        <v>SCE</v>
      </c>
      <c r="G1266" s="8" t="str">
        <f>Raw!F1266</f>
        <v>CFL</v>
      </c>
      <c r="H1266" s="8" t="str">
        <f>Raw!G1266</f>
        <v>LL08070446</v>
      </c>
      <c r="I1266" s="8" t="str">
        <f>Raw!H1266</f>
        <v>SCE2511</v>
      </c>
      <c r="J1266" s="8" t="str">
        <f>Raw!I1266</f>
        <v>Retail - Small</v>
      </c>
      <c r="K1266" s="8" t="str">
        <f>Raw!J1266</f>
        <v>OtherMisc</v>
      </c>
      <c r="L1266" s="8">
        <f>Raw!K1266*A1266</f>
        <v>14</v>
      </c>
      <c r="M1266" s="8">
        <f>Raw!L1266*A1266</f>
        <v>100</v>
      </c>
      <c r="N1266" s="8">
        <f>Raw!M1266*A1266</f>
        <v>1556.4852941176473</v>
      </c>
      <c r="O1266" s="6">
        <f t="shared" si="76"/>
        <v>42</v>
      </c>
      <c r="P1266" s="11">
        <f t="shared" si="77"/>
        <v>21790.794117647063</v>
      </c>
      <c r="Q1266" s="6">
        <f t="shared" si="78"/>
        <v>300</v>
      </c>
      <c r="R1266" s="11">
        <f t="shared" si="79"/>
        <v>155648.52941176473</v>
      </c>
      <c r="S1266" s="8" t="str">
        <f>Raw!N1266</f>
        <v>SCREW-IN CFL LAMPS - 5-13 WATTS</v>
      </c>
      <c r="T1266" s="8" t="str">
        <f>Raw!O1266</f>
        <v>CFL05to13</v>
      </c>
      <c r="U1266" s="8">
        <f>Raw!P1266*A1266</f>
        <v>1</v>
      </c>
      <c r="V1266" s="8" t="str">
        <f>Raw!Q1266</f>
        <v>Incan</v>
      </c>
    </row>
    <row r="1267" spans="1:22">
      <c r="A1267" s="8">
        <f>IF(Raw!C1267="CF",0,1)</f>
        <v>1</v>
      </c>
      <c r="B1267" s="8" t="str">
        <f>Raw!A1267</f>
        <v>SCE_3016432635</v>
      </c>
      <c r="C1267" s="8" t="str">
        <f>Raw!B1267</f>
        <v>Screw-in Compact Fluorescent Lamp, 5 - 13 watts</v>
      </c>
      <c r="D1267" s="8" t="str">
        <f>Raw!C1267</f>
        <v>I</v>
      </c>
      <c r="E1267" s="8">
        <f>Raw!D1267*A1267</f>
        <v>2</v>
      </c>
      <c r="F1267" s="8" t="str">
        <f>Raw!E1267</f>
        <v>SCE</v>
      </c>
      <c r="G1267" s="8" t="str">
        <f>Raw!F1267</f>
        <v>CFL</v>
      </c>
      <c r="H1267" s="8" t="str">
        <f>Raw!G1267</f>
        <v>LL08070498</v>
      </c>
      <c r="I1267" s="8" t="str">
        <f>Raw!H1267</f>
        <v>SCE2511</v>
      </c>
      <c r="J1267" s="8" t="str">
        <f>Raw!I1267</f>
        <v>Retail - Small</v>
      </c>
      <c r="K1267" s="8" t="str">
        <f>Raw!J1267</f>
        <v>Storage</v>
      </c>
      <c r="L1267" s="8">
        <f>Raw!K1267*A1267</f>
        <v>14</v>
      </c>
      <c r="M1267" s="8">
        <f>Raw!L1267*A1267</f>
        <v>100</v>
      </c>
      <c r="N1267" s="8">
        <f>Raw!M1267*A1267</f>
        <v>1037.6568627450981</v>
      </c>
      <c r="O1267" s="6">
        <f t="shared" si="76"/>
        <v>28</v>
      </c>
      <c r="P1267" s="11">
        <f t="shared" si="77"/>
        <v>14527.196078431374</v>
      </c>
      <c r="Q1267" s="6">
        <f t="shared" si="78"/>
        <v>200</v>
      </c>
      <c r="R1267" s="11">
        <f t="shared" si="79"/>
        <v>103765.68627450982</v>
      </c>
      <c r="S1267" s="8" t="str">
        <f>Raw!N1267</f>
        <v>SCREW-IN CFL LAMPS - 5-13 WATTS</v>
      </c>
      <c r="T1267" s="8" t="str">
        <f>Raw!O1267</f>
        <v>CFL05to13</v>
      </c>
      <c r="U1267" s="8">
        <f>Raw!P1267*A1267</f>
        <v>1</v>
      </c>
      <c r="V1267" s="8" t="str">
        <f>Raw!Q1267</f>
        <v>Incan</v>
      </c>
    </row>
    <row r="1268" spans="1:22">
      <c r="A1268" s="8">
        <f>IF(Raw!C1268="CF",0,1)</f>
        <v>1</v>
      </c>
      <c r="B1268" s="8" t="str">
        <f>Raw!A1268</f>
        <v>SCE_3016453216</v>
      </c>
      <c r="C1268" s="8" t="str">
        <f>Raw!B1268</f>
        <v>Upstream Compact Fluorescent</v>
      </c>
      <c r="D1268" s="8" t="str">
        <f>Raw!C1268</f>
        <v>I</v>
      </c>
      <c r="E1268" s="8">
        <f>Raw!D1268*A1268</f>
        <v>4</v>
      </c>
      <c r="F1268" s="8" t="str">
        <f>Raw!E1268</f>
        <v>SCE</v>
      </c>
      <c r="G1268" s="8" t="str">
        <f>Raw!F1268</f>
        <v>UPCFL</v>
      </c>
      <c r="H1268" s="8" t="str">
        <f>Raw!G1268</f>
        <v>NO_LOGGER_12</v>
      </c>
      <c r="I1268" s="8" t="str">
        <f>Raw!H1268</f>
        <v>SCEUp</v>
      </c>
      <c r="J1268" s="8" t="str">
        <f>Raw!I1268</f>
        <v>Assembly</v>
      </c>
      <c r="K1268" s="8" t="str">
        <f>Raw!J1268</f>
        <v>Outdoor</v>
      </c>
      <c r="L1268" s="8">
        <f>Raw!K1268*A1268</f>
        <v>23</v>
      </c>
      <c r="M1268" s="8">
        <f>Raw!L1268*A1268</f>
        <v>60</v>
      </c>
      <c r="N1268" s="8">
        <f>Raw!M1268*A1268</f>
        <v>1046.8616175137827</v>
      </c>
      <c r="O1268" s="6">
        <f t="shared" si="76"/>
        <v>92</v>
      </c>
      <c r="P1268" s="11">
        <f t="shared" si="77"/>
        <v>24077.817202817001</v>
      </c>
      <c r="Q1268" s="6">
        <f t="shared" si="78"/>
        <v>240</v>
      </c>
      <c r="R1268" s="11">
        <f t="shared" si="79"/>
        <v>62811.697050826959</v>
      </c>
      <c r="S1268" s="8" t="str">
        <f>Raw!N1268</f>
        <v>UpstreamCompactFluorescent23</v>
      </c>
      <c r="T1268" s="8" t="str">
        <f>Raw!O1268</f>
        <v>CFL14to26</v>
      </c>
      <c r="U1268" s="8">
        <f>Raw!P1268*A1268</f>
        <v>1</v>
      </c>
      <c r="V1268" s="8" t="str">
        <f>Raw!Q1268</f>
        <v>Incan</v>
      </c>
    </row>
    <row r="1269" spans="1:22">
      <c r="A1269" s="8">
        <f>IF(Raw!C1269="CF",0,1)</f>
        <v>1</v>
      </c>
      <c r="B1269" s="8" t="str">
        <f>Raw!A1269</f>
        <v>SCE_3016722711</v>
      </c>
      <c r="C1269" s="8" t="str">
        <f>Raw!B1269</f>
        <v>Upstream Compact Fluorescent</v>
      </c>
      <c r="D1269" s="8" t="str">
        <f>Raw!C1269</f>
        <v>I</v>
      </c>
      <c r="E1269" s="8">
        <f>Raw!D1269*A1269</f>
        <v>1</v>
      </c>
      <c r="F1269" s="8" t="str">
        <f>Raw!E1269</f>
        <v>SCE</v>
      </c>
      <c r="G1269" s="8" t="str">
        <f>Raw!F1269</f>
        <v>UPCFL</v>
      </c>
      <c r="H1269" s="8" t="str">
        <f>Raw!G1269</f>
        <v>NO_LOGGER_1</v>
      </c>
      <c r="I1269" s="8" t="str">
        <f>Raw!H1269</f>
        <v>SCEUp</v>
      </c>
      <c r="J1269" s="8" t="str">
        <f>Raw!I1269</f>
        <v>Office - Small</v>
      </c>
      <c r="K1269" s="8" t="str">
        <f>Raw!J1269</f>
        <v>OtherMisc</v>
      </c>
      <c r="L1269" s="8">
        <f>Raw!K1269*A1269</f>
        <v>16</v>
      </c>
      <c r="M1269" s="8">
        <f>Raw!L1269*A1269</f>
        <v>100</v>
      </c>
      <c r="N1269" s="8">
        <f>Raw!M1269*A1269</f>
        <v>506.98633141075709</v>
      </c>
      <c r="O1269" s="6">
        <f t="shared" si="76"/>
        <v>16</v>
      </c>
      <c r="P1269" s="11">
        <f t="shared" si="77"/>
        <v>8111.7813025721134</v>
      </c>
      <c r="Q1269" s="6">
        <f t="shared" si="78"/>
        <v>100</v>
      </c>
      <c r="R1269" s="11">
        <f t="shared" si="79"/>
        <v>50698.633141075712</v>
      </c>
      <c r="S1269" s="8" t="str">
        <f>Raw!N1269</f>
        <v>UpstreamCompactFluorescent16</v>
      </c>
      <c r="T1269" s="8" t="str">
        <f>Raw!O1269</f>
        <v>CFL14to26</v>
      </c>
      <c r="U1269" s="8">
        <f>Raw!P1269*A1269</f>
        <v>1</v>
      </c>
      <c r="V1269" s="8" t="str">
        <f>Raw!Q1269</f>
        <v>Incan</v>
      </c>
    </row>
    <row r="1270" spans="1:22">
      <c r="A1270" s="8">
        <f>IF(Raw!C1270="CF",0,1)</f>
        <v>1</v>
      </c>
      <c r="B1270" s="8" t="str">
        <f>Raw!A1270</f>
        <v>SCE_3016841854</v>
      </c>
      <c r="C1270" s="8" t="str">
        <f>Raw!B1270</f>
        <v>Screw-in Compact Fluorescent Lamp, 14-26 watts w/ Reflector (R30)</v>
      </c>
      <c r="D1270" s="8" t="str">
        <f>Raw!C1270</f>
        <v>I</v>
      </c>
      <c r="E1270" s="8">
        <f>Raw!D1270*A1270</f>
        <v>8</v>
      </c>
      <c r="F1270" s="8" t="str">
        <f>Raw!E1270</f>
        <v>SCE</v>
      </c>
      <c r="G1270" s="8" t="str">
        <f>Raw!F1270</f>
        <v>CFL</v>
      </c>
      <c r="H1270" s="8" t="str">
        <f>Raw!G1270</f>
        <v>LL08100471</v>
      </c>
      <c r="I1270" s="8" t="str">
        <f>Raw!H1270</f>
        <v>SCE2511</v>
      </c>
      <c r="J1270" s="8" t="str">
        <f>Raw!I1270</f>
        <v>Health/Medical - Clinic</v>
      </c>
      <c r="K1270" s="8" t="str">
        <f>Raw!J1270</f>
        <v>HallwayLobby</v>
      </c>
      <c r="L1270" s="8">
        <f>Raw!K1270*A1270</f>
        <v>15</v>
      </c>
      <c r="M1270" s="8">
        <f>Raw!L1270*A1270</f>
        <v>60</v>
      </c>
      <c r="N1270" s="8">
        <f>Raw!M1270*A1270</f>
        <v>1892.4112149532709</v>
      </c>
      <c r="O1270" s="6">
        <f t="shared" si="76"/>
        <v>120</v>
      </c>
      <c r="P1270" s="11">
        <f t="shared" si="77"/>
        <v>28386.168224299065</v>
      </c>
      <c r="Q1270" s="6">
        <f t="shared" si="78"/>
        <v>480</v>
      </c>
      <c r="R1270" s="11">
        <f t="shared" si="79"/>
        <v>113544.67289719626</v>
      </c>
      <c r="S1270" s="8" t="str">
        <f>Raw!N1270</f>
        <v>SCREW-IN CFL LAMPS - 14 - 26 WATTS - Reflector</v>
      </c>
      <c r="T1270" s="8" t="str">
        <f>Raw!O1270</f>
        <v>CFL14to26</v>
      </c>
      <c r="U1270" s="8">
        <f>Raw!P1270*A1270</f>
        <v>1</v>
      </c>
      <c r="V1270" s="8" t="str">
        <f>Raw!Q1270</f>
        <v>Incan</v>
      </c>
    </row>
    <row r="1271" spans="1:22">
      <c r="A1271" s="8">
        <f>IF(Raw!C1271="CF",0,1)</f>
        <v>1</v>
      </c>
      <c r="B1271" s="8" t="str">
        <f>Raw!A1271</f>
        <v>SCE_3017024483</v>
      </c>
      <c r="C1271" s="8" t="str">
        <f>Raw!B1271</f>
        <v>Upstream Compact Fluorescent</v>
      </c>
      <c r="D1271" s="8" t="str">
        <f>Raw!C1271</f>
        <v>I</v>
      </c>
      <c r="E1271" s="8">
        <f>Raw!D1271*A1271</f>
        <v>3</v>
      </c>
      <c r="F1271" s="8" t="str">
        <f>Raw!E1271</f>
        <v>SCE</v>
      </c>
      <c r="G1271" s="8" t="str">
        <f>Raw!F1271</f>
        <v>UPCFL</v>
      </c>
      <c r="H1271" s="8" t="str">
        <f>Raw!G1271</f>
        <v>LL09040590</v>
      </c>
      <c r="I1271" s="8" t="str">
        <f>Raw!H1271</f>
        <v>SCEUp</v>
      </c>
      <c r="J1271" s="8" t="str">
        <f>Raw!I1271</f>
        <v>Restaurant</v>
      </c>
      <c r="K1271" s="8" t="str">
        <f>Raw!J1271</f>
        <v>Dining</v>
      </c>
      <c r="L1271" s="8">
        <f>Raw!K1271*A1271</f>
        <v>14</v>
      </c>
      <c r="M1271" s="8">
        <f>Raw!L1271*A1271</f>
        <v>100</v>
      </c>
      <c r="N1271" s="8">
        <f>Raw!M1271*A1271</f>
        <v>1066.1862695774244</v>
      </c>
      <c r="O1271" s="6">
        <f t="shared" si="76"/>
        <v>42</v>
      </c>
      <c r="P1271" s="11">
        <f t="shared" si="77"/>
        <v>14926.607774083941</v>
      </c>
      <c r="Q1271" s="6">
        <f t="shared" si="78"/>
        <v>300</v>
      </c>
      <c r="R1271" s="11">
        <f t="shared" si="79"/>
        <v>106618.62695774244</v>
      </c>
      <c r="S1271" s="8" t="str">
        <f>Raw!N1271</f>
        <v>UpstreamCompactFluorescent14</v>
      </c>
      <c r="T1271" s="8" t="str">
        <f>Raw!O1271</f>
        <v>CFL14to26</v>
      </c>
      <c r="U1271" s="8">
        <f>Raw!P1271*A1271</f>
        <v>1</v>
      </c>
      <c r="V1271" s="8" t="str">
        <f>Raw!Q1271</f>
        <v>Incan</v>
      </c>
    </row>
    <row r="1272" spans="1:22">
      <c r="A1272" s="8">
        <f>IF(Raw!C1272="CF",0,1)</f>
        <v>1</v>
      </c>
      <c r="B1272" s="8" t="str">
        <f>Raw!A1272</f>
        <v>SCE_3017173862</v>
      </c>
      <c r="C1272" s="8" t="str">
        <f>Raw!B1272</f>
        <v>Upstream Compact Fluorescent</v>
      </c>
      <c r="D1272" s="8" t="str">
        <f>Raw!C1272</f>
        <v>I</v>
      </c>
      <c r="E1272" s="8">
        <f>Raw!D1272*A1272</f>
        <v>1</v>
      </c>
      <c r="F1272" s="8" t="str">
        <f>Raw!E1272</f>
        <v>SCE</v>
      </c>
      <c r="G1272" s="8" t="str">
        <f>Raw!F1272</f>
        <v>UPCFL</v>
      </c>
      <c r="H1272" s="8" t="str">
        <f>Raw!G1272</f>
        <v>LL08060056</v>
      </c>
      <c r="I1272" s="8" t="str">
        <f>Raw!H1272</f>
        <v>SCEUp</v>
      </c>
      <c r="J1272" s="8" t="str">
        <f>Raw!I1272</f>
        <v>Retail - Small</v>
      </c>
      <c r="K1272" s="8" t="str">
        <f>Raw!J1272</f>
        <v>Restrooms</v>
      </c>
      <c r="L1272" s="8">
        <f>Raw!K1272*A1272</f>
        <v>26</v>
      </c>
      <c r="M1272" s="8">
        <f>Raw!L1272*A1272</f>
        <v>100</v>
      </c>
      <c r="N1272" s="8">
        <f>Raw!M1272*A1272</f>
        <v>887.02633135407575</v>
      </c>
      <c r="O1272" s="6">
        <f t="shared" si="76"/>
        <v>26</v>
      </c>
      <c r="P1272" s="11">
        <f t="shared" si="77"/>
        <v>23062.68461520597</v>
      </c>
      <c r="Q1272" s="6">
        <f t="shared" si="78"/>
        <v>100</v>
      </c>
      <c r="R1272" s="11">
        <f t="shared" si="79"/>
        <v>88702.633135407581</v>
      </c>
      <c r="S1272" s="8" t="str">
        <f>Raw!N1272</f>
        <v>UpstreamCompactFluorescent26</v>
      </c>
      <c r="T1272" s="8" t="str">
        <f>Raw!O1272</f>
        <v>CFL14to26</v>
      </c>
      <c r="U1272" s="8">
        <f>Raw!P1272*A1272</f>
        <v>1</v>
      </c>
      <c r="V1272" s="8" t="str">
        <f>Raw!Q1272</f>
        <v>Incan</v>
      </c>
    </row>
    <row r="1273" spans="1:22">
      <c r="A1273" s="8">
        <f>IF(Raw!C1273="CF",0,1)</f>
        <v>1</v>
      </c>
      <c r="B1273" s="8" t="str">
        <f>Raw!A1273</f>
        <v>SCE_3017245023</v>
      </c>
      <c r="C1273" s="8" t="str">
        <f>Raw!B1273</f>
        <v>Upstream Compact Fluorescent</v>
      </c>
      <c r="D1273" s="8" t="str">
        <f>Raw!C1273</f>
        <v>I</v>
      </c>
      <c r="E1273" s="8">
        <f>Raw!D1273*A1273</f>
        <v>2</v>
      </c>
      <c r="F1273" s="8" t="str">
        <f>Raw!E1273</f>
        <v>SCE</v>
      </c>
      <c r="G1273" s="8" t="str">
        <f>Raw!F1273</f>
        <v>UPCFL</v>
      </c>
      <c r="H1273" s="8" t="str">
        <f>Raw!G1273</f>
        <v>LL08100068</v>
      </c>
      <c r="I1273" s="8" t="str">
        <f>Raw!H1273</f>
        <v>SCEUp</v>
      </c>
      <c r="J1273" s="8" t="str">
        <f>Raw!I1273</f>
        <v>Other</v>
      </c>
      <c r="K1273" s="8" t="str">
        <f>Raw!J1273</f>
        <v>HallwayLobby</v>
      </c>
      <c r="L1273" s="8">
        <f>Raw!K1273*A1273</f>
        <v>13</v>
      </c>
      <c r="M1273" s="8">
        <f>Raw!L1273*A1273</f>
        <v>50</v>
      </c>
      <c r="N1273" s="8">
        <f>Raw!M1273*A1273</f>
        <v>8.014815575744576</v>
      </c>
      <c r="O1273" s="6">
        <f t="shared" si="76"/>
        <v>26</v>
      </c>
      <c r="P1273" s="11">
        <f t="shared" si="77"/>
        <v>104.19260248467948</v>
      </c>
      <c r="Q1273" s="6">
        <f t="shared" si="78"/>
        <v>100</v>
      </c>
      <c r="R1273" s="11">
        <f t="shared" si="79"/>
        <v>400.74077878722881</v>
      </c>
      <c r="S1273" s="8" t="str">
        <f>Raw!N1273</f>
        <v>UpstreamCompactFluorescent13</v>
      </c>
      <c r="T1273" s="8" t="str">
        <f>Raw!O1273</f>
        <v>CFL05to13</v>
      </c>
      <c r="U1273" s="8">
        <f>Raw!P1273*A1273</f>
        <v>1</v>
      </c>
      <c r="V1273" s="8" t="str">
        <f>Raw!Q1273</f>
        <v>Incan</v>
      </c>
    </row>
    <row r="1274" spans="1:22">
      <c r="A1274" s="8">
        <f>IF(Raw!C1274="CF",0,1)</f>
        <v>1</v>
      </c>
      <c r="B1274" s="8" t="str">
        <f>Raw!A1274</f>
        <v>SCE_3017337676</v>
      </c>
      <c r="C1274" s="8" t="str">
        <f>Raw!B1274</f>
        <v>Screw-in Compact Fluorescent Lamp, 5 - 13 watts</v>
      </c>
      <c r="D1274" s="8" t="str">
        <f>Raw!C1274</f>
        <v>I</v>
      </c>
      <c r="E1274" s="8">
        <f>Raw!D1274*A1274</f>
        <v>2</v>
      </c>
      <c r="F1274" s="8" t="str">
        <f>Raw!E1274</f>
        <v>SCE</v>
      </c>
      <c r="G1274" s="8" t="str">
        <f>Raw!F1274</f>
        <v>CFL</v>
      </c>
      <c r="H1274" s="8" t="str">
        <f>Raw!G1274</f>
        <v>LL08070670</v>
      </c>
      <c r="I1274" s="8" t="str">
        <f>Raw!H1274</f>
        <v>SCE2511</v>
      </c>
      <c r="J1274" s="8" t="str">
        <f>Raw!I1274</f>
        <v>Retail - Small</v>
      </c>
      <c r="K1274" s="8" t="str">
        <f>Raw!J1274</f>
        <v>Restrooms</v>
      </c>
      <c r="L1274" s="8">
        <f>Raw!K1274*A1274</f>
        <v>15</v>
      </c>
      <c r="M1274" s="8">
        <f>Raw!L1274*A1274</f>
        <v>100</v>
      </c>
      <c r="N1274" s="8">
        <f>Raw!M1274*A1274</f>
        <v>1037.6568627450981</v>
      </c>
      <c r="O1274" s="6">
        <f t="shared" si="76"/>
        <v>30</v>
      </c>
      <c r="P1274" s="11">
        <f t="shared" si="77"/>
        <v>15564.852941176472</v>
      </c>
      <c r="Q1274" s="6">
        <f t="shared" si="78"/>
        <v>200</v>
      </c>
      <c r="R1274" s="11">
        <f t="shared" si="79"/>
        <v>103765.68627450982</v>
      </c>
      <c r="S1274" s="8" t="str">
        <f>Raw!N1274</f>
        <v>SCREW-IN CFL LAMPS - 5-13 WATTS</v>
      </c>
      <c r="T1274" s="8" t="str">
        <f>Raw!O1274</f>
        <v>CFL05to13</v>
      </c>
      <c r="U1274" s="8">
        <f>Raw!P1274*A1274</f>
        <v>1</v>
      </c>
      <c r="V1274" s="8" t="str">
        <f>Raw!Q1274</f>
        <v>Incan</v>
      </c>
    </row>
    <row r="1275" spans="1:22">
      <c r="A1275" s="8">
        <f>IF(Raw!C1275="CF",0,1)</f>
        <v>1</v>
      </c>
      <c r="B1275" s="8" t="str">
        <f>Raw!A1275</f>
        <v>SCE_3018063291</v>
      </c>
      <c r="C1275" s="8" t="str">
        <f>Raw!B1275</f>
        <v>Upstream Compact Fluorescent</v>
      </c>
      <c r="D1275" s="8">
        <f>Raw!C1275</f>
        <v>0</v>
      </c>
      <c r="E1275" s="8">
        <f>Raw!D1275*A1275</f>
        <v>1</v>
      </c>
      <c r="F1275" s="8" t="str">
        <f>Raw!E1275</f>
        <v>SCE</v>
      </c>
      <c r="G1275" s="8" t="str">
        <f>Raw!F1275</f>
        <v>UPCFL</v>
      </c>
      <c r="H1275" s="8" t="str">
        <f>Raw!G1275</f>
        <v>NO_LOGGER_3</v>
      </c>
      <c r="I1275" s="8" t="str">
        <f>Raw!H1275</f>
        <v>SCEUp</v>
      </c>
      <c r="J1275" s="8" t="str">
        <f>Raw!I1275</f>
        <v>Lodging</v>
      </c>
      <c r="K1275" s="8" t="str">
        <f>Raw!J1275</f>
        <v>OtherMisc</v>
      </c>
      <c r="L1275" s="8">
        <f>Raw!K1275*A1275</f>
        <v>23</v>
      </c>
      <c r="M1275" s="8">
        <f>Raw!L1275*A1275</f>
        <v>45</v>
      </c>
      <c r="N1275" s="8">
        <f>Raw!M1275*A1275</f>
        <v>35.790409425545867</v>
      </c>
      <c r="O1275" s="6">
        <f t="shared" si="76"/>
        <v>23</v>
      </c>
      <c r="P1275" s="11">
        <f t="shared" si="77"/>
        <v>823.17941678755494</v>
      </c>
      <c r="Q1275" s="6">
        <f t="shared" si="78"/>
        <v>45</v>
      </c>
      <c r="R1275" s="11">
        <f t="shared" si="79"/>
        <v>1610.568424149564</v>
      </c>
      <c r="S1275" s="8" t="str">
        <f>Raw!N1275</f>
        <v>UpstreamCompactFluorescent23</v>
      </c>
      <c r="T1275" s="8" t="str">
        <f>Raw!O1275</f>
        <v>CFL14to26</v>
      </c>
      <c r="U1275" s="8">
        <f>Raw!P1275*A1275</f>
        <v>1</v>
      </c>
      <c r="V1275" s="8" t="str">
        <f>Raw!Q1275</f>
        <v>Other</v>
      </c>
    </row>
    <row r="1276" spans="1:22">
      <c r="A1276" s="8">
        <f>IF(Raw!C1276="CF",0,1)</f>
        <v>1</v>
      </c>
      <c r="B1276" s="8" t="str">
        <f>Raw!A1276</f>
        <v>SCE_3018094174</v>
      </c>
      <c r="C1276" s="8" t="str">
        <f>Raw!B1276</f>
        <v>Upstream Compact Fluorescent</v>
      </c>
      <c r="D1276" s="8" t="str">
        <f>Raw!C1276</f>
        <v>I</v>
      </c>
      <c r="E1276" s="8">
        <f>Raw!D1276*A1276</f>
        <v>1</v>
      </c>
      <c r="F1276" s="8" t="str">
        <f>Raw!E1276</f>
        <v>SCE</v>
      </c>
      <c r="G1276" s="8" t="str">
        <f>Raw!F1276</f>
        <v>UPCFL</v>
      </c>
      <c r="H1276" s="8" t="str">
        <f>Raw!G1276</f>
        <v>LL08060022</v>
      </c>
      <c r="I1276" s="8" t="str">
        <f>Raw!H1276</f>
        <v>SCEUp</v>
      </c>
      <c r="J1276" s="8" t="str">
        <f>Raw!I1276</f>
        <v>Office - Small</v>
      </c>
      <c r="K1276" s="8" t="str">
        <f>Raw!J1276</f>
        <v>Office</v>
      </c>
      <c r="L1276" s="8">
        <f>Raw!K1276*A1276</f>
        <v>13</v>
      </c>
      <c r="M1276" s="8">
        <f>Raw!L1276*A1276</f>
        <v>100</v>
      </c>
      <c r="N1276" s="8">
        <f>Raw!M1276*A1276</f>
        <v>506.98633141075709</v>
      </c>
      <c r="O1276" s="6">
        <f t="shared" si="76"/>
        <v>13</v>
      </c>
      <c r="P1276" s="11">
        <f t="shared" si="77"/>
        <v>6590.8223083398425</v>
      </c>
      <c r="Q1276" s="6">
        <f t="shared" si="78"/>
        <v>100</v>
      </c>
      <c r="R1276" s="11">
        <f t="shared" si="79"/>
        <v>50698.633141075712</v>
      </c>
      <c r="S1276" s="8" t="str">
        <f>Raw!N1276</f>
        <v>UpstreamCompactFluorescent13</v>
      </c>
      <c r="T1276" s="8" t="str">
        <f>Raw!O1276</f>
        <v>CFL05to13</v>
      </c>
      <c r="U1276" s="8">
        <f>Raw!P1276*A1276</f>
        <v>1</v>
      </c>
      <c r="V1276" s="8" t="str">
        <f>Raw!Q1276</f>
        <v>Incan</v>
      </c>
    </row>
    <row r="1277" spans="1:22">
      <c r="A1277" s="8">
        <f>IF(Raw!C1277="CF",0,1)</f>
        <v>1</v>
      </c>
      <c r="B1277" s="8" t="str">
        <f>Raw!A1277</f>
        <v>SCE_3018162531</v>
      </c>
      <c r="C1277" s="8" t="str">
        <f>Raw!B1277</f>
        <v>Upstream Compact Fluorescent</v>
      </c>
      <c r="D1277" s="8" t="str">
        <f>Raw!C1277</f>
        <v>I</v>
      </c>
      <c r="E1277" s="8">
        <f>Raw!D1277*A1277</f>
        <v>5</v>
      </c>
      <c r="F1277" s="8" t="str">
        <f>Raw!E1277</f>
        <v>SCE</v>
      </c>
      <c r="G1277" s="8" t="str">
        <f>Raw!F1277</f>
        <v>UPCFL</v>
      </c>
      <c r="H1277" s="8" t="str">
        <f>Raw!G1277</f>
        <v>LL08050568</v>
      </c>
      <c r="I1277" s="8" t="str">
        <f>Raw!H1277</f>
        <v>SCEUp</v>
      </c>
      <c r="J1277" s="8" t="str">
        <f>Raw!I1277</f>
        <v>Assembly</v>
      </c>
      <c r="K1277" s="8" t="str">
        <f>Raw!J1277</f>
        <v>HallwayLobby</v>
      </c>
      <c r="L1277" s="8">
        <f>Raw!K1277*A1277</f>
        <v>20</v>
      </c>
      <c r="M1277" s="8">
        <f>Raw!L1277*A1277</f>
        <v>65</v>
      </c>
      <c r="N1277" s="8">
        <f>Raw!M1277*A1277</f>
        <v>1085.2414298918277</v>
      </c>
      <c r="O1277" s="6">
        <f t="shared" si="76"/>
        <v>100</v>
      </c>
      <c r="P1277" s="11">
        <f t="shared" si="77"/>
        <v>21704.828597836553</v>
      </c>
      <c r="Q1277" s="6">
        <f t="shared" si="78"/>
        <v>325</v>
      </c>
      <c r="R1277" s="11">
        <f t="shared" si="79"/>
        <v>70540.692942968803</v>
      </c>
      <c r="S1277" s="8" t="str">
        <f>Raw!N1277</f>
        <v>UpstreamCompactFluorescent20</v>
      </c>
      <c r="T1277" s="8" t="str">
        <f>Raw!O1277</f>
        <v>CFL14to26</v>
      </c>
      <c r="U1277" s="8">
        <f>Raw!P1277*A1277</f>
        <v>1</v>
      </c>
      <c r="V1277" s="8" t="str">
        <f>Raw!Q1277</f>
        <v>Incan</v>
      </c>
    </row>
    <row r="1278" spans="1:22">
      <c r="A1278" s="8">
        <f>IF(Raw!C1278="CF",0,1)</f>
        <v>1</v>
      </c>
      <c r="B1278" s="8" t="str">
        <f>Raw!A1278</f>
        <v>SCE_3018162531</v>
      </c>
      <c r="C1278" s="8" t="str">
        <f>Raw!B1278</f>
        <v>Upstream Compact Fluorescent</v>
      </c>
      <c r="D1278" s="8" t="str">
        <f>Raw!C1278</f>
        <v>I</v>
      </c>
      <c r="E1278" s="8">
        <f>Raw!D1278*A1278</f>
        <v>10</v>
      </c>
      <c r="F1278" s="8" t="str">
        <f>Raw!E1278</f>
        <v>SCE</v>
      </c>
      <c r="G1278" s="8" t="str">
        <f>Raw!F1278</f>
        <v>UPCFL</v>
      </c>
      <c r="H1278" s="8" t="str">
        <f>Raw!G1278</f>
        <v>LL08090063</v>
      </c>
      <c r="I1278" s="8" t="str">
        <f>Raw!H1278</f>
        <v>SCEUp</v>
      </c>
      <c r="J1278" s="8" t="str">
        <f>Raw!I1278</f>
        <v>Assembly</v>
      </c>
      <c r="K1278" s="8" t="str">
        <f>Raw!J1278</f>
        <v>HallwayLobby</v>
      </c>
      <c r="L1278" s="8">
        <f>Raw!K1278*A1278</f>
        <v>15</v>
      </c>
      <c r="M1278" s="8">
        <f>Raw!L1278*A1278</f>
        <v>65</v>
      </c>
      <c r="N1278" s="8">
        <f>Raw!M1278*A1278</f>
        <v>2170.4828597836554</v>
      </c>
      <c r="O1278" s="6">
        <f t="shared" si="76"/>
        <v>150</v>
      </c>
      <c r="P1278" s="11">
        <f t="shared" si="77"/>
        <v>32557.242896754829</v>
      </c>
      <c r="Q1278" s="6">
        <f t="shared" si="78"/>
        <v>650</v>
      </c>
      <c r="R1278" s="11">
        <f t="shared" si="79"/>
        <v>141081.38588593761</v>
      </c>
      <c r="S1278" s="8" t="str">
        <f>Raw!N1278</f>
        <v>UpstreamCompactFluorescent15</v>
      </c>
      <c r="T1278" s="8" t="str">
        <f>Raw!O1278</f>
        <v>CFL14to26</v>
      </c>
      <c r="U1278" s="8">
        <f>Raw!P1278*A1278</f>
        <v>1</v>
      </c>
      <c r="V1278" s="8" t="str">
        <f>Raw!Q1278</f>
        <v>Incan</v>
      </c>
    </row>
    <row r="1279" spans="1:22">
      <c r="A1279" s="8">
        <f>IF(Raw!C1279="CF",0,1)</f>
        <v>1</v>
      </c>
      <c r="B1279" s="8" t="str">
        <f>Raw!A1279</f>
        <v>SCE_3018162531</v>
      </c>
      <c r="C1279" s="8" t="str">
        <f>Raw!B1279</f>
        <v>Upstream Compact Fluorescent</v>
      </c>
      <c r="D1279" s="8" t="str">
        <f>Raw!C1279</f>
        <v>I</v>
      </c>
      <c r="E1279" s="8">
        <f>Raw!D1279*A1279</f>
        <v>2</v>
      </c>
      <c r="F1279" s="8" t="str">
        <f>Raw!E1279</f>
        <v>SCE</v>
      </c>
      <c r="G1279" s="8" t="str">
        <f>Raw!F1279</f>
        <v>UPCFL</v>
      </c>
      <c r="H1279" s="8" t="str">
        <f>Raw!G1279</f>
        <v>LL08090512</v>
      </c>
      <c r="I1279" s="8" t="str">
        <f>Raw!H1279</f>
        <v>SCEUp</v>
      </c>
      <c r="J1279" s="8" t="str">
        <f>Raw!I1279</f>
        <v>Assembly</v>
      </c>
      <c r="K1279" s="8" t="str">
        <f>Raw!J1279</f>
        <v>HallwayLobby</v>
      </c>
      <c r="L1279" s="8">
        <f>Raw!K1279*A1279</f>
        <v>20</v>
      </c>
      <c r="M1279" s="8">
        <f>Raw!L1279*A1279</f>
        <v>65</v>
      </c>
      <c r="N1279" s="8">
        <f>Raw!M1279*A1279</f>
        <v>434.09657195673105</v>
      </c>
      <c r="O1279" s="6">
        <f t="shared" si="76"/>
        <v>40</v>
      </c>
      <c r="P1279" s="11">
        <f t="shared" si="77"/>
        <v>8681.9314391346215</v>
      </c>
      <c r="Q1279" s="6">
        <f t="shared" si="78"/>
        <v>130</v>
      </c>
      <c r="R1279" s="11">
        <f t="shared" si="79"/>
        <v>28216.27717718752</v>
      </c>
      <c r="S1279" s="8" t="str">
        <f>Raw!N1279</f>
        <v>UpstreamCompactFluorescent20</v>
      </c>
      <c r="T1279" s="8" t="str">
        <f>Raw!O1279</f>
        <v>CFL14to26</v>
      </c>
      <c r="U1279" s="8">
        <f>Raw!P1279*A1279</f>
        <v>1</v>
      </c>
      <c r="V1279" s="8" t="str">
        <f>Raw!Q1279</f>
        <v>Incan</v>
      </c>
    </row>
    <row r="1280" spans="1:22">
      <c r="A1280" s="8">
        <f>IF(Raw!C1280="CF",0,1)</f>
        <v>1</v>
      </c>
      <c r="B1280" s="8" t="str">
        <f>Raw!A1280</f>
        <v>SCE_3018162531</v>
      </c>
      <c r="C1280" s="8" t="str">
        <f>Raw!B1280</f>
        <v>Upstream Compact Fluorescent</v>
      </c>
      <c r="D1280" s="8" t="str">
        <f>Raw!C1280</f>
        <v>I</v>
      </c>
      <c r="E1280" s="8">
        <f>Raw!D1280*A1280</f>
        <v>4</v>
      </c>
      <c r="F1280" s="8" t="str">
        <f>Raw!E1280</f>
        <v>SCE</v>
      </c>
      <c r="G1280" s="8" t="str">
        <f>Raw!F1280</f>
        <v>UPCFL</v>
      </c>
      <c r="H1280" s="8" t="str">
        <f>Raw!G1280</f>
        <v>LL08100109</v>
      </c>
      <c r="I1280" s="8" t="str">
        <f>Raw!H1280</f>
        <v>SCEUp</v>
      </c>
      <c r="J1280" s="8" t="str">
        <f>Raw!I1280</f>
        <v>Assembly</v>
      </c>
      <c r="K1280" s="8" t="str">
        <f>Raw!J1280</f>
        <v>HallwayLobby</v>
      </c>
      <c r="L1280" s="8">
        <f>Raw!K1280*A1280</f>
        <v>15</v>
      </c>
      <c r="M1280" s="8">
        <f>Raw!L1280*A1280</f>
        <v>65</v>
      </c>
      <c r="N1280" s="8">
        <f>Raw!M1280*A1280</f>
        <v>868.19314391346211</v>
      </c>
      <c r="O1280" s="6">
        <f t="shared" si="76"/>
        <v>60</v>
      </c>
      <c r="P1280" s="11">
        <f t="shared" si="77"/>
        <v>13022.897158701931</v>
      </c>
      <c r="Q1280" s="6">
        <f t="shared" si="78"/>
        <v>260</v>
      </c>
      <c r="R1280" s="11">
        <f t="shared" si="79"/>
        <v>56432.554354375039</v>
      </c>
      <c r="S1280" s="8" t="str">
        <f>Raw!N1280</f>
        <v>UpstreamCompactFluorescent15</v>
      </c>
      <c r="T1280" s="8" t="str">
        <f>Raw!O1280</f>
        <v>CFL14to26</v>
      </c>
      <c r="U1280" s="8">
        <f>Raw!P1280*A1280</f>
        <v>1</v>
      </c>
      <c r="V1280" s="8" t="str">
        <f>Raw!Q1280</f>
        <v>Incan</v>
      </c>
    </row>
    <row r="1281" spans="1:22">
      <c r="A1281" s="8">
        <f>IF(Raw!C1281="CF",0,1)</f>
        <v>1</v>
      </c>
      <c r="B1281" s="8" t="str">
        <f>Raw!A1281</f>
        <v>SCE_3018162531</v>
      </c>
      <c r="C1281" s="8" t="str">
        <f>Raw!B1281</f>
        <v>Upstream Compact Fluorescent</v>
      </c>
      <c r="D1281" s="8" t="str">
        <f>Raw!C1281</f>
        <v>I</v>
      </c>
      <c r="E1281" s="8">
        <f>Raw!D1281*A1281</f>
        <v>3</v>
      </c>
      <c r="F1281" s="8" t="str">
        <f>Raw!E1281</f>
        <v>SCE</v>
      </c>
      <c r="G1281" s="8" t="str">
        <f>Raw!F1281</f>
        <v>UPCFL</v>
      </c>
      <c r="H1281" s="8" t="str">
        <f>Raw!G1281</f>
        <v>LL08100172</v>
      </c>
      <c r="I1281" s="8" t="str">
        <f>Raw!H1281</f>
        <v>SCEUp</v>
      </c>
      <c r="J1281" s="8" t="str">
        <f>Raw!I1281</f>
        <v>Assembly</v>
      </c>
      <c r="K1281" s="8" t="str">
        <f>Raw!J1281</f>
        <v>HallwayLobby</v>
      </c>
      <c r="L1281" s="8">
        <f>Raw!K1281*A1281</f>
        <v>20</v>
      </c>
      <c r="M1281" s="8">
        <f>Raw!L1281*A1281</f>
        <v>65</v>
      </c>
      <c r="N1281" s="8">
        <f>Raw!M1281*A1281</f>
        <v>651.14485793509652</v>
      </c>
      <c r="O1281" s="6">
        <f t="shared" si="76"/>
        <v>60</v>
      </c>
      <c r="P1281" s="11">
        <f t="shared" si="77"/>
        <v>13022.89715870193</v>
      </c>
      <c r="Q1281" s="6">
        <f t="shared" si="78"/>
        <v>195</v>
      </c>
      <c r="R1281" s="11">
        <f t="shared" si="79"/>
        <v>42324.415765781276</v>
      </c>
      <c r="S1281" s="8" t="str">
        <f>Raw!N1281</f>
        <v>UpstreamCompactFluorescent20</v>
      </c>
      <c r="T1281" s="8" t="str">
        <f>Raw!O1281</f>
        <v>CFL14to26</v>
      </c>
      <c r="U1281" s="8">
        <f>Raw!P1281*A1281</f>
        <v>1</v>
      </c>
      <c r="V1281" s="8" t="str">
        <f>Raw!Q1281</f>
        <v>Incan</v>
      </c>
    </row>
    <row r="1282" spans="1:22">
      <c r="A1282" s="8">
        <f>IF(Raw!C1282="CF",0,1)</f>
        <v>1</v>
      </c>
      <c r="B1282" s="8" t="str">
        <f>Raw!A1282</f>
        <v>SCE_3018162531</v>
      </c>
      <c r="C1282" s="8" t="str">
        <f>Raw!B1282</f>
        <v>Upstream Compact Fluorescent</v>
      </c>
      <c r="D1282" s="8" t="str">
        <f>Raw!C1282</f>
        <v>I</v>
      </c>
      <c r="E1282" s="8">
        <f>Raw!D1282*A1282</f>
        <v>14</v>
      </c>
      <c r="F1282" s="8" t="str">
        <f>Raw!E1282</f>
        <v>SCE</v>
      </c>
      <c r="G1282" s="8" t="str">
        <f>Raw!F1282</f>
        <v>UPCFL</v>
      </c>
      <c r="H1282" s="8" t="str">
        <f>Raw!G1282</f>
        <v>LL08100252</v>
      </c>
      <c r="I1282" s="8" t="str">
        <f>Raw!H1282</f>
        <v>SCEUp</v>
      </c>
      <c r="J1282" s="8" t="str">
        <f>Raw!I1282</f>
        <v>Assembly</v>
      </c>
      <c r="K1282" s="8" t="str">
        <f>Raw!J1282</f>
        <v>HallwayLobby</v>
      </c>
      <c r="L1282" s="8">
        <f>Raw!K1282*A1282</f>
        <v>20</v>
      </c>
      <c r="M1282" s="8">
        <f>Raw!L1282*A1282</f>
        <v>65</v>
      </c>
      <c r="N1282" s="8">
        <f>Raw!M1282*A1282</f>
        <v>3038.6760036971173</v>
      </c>
      <c r="O1282" s="6">
        <f t="shared" si="76"/>
        <v>280</v>
      </c>
      <c r="P1282" s="11">
        <f t="shared" si="77"/>
        <v>60773.520073942345</v>
      </c>
      <c r="Q1282" s="6">
        <f t="shared" si="78"/>
        <v>910</v>
      </c>
      <c r="R1282" s="11">
        <f t="shared" si="79"/>
        <v>197513.94024031263</v>
      </c>
      <c r="S1282" s="8" t="str">
        <f>Raw!N1282</f>
        <v>UpstreamCompactFluorescent20</v>
      </c>
      <c r="T1282" s="8" t="str">
        <f>Raw!O1282</f>
        <v>CFL14to26</v>
      </c>
      <c r="U1282" s="8">
        <f>Raw!P1282*A1282</f>
        <v>1</v>
      </c>
      <c r="V1282" s="8" t="str">
        <f>Raw!Q1282</f>
        <v>Incan</v>
      </c>
    </row>
    <row r="1283" spans="1:22">
      <c r="A1283" s="8">
        <f>IF(Raw!C1283="CF",0,1)</f>
        <v>1</v>
      </c>
      <c r="B1283" s="8" t="str">
        <f>Raw!A1283</f>
        <v>SCE_3018162531</v>
      </c>
      <c r="C1283" s="8" t="str">
        <f>Raw!B1283</f>
        <v>Upstream Compact Fluorescent</v>
      </c>
      <c r="D1283" s="8" t="str">
        <f>Raw!C1283</f>
        <v>I</v>
      </c>
      <c r="E1283" s="8">
        <f>Raw!D1283*A1283</f>
        <v>2</v>
      </c>
      <c r="F1283" s="8" t="str">
        <f>Raw!E1283</f>
        <v>SCE</v>
      </c>
      <c r="G1283" s="8" t="str">
        <f>Raw!F1283</f>
        <v>UPCFL</v>
      </c>
      <c r="H1283" s="8" t="str">
        <f>Raw!G1283</f>
        <v>LL08100672</v>
      </c>
      <c r="I1283" s="8" t="str">
        <f>Raw!H1283</f>
        <v>SCEUp</v>
      </c>
      <c r="J1283" s="8" t="str">
        <f>Raw!I1283</f>
        <v>Assembly</v>
      </c>
      <c r="K1283" s="8" t="str">
        <f>Raw!J1283</f>
        <v>HallwayLobby</v>
      </c>
      <c r="L1283" s="8">
        <f>Raw!K1283*A1283</f>
        <v>19</v>
      </c>
      <c r="M1283" s="8">
        <f>Raw!L1283*A1283</f>
        <v>65</v>
      </c>
      <c r="N1283" s="8">
        <f>Raw!M1283*A1283</f>
        <v>434.09657195673105</v>
      </c>
      <c r="O1283" s="6">
        <f t="shared" ref="O1283:O1346" si="80">L1283*E1283</f>
        <v>38</v>
      </c>
      <c r="P1283" s="11">
        <f t="shared" ref="P1283:P1346" si="81">N1283*L1283</f>
        <v>8247.8348671778895</v>
      </c>
      <c r="Q1283" s="6">
        <f t="shared" ref="Q1283:Q1346" si="82">M1283*E1283</f>
        <v>130</v>
      </c>
      <c r="R1283" s="11">
        <f t="shared" ref="R1283:R1346" si="83">N1283*M1283</f>
        <v>28216.27717718752</v>
      </c>
      <c r="S1283" s="8" t="str">
        <f>Raw!N1283</f>
        <v>UpstreamCompactFluorescent19</v>
      </c>
      <c r="T1283" s="8" t="str">
        <f>Raw!O1283</f>
        <v>CFL14to26</v>
      </c>
      <c r="U1283" s="8">
        <f>Raw!P1283*A1283</f>
        <v>1</v>
      </c>
      <c r="V1283" s="8" t="str">
        <f>Raw!Q1283</f>
        <v>Incan</v>
      </c>
    </row>
    <row r="1284" spans="1:22">
      <c r="A1284" s="8">
        <f>IF(Raw!C1284="CF",0,1)</f>
        <v>1</v>
      </c>
      <c r="B1284" s="8" t="str">
        <f>Raw!A1284</f>
        <v>SCE_3018162531</v>
      </c>
      <c r="C1284" s="8" t="str">
        <f>Raw!B1284</f>
        <v>Upstream Compact Fluorescent</v>
      </c>
      <c r="D1284" s="8" t="str">
        <f>Raw!C1284</f>
        <v>I</v>
      </c>
      <c r="E1284" s="8">
        <f>Raw!D1284*A1284</f>
        <v>1</v>
      </c>
      <c r="F1284" s="8" t="str">
        <f>Raw!E1284</f>
        <v>SCE</v>
      </c>
      <c r="G1284" s="8" t="str">
        <f>Raw!F1284</f>
        <v>UPCFL</v>
      </c>
      <c r="H1284" s="8" t="str">
        <f>Raw!G1284</f>
        <v>NO_LOGGER_11</v>
      </c>
      <c r="I1284" s="8" t="str">
        <f>Raw!H1284</f>
        <v>SCEUp</v>
      </c>
      <c r="J1284" s="8" t="str">
        <f>Raw!I1284</f>
        <v>Assembly</v>
      </c>
      <c r="K1284" s="8" t="str">
        <f>Raw!J1284</f>
        <v>Outdoor</v>
      </c>
      <c r="L1284" s="8">
        <f>Raw!K1284*A1284</f>
        <v>15</v>
      </c>
      <c r="M1284" s="8">
        <f>Raw!L1284*A1284</f>
        <v>65</v>
      </c>
      <c r="N1284" s="8">
        <f>Raw!M1284*A1284</f>
        <v>217.04828597836553</v>
      </c>
      <c r="O1284" s="6">
        <f t="shared" si="80"/>
        <v>15</v>
      </c>
      <c r="P1284" s="11">
        <f t="shared" si="81"/>
        <v>3255.7242896754829</v>
      </c>
      <c r="Q1284" s="6">
        <f t="shared" si="82"/>
        <v>65</v>
      </c>
      <c r="R1284" s="11">
        <f t="shared" si="83"/>
        <v>14108.13858859376</v>
      </c>
      <c r="S1284" s="8" t="str">
        <f>Raw!N1284</f>
        <v>UpstreamCompactFluorescent15</v>
      </c>
      <c r="T1284" s="8" t="str">
        <f>Raw!O1284</f>
        <v>CFL14to26</v>
      </c>
      <c r="U1284" s="8">
        <f>Raw!P1284*A1284</f>
        <v>1</v>
      </c>
      <c r="V1284" s="8" t="str">
        <f>Raw!Q1284</f>
        <v>Incan</v>
      </c>
    </row>
    <row r="1285" spans="1:22">
      <c r="A1285" s="8">
        <f>IF(Raw!C1285="CF",0,1)</f>
        <v>1</v>
      </c>
      <c r="B1285" s="8" t="str">
        <f>Raw!A1285</f>
        <v>SCE_3018162531</v>
      </c>
      <c r="C1285" s="8" t="str">
        <f>Raw!B1285</f>
        <v>Upstream Compact Fluorescent</v>
      </c>
      <c r="D1285" s="8" t="str">
        <f>Raw!C1285</f>
        <v>I</v>
      </c>
      <c r="E1285" s="8">
        <f>Raw!D1285*A1285</f>
        <v>2</v>
      </c>
      <c r="F1285" s="8" t="str">
        <f>Raw!E1285</f>
        <v>SCE</v>
      </c>
      <c r="G1285" s="8" t="str">
        <f>Raw!F1285</f>
        <v>UPCFL</v>
      </c>
      <c r="H1285" s="8" t="str">
        <f>Raw!G1285</f>
        <v>NO_LOGGER_15</v>
      </c>
      <c r="I1285" s="8" t="str">
        <f>Raw!H1285</f>
        <v>SCEUp</v>
      </c>
      <c r="J1285" s="8" t="str">
        <f>Raw!I1285</f>
        <v>Assembly</v>
      </c>
      <c r="K1285" s="8" t="str">
        <f>Raw!J1285</f>
        <v>HallwayLobby</v>
      </c>
      <c r="L1285" s="8">
        <f>Raw!K1285*A1285</f>
        <v>14</v>
      </c>
      <c r="M1285" s="8">
        <f>Raw!L1285*A1285</f>
        <v>65</v>
      </c>
      <c r="N1285" s="8">
        <f>Raw!M1285*A1285</f>
        <v>434.09657195673105</v>
      </c>
      <c r="O1285" s="6">
        <f t="shared" si="80"/>
        <v>28</v>
      </c>
      <c r="P1285" s="11">
        <f t="shared" si="81"/>
        <v>6077.3520073942345</v>
      </c>
      <c r="Q1285" s="6">
        <f t="shared" si="82"/>
        <v>130</v>
      </c>
      <c r="R1285" s="11">
        <f t="shared" si="83"/>
        <v>28216.27717718752</v>
      </c>
      <c r="S1285" s="8" t="str">
        <f>Raw!N1285</f>
        <v>UpstreamCompactFluorescent14</v>
      </c>
      <c r="T1285" s="8" t="str">
        <f>Raw!O1285</f>
        <v>CFL14to26</v>
      </c>
      <c r="U1285" s="8">
        <f>Raw!P1285*A1285</f>
        <v>1</v>
      </c>
      <c r="V1285" s="8" t="str">
        <f>Raw!Q1285</f>
        <v>Incan</v>
      </c>
    </row>
    <row r="1286" spans="1:22">
      <c r="A1286" s="8">
        <f>IF(Raw!C1286="CF",0,1)</f>
        <v>1</v>
      </c>
      <c r="B1286" s="8" t="str">
        <f>Raw!A1286</f>
        <v>SCE_3018162531</v>
      </c>
      <c r="C1286" s="8" t="str">
        <f>Raw!B1286</f>
        <v>Upstream Compact Fluorescent</v>
      </c>
      <c r="D1286" s="8" t="str">
        <f>Raw!C1286</f>
        <v>I</v>
      </c>
      <c r="E1286" s="8">
        <f>Raw!D1286*A1286</f>
        <v>4</v>
      </c>
      <c r="F1286" s="8" t="str">
        <f>Raw!E1286</f>
        <v>SCE</v>
      </c>
      <c r="G1286" s="8" t="str">
        <f>Raw!F1286</f>
        <v>UPCFL</v>
      </c>
      <c r="H1286" s="8" t="str">
        <f>Raw!G1286</f>
        <v>NO_LOGGER_19</v>
      </c>
      <c r="I1286" s="8" t="str">
        <f>Raw!H1286</f>
        <v>SCEUp</v>
      </c>
      <c r="J1286" s="8" t="str">
        <f>Raw!I1286</f>
        <v>Assembly</v>
      </c>
      <c r="K1286" s="8" t="str">
        <f>Raw!J1286</f>
        <v>Outdoor</v>
      </c>
      <c r="L1286" s="8">
        <f>Raw!K1286*A1286</f>
        <v>14</v>
      </c>
      <c r="M1286" s="8">
        <f>Raw!L1286*A1286</f>
        <v>65</v>
      </c>
      <c r="N1286" s="8">
        <f>Raw!M1286*A1286</f>
        <v>868.19314391346211</v>
      </c>
      <c r="O1286" s="6">
        <f t="shared" si="80"/>
        <v>56</v>
      </c>
      <c r="P1286" s="11">
        <f t="shared" si="81"/>
        <v>12154.704014788469</v>
      </c>
      <c r="Q1286" s="6">
        <f t="shared" si="82"/>
        <v>260</v>
      </c>
      <c r="R1286" s="11">
        <f t="shared" si="83"/>
        <v>56432.554354375039</v>
      </c>
      <c r="S1286" s="8" t="str">
        <f>Raw!N1286</f>
        <v>UpstreamCompactFluorescent14</v>
      </c>
      <c r="T1286" s="8" t="str">
        <f>Raw!O1286</f>
        <v>CFL14to26</v>
      </c>
      <c r="U1286" s="8">
        <f>Raw!P1286*A1286</f>
        <v>1</v>
      </c>
      <c r="V1286" s="8" t="str">
        <f>Raw!Q1286</f>
        <v>Incan</v>
      </c>
    </row>
    <row r="1287" spans="1:22">
      <c r="A1287" s="8">
        <f>IF(Raw!C1287="CF",0,1)</f>
        <v>1</v>
      </c>
      <c r="B1287" s="8" t="str">
        <f>Raw!A1287</f>
        <v>SCE_3018162531</v>
      </c>
      <c r="C1287" s="8" t="str">
        <f>Raw!B1287</f>
        <v>Upstream Compact Fluorescent</v>
      </c>
      <c r="D1287" s="8" t="str">
        <f>Raw!C1287</f>
        <v>I</v>
      </c>
      <c r="E1287" s="8">
        <f>Raw!D1287*A1287</f>
        <v>9</v>
      </c>
      <c r="F1287" s="8" t="str">
        <f>Raw!E1287</f>
        <v>SCE</v>
      </c>
      <c r="G1287" s="8" t="str">
        <f>Raw!F1287</f>
        <v>UPCFL</v>
      </c>
      <c r="H1287" s="8" t="str">
        <f>Raw!G1287</f>
        <v>NO_LOGGER_2</v>
      </c>
      <c r="I1287" s="8" t="str">
        <f>Raw!H1287</f>
        <v>SCEUp</v>
      </c>
      <c r="J1287" s="8" t="str">
        <f>Raw!I1287</f>
        <v>Assembly</v>
      </c>
      <c r="K1287" s="8" t="str">
        <f>Raw!J1287</f>
        <v>HallwayLobby</v>
      </c>
      <c r="L1287" s="8">
        <f>Raw!K1287*A1287</f>
        <v>14</v>
      </c>
      <c r="M1287" s="8">
        <f>Raw!L1287*A1287</f>
        <v>65</v>
      </c>
      <c r="N1287" s="8">
        <f>Raw!M1287*A1287</f>
        <v>1953.4345738052898</v>
      </c>
      <c r="O1287" s="6">
        <f t="shared" si="80"/>
        <v>126</v>
      </c>
      <c r="P1287" s="11">
        <f t="shared" si="81"/>
        <v>27348.084033274055</v>
      </c>
      <c r="Q1287" s="6">
        <f t="shared" si="82"/>
        <v>585</v>
      </c>
      <c r="R1287" s="11">
        <f t="shared" si="83"/>
        <v>126973.24729734384</v>
      </c>
      <c r="S1287" s="8" t="str">
        <f>Raw!N1287</f>
        <v>UpstreamCompactFluorescent14</v>
      </c>
      <c r="T1287" s="8" t="str">
        <f>Raw!O1287</f>
        <v>CFL14to26</v>
      </c>
      <c r="U1287" s="8">
        <f>Raw!P1287*A1287</f>
        <v>1</v>
      </c>
      <c r="V1287" s="8" t="str">
        <f>Raw!Q1287</f>
        <v>Incan</v>
      </c>
    </row>
    <row r="1288" spans="1:22">
      <c r="A1288" s="8">
        <f>IF(Raw!C1288="CF",0,1)</f>
        <v>1</v>
      </c>
      <c r="B1288" s="8" t="str">
        <f>Raw!A1288</f>
        <v>SCE_3018162531</v>
      </c>
      <c r="C1288" s="8" t="str">
        <f>Raw!B1288</f>
        <v>Upstream Compact Fluorescent</v>
      </c>
      <c r="D1288" s="8" t="str">
        <f>Raw!C1288</f>
        <v>I</v>
      </c>
      <c r="E1288" s="8">
        <f>Raw!D1288*A1288</f>
        <v>5</v>
      </c>
      <c r="F1288" s="8" t="str">
        <f>Raw!E1288</f>
        <v>SCE</v>
      </c>
      <c r="G1288" s="8" t="str">
        <f>Raw!F1288</f>
        <v>UPCFL</v>
      </c>
      <c r="H1288" s="8" t="str">
        <f>Raw!G1288</f>
        <v>NO_LOGGER_3</v>
      </c>
      <c r="I1288" s="8" t="str">
        <f>Raw!H1288</f>
        <v>SCEUp</v>
      </c>
      <c r="J1288" s="8" t="str">
        <f>Raw!I1288</f>
        <v>Assembly</v>
      </c>
      <c r="K1288" s="8" t="str">
        <f>Raw!J1288</f>
        <v>Restrooms</v>
      </c>
      <c r="L1288" s="8">
        <f>Raw!K1288*A1288</f>
        <v>20</v>
      </c>
      <c r="M1288" s="8">
        <f>Raw!L1288*A1288</f>
        <v>65</v>
      </c>
      <c r="N1288" s="8">
        <f>Raw!M1288*A1288</f>
        <v>1085.2414298918277</v>
      </c>
      <c r="O1288" s="6">
        <f t="shared" si="80"/>
        <v>100</v>
      </c>
      <c r="P1288" s="11">
        <f t="shared" si="81"/>
        <v>21704.828597836553</v>
      </c>
      <c r="Q1288" s="6">
        <f t="shared" si="82"/>
        <v>325</v>
      </c>
      <c r="R1288" s="11">
        <f t="shared" si="83"/>
        <v>70540.692942968803</v>
      </c>
      <c r="S1288" s="8" t="str">
        <f>Raw!N1288</f>
        <v>UpstreamCompactFluorescent20</v>
      </c>
      <c r="T1288" s="8" t="str">
        <f>Raw!O1288</f>
        <v>CFL14to26</v>
      </c>
      <c r="U1288" s="8">
        <f>Raw!P1288*A1288</f>
        <v>1</v>
      </c>
      <c r="V1288" s="8" t="str">
        <f>Raw!Q1288</f>
        <v>Incan</v>
      </c>
    </row>
    <row r="1289" spans="1:22">
      <c r="A1289" s="8">
        <f>IF(Raw!C1289="CF",0,1)</f>
        <v>1</v>
      </c>
      <c r="B1289" s="8" t="str">
        <f>Raw!A1289</f>
        <v>SCE_3018162531</v>
      </c>
      <c r="C1289" s="8" t="str">
        <f>Raw!B1289</f>
        <v>Upstream Compact Fluorescent</v>
      </c>
      <c r="D1289" s="8" t="str">
        <f>Raw!C1289</f>
        <v>I</v>
      </c>
      <c r="E1289" s="8">
        <f>Raw!D1289*A1289</f>
        <v>4</v>
      </c>
      <c r="F1289" s="8" t="str">
        <f>Raw!E1289</f>
        <v>SCE</v>
      </c>
      <c r="G1289" s="8" t="str">
        <f>Raw!F1289</f>
        <v>UPCFL</v>
      </c>
      <c r="H1289" s="8" t="str">
        <f>Raw!G1289</f>
        <v>NO_LOGGER_5</v>
      </c>
      <c r="I1289" s="8" t="str">
        <f>Raw!H1289</f>
        <v>SCEUp</v>
      </c>
      <c r="J1289" s="8" t="str">
        <f>Raw!I1289</f>
        <v>Assembly</v>
      </c>
      <c r="K1289" s="8" t="str">
        <f>Raw!J1289</f>
        <v>HallwayLobby</v>
      </c>
      <c r="L1289" s="8">
        <f>Raw!K1289*A1289</f>
        <v>15</v>
      </c>
      <c r="M1289" s="8">
        <f>Raw!L1289*A1289</f>
        <v>65</v>
      </c>
      <c r="N1289" s="8">
        <f>Raw!M1289*A1289</f>
        <v>868.19314391346211</v>
      </c>
      <c r="O1289" s="6">
        <f t="shared" si="80"/>
        <v>60</v>
      </c>
      <c r="P1289" s="11">
        <f t="shared" si="81"/>
        <v>13022.897158701931</v>
      </c>
      <c r="Q1289" s="6">
        <f t="shared" si="82"/>
        <v>260</v>
      </c>
      <c r="R1289" s="11">
        <f t="shared" si="83"/>
        <v>56432.554354375039</v>
      </c>
      <c r="S1289" s="8" t="str">
        <f>Raw!N1289</f>
        <v>UpstreamCompactFluorescent15</v>
      </c>
      <c r="T1289" s="8" t="str">
        <f>Raw!O1289</f>
        <v>CFL14to26</v>
      </c>
      <c r="U1289" s="8">
        <f>Raw!P1289*A1289</f>
        <v>1</v>
      </c>
      <c r="V1289" s="8" t="str">
        <f>Raw!Q1289</f>
        <v>Incan</v>
      </c>
    </row>
    <row r="1290" spans="1:22">
      <c r="A1290" s="8">
        <f>IF(Raw!C1290="CF",0,1)</f>
        <v>1</v>
      </c>
      <c r="B1290" s="8" t="str">
        <f>Raw!A1290</f>
        <v>SCE_3018162531</v>
      </c>
      <c r="C1290" s="8" t="str">
        <f>Raw!B1290</f>
        <v>Upstream Compact Fluorescent</v>
      </c>
      <c r="D1290" s="8" t="str">
        <f>Raw!C1290</f>
        <v>I</v>
      </c>
      <c r="E1290" s="8">
        <f>Raw!D1290*A1290</f>
        <v>6</v>
      </c>
      <c r="F1290" s="8" t="str">
        <f>Raw!E1290</f>
        <v>SCE</v>
      </c>
      <c r="G1290" s="8" t="str">
        <f>Raw!F1290</f>
        <v>UPCFL</v>
      </c>
      <c r="H1290" s="8" t="str">
        <f>Raw!G1290</f>
        <v>NO_LOGGER_7</v>
      </c>
      <c r="I1290" s="8" t="str">
        <f>Raw!H1290</f>
        <v>SCEUp</v>
      </c>
      <c r="J1290" s="8" t="str">
        <f>Raw!I1290</f>
        <v>Assembly</v>
      </c>
      <c r="K1290" s="8" t="str">
        <f>Raw!J1290</f>
        <v>HallwayLobby</v>
      </c>
      <c r="L1290" s="8">
        <f>Raw!K1290*A1290</f>
        <v>20</v>
      </c>
      <c r="M1290" s="8">
        <f>Raw!L1290*A1290</f>
        <v>65</v>
      </c>
      <c r="N1290" s="8">
        <f>Raw!M1290*A1290</f>
        <v>1302.289715870193</v>
      </c>
      <c r="O1290" s="6">
        <f t="shared" si="80"/>
        <v>120</v>
      </c>
      <c r="P1290" s="11">
        <f t="shared" si="81"/>
        <v>26045.794317403859</v>
      </c>
      <c r="Q1290" s="6">
        <f t="shared" si="82"/>
        <v>390</v>
      </c>
      <c r="R1290" s="11">
        <f t="shared" si="83"/>
        <v>84648.831531562551</v>
      </c>
      <c r="S1290" s="8" t="str">
        <f>Raw!N1290</f>
        <v>UpstreamCompactFluorescent20</v>
      </c>
      <c r="T1290" s="8" t="str">
        <f>Raw!O1290</f>
        <v>CFL14to26</v>
      </c>
      <c r="U1290" s="8">
        <f>Raw!P1290*A1290</f>
        <v>1</v>
      </c>
      <c r="V1290" s="8" t="str">
        <f>Raw!Q1290</f>
        <v>Incan</v>
      </c>
    </row>
    <row r="1291" spans="1:22">
      <c r="A1291" s="8">
        <f>IF(Raw!C1291="CF",0,1)</f>
        <v>1</v>
      </c>
      <c r="B1291" s="8" t="str">
        <f>Raw!A1291</f>
        <v>SCE_3018162531</v>
      </c>
      <c r="C1291" s="8" t="str">
        <f>Raw!B1291</f>
        <v>Upstream Compact Fluorescent</v>
      </c>
      <c r="D1291" s="8" t="str">
        <f>Raw!C1291</f>
        <v>I</v>
      </c>
      <c r="E1291" s="8">
        <f>Raw!D1291*A1291</f>
        <v>1</v>
      </c>
      <c r="F1291" s="8" t="str">
        <f>Raw!E1291</f>
        <v>SCE</v>
      </c>
      <c r="G1291" s="8" t="str">
        <f>Raw!F1291</f>
        <v>UPCFL</v>
      </c>
      <c r="H1291" s="8" t="str">
        <f>Raw!G1291</f>
        <v>NO_LOGGER_8</v>
      </c>
      <c r="I1291" s="8" t="str">
        <f>Raw!H1291</f>
        <v>SCEUp</v>
      </c>
      <c r="J1291" s="8" t="str">
        <f>Raw!I1291</f>
        <v>Assembly</v>
      </c>
      <c r="K1291" s="8" t="str">
        <f>Raw!J1291</f>
        <v>HallwayLobby</v>
      </c>
      <c r="L1291" s="8">
        <f>Raw!K1291*A1291</f>
        <v>14</v>
      </c>
      <c r="M1291" s="8">
        <f>Raw!L1291*A1291</f>
        <v>65</v>
      </c>
      <c r="N1291" s="8">
        <f>Raw!M1291*A1291</f>
        <v>217.04828597836553</v>
      </c>
      <c r="O1291" s="6">
        <f t="shared" si="80"/>
        <v>14</v>
      </c>
      <c r="P1291" s="11">
        <f t="shared" si="81"/>
        <v>3038.6760036971173</v>
      </c>
      <c r="Q1291" s="6">
        <f t="shared" si="82"/>
        <v>65</v>
      </c>
      <c r="R1291" s="11">
        <f t="shared" si="83"/>
        <v>14108.13858859376</v>
      </c>
      <c r="S1291" s="8" t="str">
        <f>Raw!N1291</f>
        <v>UpstreamCompactFluorescent14</v>
      </c>
      <c r="T1291" s="8" t="str">
        <f>Raw!O1291</f>
        <v>CFL14to26</v>
      </c>
      <c r="U1291" s="8">
        <f>Raw!P1291*A1291</f>
        <v>1</v>
      </c>
      <c r="V1291" s="8" t="str">
        <f>Raw!Q1291</f>
        <v>Incan</v>
      </c>
    </row>
    <row r="1292" spans="1:22">
      <c r="A1292" s="8">
        <f>IF(Raw!C1292="CF",0,1)</f>
        <v>1</v>
      </c>
      <c r="B1292" s="8" t="str">
        <f>Raw!A1292</f>
        <v>SCE_3018162531</v>
      </c>
      <c r="C1292" s="8" t="str">
        <f>Raw!B1292</f>
        <v>Upstream Compact Fluorescent</v>
      </c>
      <c r="D1292" s="8" t="str">
        <f>Raw!C1292</f>
        <v>I</v>
      </c>
      <c r="E1292" s="8">
        <f>Raw!D1292*A1292</f>
        <v>1</v>
      </c>
      <c r="F1292" s="8" t="str">
        <f>Raw!E1292</f>
        <v>SCE</v>
      </c>
      <c r="G1292" s="8" t="str">
        <f>Raw!F1292</f>
        <v>UPCFL</v>
      </c>
      <c r="H1292" s="8" t="str">
        <f>Raw!G1292</f>
        <v>NO_LOGGER_9</v>
      </c>
      <c r="I1292" s="8" t="str">
        <f>Raw!H1292</f>
        <v>SCEUp</v>
      </c>
      <c r="J1292" s="8" t="str">
        <f>Raw!I1292</f>
        <v>Assembly</v>
      </c>
      <c r="K1292" s="8" t="str">
        <f>Raw!J1292</f>
        <v>HallwayLobby</v>
      </c>
      <c r="L1292" s="8">
        <f>Raw!K1292*A1292</f>
        <v>15</v>
      </c>
      <c r="M1292" s="8">
        <f>Raw!L1292*A1292</f>
        <v>65</v>
      </c>
      <c r="N1292" s="8">
        <f>Raw!M1292*A1292</f>
        <v>217.04828597836553</v>
      </c>
      <c r="O1292" s="6">
        <f t="shared" si="80"/>
        <v>15</v>
      </c>
      <c r="P1292" s="11">
        <f t="shared" si="81"/>
        <v>3255.7242896754829</v>
      </c>
      <c r="Q1292" s="6">
        <f t="shared" si="82"/>
        <v>65</v>
      </c>
      <c r="R1292" s="11">
        <f t="shared" si="83"/>
        <v>14108.13858859376</v>
      </c>
      <c r="S1292" s="8" t="str">
        <f>Raw!N1292</f>
        <v>UpstreamCompactFluorescent15</v>
      </c>
      <c r="T1292" s="8" t="str">
        <f>Raw!O1292</f>
        <v>CFL14to26</v>
      </c>
      <c r="U1292" s="8">
        <f>Raw!P1292*A1292</f>
        <v>1</v>
      </c>
      <c r="V1292" s="8" t="str">
        <f>Raw!Q1292</f>
        <v>Incan</v>
      </c>
    </row>
    <row r="1293" spans="1:22">
      <c r="A1293" s="8">
        <f>IF(Raw!C1293="CF",0,1)</f>
        <v>1</v>
      </c>
      <c r="B1293" s="8" t="str">
        <f>Raw!A1293</f>
        <v>SCE_3018770556</v>
      </c>
      <c r="C1293" s="8" t="str">
        <f>Raw!B1293</f>
        <v>Upstream Compact Fluorescent</v>
      </c>
      <c r="D1293" s="8" t="str">
        <f>Raw!C1293</f>
        <v>I</v>
      </c>
      <c r="E1293" s="8">
        <f>Raw!D1293*A1293</f>
        <v>2</v>
      </c>
      <c r="F1293" s="8" t="str">
        <f>Raw!E1293</f>
        <v>SCE</v>
      </c>
      <c r="G1293" s="8" t="str">
        <f>Raw!F1293</f>
        <v>UPCFL</v>
      </c>
      <c r="H1293" s="8" t="str">
        <f>Raw!G1293</f>
        <v>LL08090562</v>
      </c>
      <c r="I1293" s="8" t="str">
        <f>Raw!H1293</f>
        <v>SCEUp</v>
      </c>
      <c r="J1293" s="8" t="str">
        <f>Raw!I1293</f>
        <v>Other</v>
      </c>
      <c r="K1293" s="8" t="str">
        <f>Raw!J1293</f>
        <v>Storage</v>
      </c>
      <c r="L1293" s="8">
        <f>Raw!K1293*A1293</f>
        <v>23</v>
      </c>
      <c r="M1293" s="8">
        <f>Raw!L1293*A1293</f>
        <v>100</v>
      </c>
      <c r="N1293" s="8">
        <f>Raw!M1293*A1293</f>
        <v>1013.9726628215142</v>
      </c>
      <c r="O1293" s="6">
        <f t="shared" si="80"/>
        <v>46</v>
      </c>
      <c r="P1293" s="11">
        <f t="shared" si="81"/>
        <v>23321.371244894824</v>
      </c>
      <c r="Q1293" s="6">
        <f t="shared" si="82"/>
        <v>200</v>
      </c>
      <c r="R1293" s="11">
        <f t="shared" si="83"/>
        <v>101397.26628215142</v>
      </c>
      <c r="S1293" s="8" t="str">
        <f>Raw!N1293</f>
        <v>UpstreamCompactFluorescent23</v>
      </c>
      <c r="T1293" s="8" t="str">
        <f>Raw!O1293</f>
        <v>CFL14to26</v>
      </c>
      <c r="U1293" s="8">
        <f>Raw!P1293*A1293</f>
        <v>1</v>
      </c>
      <c r="V1293" s="8" t="str">
        <f>Raw!Q1293</f>
        <v>Incan</v>
      </c>
    </row>
    <row r="1294" spans="1:22">
      <c r="A1294" s="8">
        <f>IF(Raw!C1294="CF",0,1)</f>
        <v>1</v>
      </c>
      <c r="B1294" s="8" t="str">
        <f>Raw!A1294</f>
        <v>SCE_3018968107</v>
      </c>
      <c r="C1294" s="8" t="str">
        <f>Raw!B1294</f>
        <v>Upstream Compact Fluorescent</v>
      </c>
      <c r="D1294" s="8" t="str">
        <f>Raw!C1294</f>
        <v>I</v>
      </c>
      <c r="E1294" s="8">
        <f>Raw!D1294*A1294</f>
        <v>4</v>
      </c>
      <c r="F1294" s="8" t="str">
        <f>Raw!E1294</f>
        <v>SCE</v>
      </c>
      <c r="G1294" s="8" t="str">
        <f>Raw!F1294</f>
        <v>UPCFL</v>
      </c>
      <c r="H1294" s="8" t="str">
        <f>Raw!G1294</f>
        <v>LL08070392</v>
      </c>
      <c r="I1294" s="8" t="str">
        <f>Raw!H1294</f>
        <v>SCEUp</v>
      </c>
      <c r="J1294" s="8" t="str">
        <f>Raw!I1294</f>
        <v>Health/Medical - Clinic</v>
      </c>
      <c r="K1294" s="8" t="str">
        <f>Raw!J1294</f>
        <v>HallwayLobby</v>
      </c>
      <c r="L1294" s="8">
        <f>Raw!K1294*A1294</f>
        <v>23</v>
      </c>
      <c r="M1294" s="8">
        <f>Raw!L1294*A1294</f>
        <v>60</v>
      </c>
      <c r="N1294" s="8">
        <f>Raw!M1294*A1294</f>
        <v>1180.2281159970191</v>
      </c>
      <c r="O1294" s="6">
        <f t="shared" si="80"/>
        <v>92</v>
      </c>
      <c r="P1294" s="11">
        <f t="shared" si="81"/>
        <v>27145.246667931438</v>
      </c>
      <c r="Q1294" s="6">
        <f t="shared" si="82"/>
        <v>240</v>
      </c>
      <c r="R1294" s="11">
        <f t="shared" si="83"/>
        <v>70813.686959821149</v>
      </c>
      <c r="S1294" s="8" t="str">
        <f>Raw!N1294</f>
        <v>UpstreamCompactFluorescent23</v>
      </c>
      <c r="T1294" s="8" t="str">
        <f>Raw!O1294</f>
        <v>CFL14to26</v>
      </c>
      <c r="U1294" s="8">
        <f>Raw!P1294*A1294</f>
        <v>1</v>
      </c>
      <c r="V1294" s="8" t="str">
        <f>Raw!Q1294</f>
        <v>Incan</v>
      </c>
    </row>
    <row r="1295" spans="1:22">
      <c r="A1295" s="8">
        <f>IF(Raw!C1295="CF",0,1)</f>
        <v>1</v>
      </c>
      <c r="B1295" s="8" t="str">
        <f>Raw!A1295</f>
        <v>SCE_3018968107</v>
      </c>
      <c r="C1295" s="8" t="str">
        <f>Raw!B1295</f>
        <v>Upstream Compact Fluorescent</v>
      </c>
      <c r="D1295" s="8" t="str">
        <f>Raw!C1295</f>
        <v>I</v>
      </c>
      <c r="E1295" s="8">
        <f>Raw!D1295*A1295</f>
        <v>3</v>
      </c>
      <c r="F1295" s="8" t="str">
        <f>Raw!E1295</f>
        <v>SCE</v>
      </c>
      <c r="G1295" s="8" t="str">
        <f>Raw!F1295</f>
        <v>UPCFL</v>
      </c>
      <c r="H1295" s="8" t="str">
        <f>Raw!G1295</f>
        <v>LL08070558</v>
      </c>
      <c r="I1295" s="8" t="str">
        <f>Raw!H1295</f>
        <v>SCEUp</v>
      </c>
      <c r="J1295" s="8" t="str">
        <f>Raw!I1295</f>
        <v>Health/Medical - Clinic</v>
      </c>
      <c r="K1295" s="8" t="str">
        <f>Raw!J1295</f>
        <v>HallwayLobby</v>
      </c>
      <c r="L1295" s="8">
        <f>Raw!K1295*A1295</f>
        <v>23</v>
      </c>
      <c r="M1295" s="8">
        <f>Raw!L1295*A1295</f>
        <v>60</v>
      </c>
      <c r="N1295" s="8">
        <f>Raw!M1295*A1295</f>
        <v>885.17108699776441</v>
      </c>
      <c r="O1295" s="6">
        <f t="shared" si="80"/>
        <v>69</v>
      </c>
      <c r="P1295" s="11">
        <f t="shared" si="81"/>
        <v>20358.935000948582</v>
      </c>
      <c r="Q1295" s="6">
        <f t="shared" si="82"/>
        <v>180</v>
      </c>
      <c r="R1295" s="11">
        <f t="shared" si="83"/>
        <v>53110.265219865862</v>
      </c>
      <c r="S1295" s="8" t="str">
        <f>Raw!N1295</f>
        <v>UpstreamCompactFluorescent23</v>
      </c>
      <c r="T1295" s="8" t="str">
        <f>Raw!O1295</f>
        <v>CFL14to26</v>
      </c>
      <c r="U1295" s="8">
        <f>Raw!P1295*A1295</f>
        <v>1</v>
      </c>
      <c r="V1295" s="8" t="str">
        <f>Raw!Q1295</f>
        <v>Incan</v>
      </c>
    </row>
    <row r="1296" spans="1:22">
      <c r="A1296" s="8">
        <f>IF(Raw!C1296="CF",0,1)</f>
        <v>1</v>
      </c>
      <c r="B1296" s="8" t="str">
        <f>Raw!A1296</f>
        <v>SCE_3018968107</v>
      </c>
      <c r="C1296" s="8" t="str">
        <f>Raw!B1296</f>
        <v>Upstream Compact Fluorescent</v>
      </c>
      <c r="D1296" s="8" t="str">
        <f>Raw!C1296</f>
        <v>I</v>
      </c>
      <c r="E1296" s="8">
        <f>Raw!D1296*A1296</f>
        <v>10</v>
      </c>
      <c r="F1296" s="8" t="str">
        <f>Raw!E1296</f>
        <v>SCE</v>
      </c>
      <c r="G1296" s="8" t="str">
        <f>Raw!F1296</f>
        <v>UPCFL</v>
      </c>
      <c r="H1296" s="8" t="str">
        <f>Raw!G1296</f>
        <v>LL08070586</v>
      </c>
      <c r="I1296" s="8" t="str">
        <f>Raw!H1296</f>
        <v>SCEUp</v>
      </c>
      <c r="J1296" s="8" t="str">
        <f>Raw!I1296</f>
        <v>Health/Medical - Clinic</v>
      </c>
      <c r="K1296" s="8" t="str">
        <f>Raw!J1296</f>
        <v>HallwayLobby</v>
      </c>
      <c r="L1296" s="8">
        <f>Raw!K1296*A1296</f>
        <v>23</v>
      </c>
      <c r="M1296" s="8">
        <f>Raw!L1296*A1296</f>
        <v>60</v>
      </c>
      <c r="N1296" s="8">
        <f>Raw!M1296*A1296</f>
        <v>2950.5702899925477</v>
      </c>
      <c r="O1296" s="6">
        <f t="shared" si="80"/>
        <v>230</v>
      </c>
      <c r="P1296" s="11">
        <f t="shared" si="81"/>
        <v>67863.116669828596</v>
      </c>
      <c r="Q1296" s="6">
        <f t="shared" si="82"/>
        <v>600</v>
      </c>
      <c r="R1296" s="11">
        <f t="shared" si="83"/>
        <v>177034.21739955287</v>
      </c>
      <c r="S1296" s="8" t="str">
        <f>Raw!N1296</f>
        <v>UpstreamCompactFluorescent23</v>
      </c>
      <c r="T1296" s="8" t="str">
        <f>Raw!O1296</f>
        <v>CFL14to26</v>
      </c>
      <c r="U1296" s="8">
        <f>Raw!P1296*A1296</f>
        <v>1</v>
      </c>
      <c r="V1296" s="8" t="str">
        <f>Raw!Q1296</f>
        <v>Incan</v>
      </c>
    </row>
    <row r="1297" spans="1:22">
      <c r="A1297" s="8">
        <f>IF(Raw!C1297="CF",0,1)</f>
        <v>1</v>
      </c>
      <c r="B1297" s="8" t="str">
        <f>Raw!A1297</f>
        <v>SCE_3018968107</v>
      </c>
      <c r="C1297" s="8" t="str">
        <f>Raw!B1297</f>
        <v>Upstream Compact Fluorescent</v>
      </c>
      <c r="D1297" s="8" t="str">
        <f>Raw!C1297</f>
        <v>I</v>
      </c>
      <c r="E1297" s="8">
        <f>Raw!D1297*A1297</f>
        <v>4</v>
      </c>
      <c r="F1297" s="8" t="str">
        <f>Raw!E1297</f>
        <v>SCE</v>
      </c>
      <c r="G1297" s="8" t="str">
        <f>Raw!F1297</f>
        <v>UPCFL</v>
      </c>
      <c r="H1297" s="8" t="str">
        <f>Raw!G1297</f>
        <v>LL08070610</v>
      </c>
      <c r="I1297" s="8" t="str">
        <f>Raw!H1297</f>
        <v>SCEUp</v>
      </c>
      <c r="J1297" s="8" t="str">
        <f>Raw!I1297</f>
        <v>Health/Medical - Clinic</v>
      </c>
      <c r="K1297" s="8" t="str">
        <f>Raw!J1297</f>
        <v>HallwayLobby</v>
      </c>
      <c r="L1297" s="8">
        <f>Raw!K1297*A1297</f>
        <v>23</v>
      </c>
      <c r="M1297" s="8">
        <f>Raw!L1297*A1297</f>
        <v>60</v>
      </c>
      <c r="N1297" s="8">
        <f>Raw!M1297*A1297</f>
        <v>1180.2281159970191</v>
      </c>
      <c r="O1297" s="6">
        <f t="shared" si="80"/>
        <v>92</v>
      </c>
      <c r="P1297" s="11">
        <f t="shared" si="81"/>
        <v>27145.246667931438</v>
      </c>
      <c r="Q1297" s="6">
        <f t="shared" si="82"/>
        <v>240</v>
      </c>
      <c r="R1297" s="11">
        <f t="shared" si="83"/>
        <v>70813.686959821149</v>
      </c>
      <c r="S1297" s="8" t="str">
        <f>Raw!N1297</f>
        <v>UpstreamCompactFluorescent23</v>
      </c>
      <c r="T1297" s="8" t="str">
        <f>Raw!O1297</f>
        <v>CFL14to26</v>
      </c>
      <c r="U1297" s="8">
        <f>Raw!P1297*A1297</f>
        <v>1</v>
      </c>
      <c r="V1297" s="8" t="str">
        <f>Raw!Q1297</f>
        <v>Incan</v>
      </c>
    </row>
    <row r="1298" spans="1:22">
      <c r="A1298" s="8">
        <f>IF(Raw!C1298="CF",0,1)</f>
        <v>1</v>
      </c>
      <c r="B1298" s="8" t="str">
        <f>Raw!A1298</f>
        <v>SCE_3018996207</v>
      </c>
      <c r="C1298" s="8" t="str">
        <f>Raw!B1298</f>
        <v>Screw-in Compact Fluorescent Lamp, 5 - 13 watts</v>
      </c>
      <c r="D1298" s="8" t="str">
        <f>Raw!C1298</f>
        <v>I</v>
      </c>
      <c r="E1298" s="8">
        <f>Raw!D1298*A1298</f>
        <v>1</v>
      </c>
      <c r="F1298" s="8" t="str">
        <f>Raw!E1298</f>
        <v>SCE</v>
      </c>
      <c r="G1298" s="8" t="str">
        <f>Raw!F1298</f>
        <v>CFL</v>
      </c>
      <c r="H1298" s="8" t="str">
        <f>Raw!G1298</f>
        <v>LL08090392</v>
      </c>
      <c r="I1298" s="8" t="str">
        <f>Raw!H1298</f>
        <v>SCE2511</v>
      </c>
      <c r="J1298" s="8" t="str">
        <f>Raw!I1298</f>
        <v>Health/Medical - Clinic</v>
      </c>
      <c r="K1298" s="8" t="str">
        <f>Raw!J1298</f>
        <v>OtherMisc</v>
      </c>
      <c r="L1298" s="8">
        <f>Raw!K1298*A1298</f>
        <v>13</v>
      </c>
      <c r="M1298" s="8">
        <f>Raw!L1298*A1298</f>
        <v>75</v>
      </c>
      <c r="N1298" s="8">
        <f>Raw!M1298*A1298</f>
        <v>236.55140186915887</v>
      </c>
      <c r="O1298" s="6">
        <f t="shared" si="80"/>
        <v>13</v>
      </c>
      <c r="P1298" s="11">
        <f t="shared" si="81"/>
        <v>3075.1682242990651</v>
      </c>
      <c r="Q1298" s="6">
        <f t="shared" si="82"/>
        <v>75</v>
      </c>
      <c r="R1298" s="11">
        <f t="shared" si="83"/>
        <v>17741.355140186915</v>
      </c>
      <c r="S1298" s="8" t="str">
        <f>Raw!N1298</f>
        <v>SCREW-IN CFL LAMPS - 5-13 WATTS</v>
      </c>
      <c r="T1298" s="8" t="str">
        <f>Raw!O1298</f>
        <v>CFL05to13</v>
      </c>
      <c r="U1298" s="8">
        <f>Raw!P1298*A1298</f>
        <v>1</v>
      </c>
      <c r="V1298" s="8" t="str">
        <f>Raw!Q1298</f>
        <v>Incan</v>
      </c>
    </row>
    <row r="1299" spans="1:22">
      <c r="A1299" s="8">
        <f>IF(Raw!C1299="CF",0,1)</f>
        <v>1</v>
      </c>
      <c r="B1299" s="8" t="str">
        <f>Raw!A1299</f>
        <v>SCE_3018996207</v>
      </c>
      <c r="C1299" s="8" t="str">
        <f>Raw!B1299</f>
        <v>Screw-in Compact Fluorescent Lamp, 5 - 13 watts</v>
      </c>
      <c r="D1299" s="8" t="str">
        <f>Raw!C1299</f>
        <v>I</v>
      </c>
      <c r="E1299" s="8">
        <f>Raw!D1299*A1299</f>
        <v>1</v>
      </c>
      <c r="F1299" s="8" t="str">
        <f>Raw!E1299</f>
        <v>SCE</v>
      </c>
      <c r="G1299" s="8" t="str">
        <f>Raw!F1299</f>
        <v>CFL</v>
      </c>
      <c r="H1299" s="8" t="str">
        <f>Raw!G1299</f>
        <v>LL08090400</v>
      </c>
      <c r="I1299" s="8" t="str">
        <f>Raw!H1299</f>
        <v>SCE2511</v>
      </c>
      <c r="J1299" s="8" t="str">
        <f>Raw!I1299</f>
        <v>Health/Medical - Clinic</v>
      </c>
      <c r="K1299" s="8" t="str">
        <f>Raw!J1299</f>
        <v>OtherMisc</v>
      </c>
      <c r="L1299" s="8">
        <f>Raw!K1299*A1299</f>
        <v>13</v>
      </c>
      <c r="M1299" s="8">
        <f>Raw!L1299*A1299</f>
        <v>75</v>
      </c>
      <c r="N1299" s="8">
        <f>Raw!M1299*A1299</f>
        <v>236.55140186915887</v>
      </c>
      <c r="O1299" s="6">
        <f t="shared" si="80"/>
        <v>13</v>
      </c>
      <c r="P1299" s="11">
        <f t="shared" si="81"/>
        <v>3075.1682242990651</v>
      </c>
      <c r="Q1299" s="6">
        <f t="shared" si="82"/>
        <v>75</v>
      </c>
      <c r="R1299" s="11">
        <f t="shared" si="83"/>
        <v>17741.355140186915</v>
      </c>
      <c r="S1299" s="8" t="str">
        <f>Raw!N1299</f>
        <v>SCREW-IN CFL LAMPS - 5-13 WATTS</v>
      </c>
      <c r="T1299" s="8" t="str">
        <f>Raw!O1299</f>
        <v>CFL05to13</v>
      </c>
      <c r="U1299" s="8">
        <f>Raw!P1299*A1299</f>
        <v>1</v>
      </c>
      <c r="V1299" s="8" t="str">
        <f>Raw!Q1299</f>
        <v>Incan</v>
      </c>
    </row>
    <row r="1300" spans="1:22">
      <c r="A1300" s="8">
        <f>IF(Raw!C1300="CF",0,1)</f>
        <v>1</v>
      </c>
      <c r="B1300" s="8" t="str">
        <f>Raw!A1300</f>
        <v>SCE_3019124334</v>
      </c>
      <c r="C1300" s="8" t="str">
        <f>Raw!B1300</f>
        <v>Screw-in Compact Fluorescent Lamp, 14-26 watts</v>
      </c>
      <c r="D1300" s="8" t="str">
        <f>Raw!C1300</f>
        <v>I</v>
      </c>
      <c r="E1300" s="8">
        <f>Raw!D1300*A1300</f>
        <v>7</v>
      </c>
      <c r="F1300" s="8" t="str">
        <f>Raw!E1300</f>
        <v>SCE</v>
      </c>
      <c r="G1300" s="8" t="str">
        <f>Raw!F1300</f>
        <v>CFL</v>
      </c>
      <c r="H1300" s="8" t="str">
        <f>Raw!G1300</f>
        <v>LL08070380</v>
      </c>
      <c r="I1300" s="8" t="str">
        <f>Raw!H1300</f>
        <v>SCE2511</v>
      </c>
      <c r="J1300" s="8" t="str">
        <f>Raw!I1300</f>
        <v>Retail - Small</v>
      </c>
      <c r="K1300" s="8" t="str">
        <f>Raw!J1300</f>
        <v>Storage</v>
      </c>
      <c r="L1300" s="8">
        <f>Raw!K1300*A1300</f>
        <v>23</v>
      </c>
      <c r="M1300" s="8">
        <f>Raw!L1300*A1300</f>
        <v>60</v>
      </c>
      <c r="N1300" s="8">
        <f>Raw!M1300*A1300</f>
        <v>3631.7990196078435</v>
      </c>
      <c r="O1300" s="6">
        <f t="shared" si="80"/>
        <v>161</v>
      </c>
      <c r="P1300" s="11">
        <f t="shared" si="81"/>
        <v>83531.377450980406</v>
      </c>
      <c r="Q1300" s="6">
        <f t="shared" si="82"/>
        <v>420</v>
      </c>
      <c r="R1300" s="11">
        <f t="shared" si="83"/>
        <v>217907.9411764706</v>
      </c>
      <c r="S1300" s="8" t="str">
        <f>Raw!N1300</f>
        <v>SCREW-IN CFL LAMPS - 14 - 26 WATTS</v>
      </c>
      <c r="T1300" s="8" t="str">
        <f>Raw!O1300</f>
        <v>CFL14to26</v>
      </c>
      <c r="U1300" s="8">
        <f>Raw!P1300*A1300</f>
        <v>1</v>
      </c>
      <c r="V1300" s="8" t="str">
        <f>Raw!Q1300</f>
        <v>Incan</v>
      </c>
    </row>
    <row r="1301" spans="1:22">
      <c r="A1301" s="8">
        <f>IF(Raw!C1301="CF",0,1)</f>
        <v>1</v>
      </c>
      <c r="B1301" s="8" t="str">
        <f>Raw!A1301</f>
        <v>SCE_3019124334</v>
      </c>
      <c r="C1301" s="8" t="str">
        <f>Raw!B1301</f>
        <v>Screw-in Compact Fluorescent Lamp, 14-26 watts</v>
      </c>
      <c r="D1301" s="8" t="str">
        <f>Raw!C1301</f>
        <v>I</v>
      </c>
      <c r="E1301" s="8">
        <f>Raw!D1301*A1301</f>
        <v>4</v>
      </c>
      <c r="F1301" s="8" t="str">
        <f>Raw!E1301</f>
        <v>SCE</v>
      </c>
      <c r="G1301" s="8" t="str">
        <f>Raw!F1301</f>
        <v>CFL</v>
      </c>
      <c r="H1301" s="8" t="str">
        <f>Raw!G1301</f>
        <v>LL08070438</v>
      </c>
      <c r="I1301" s="8" t="str">
        <f>Raw!H1301</f>
        <v>SCE2511</v>
      </c>
      <c r="J1301" s="8" t="str">
        <f>Raw!I1301</f>
        <v>Retail - Small</v>
      </c>
      <c r="K1301" s="8" t="str">
        <f>Raw!J1301</f>
        <v>Storage</v>
      </c>
      <c r="L1301" s="8">
        <f>Raw!K1301*A1301</f>
        <v>23</v>
      </c>
      <c r="M1301" s="8">
        <f>Raw!L1301*A1301</f>
        <v>60</v>
      </c>
      <c r="N1301" s="8">
        <f>Raw!M1301*A1301</f>
        <v>2075.3137254901962</v>
      </c>
      <c r="O1301" s="6">
        <f t="shared" si="80"/>
        <v>92</v>
      </c>
      <c r="P1301" s="11">
        <f t="shared" si="81"/>
        <v>47732.215686274511</v>
      </c>
      <c r="Q1301" s="6">
        <f t="shared" si="82"/>
        <v>240</v>
      </c>
      <c r="R1301" s="11">
        <f t="shared" si="83"/>
        <v>124518.82352941178</v>
      </c>
      <c r="S1301" s="8" t="str">
        <f>Raw!N1301</f>
        <v>SCREW-IN CFL LAMPS - 14 - 26 WATTS</v>
      </c>
      <c r="T1301" s="8" t="str">
        <f>Raw!O1301</f>
        <v>CFL14to26</v>
      </c>
      <c r="U1301" s="8">
        <f>Raw!P1301*A1301</f>
        <v>1</v>
      </c>
      <c r="V1301" s="8" t="str">
        <f>Raw!Q1301</f>
        <v>Incan</v>
      </c>
    </row>
    <row r="1302" spans="1:22">
      <c r="A1302" s="8">
        <f>IF(Raw!C1302="CF",0,1)</f>
        <v>1</v>
      </c>
      <c r="B1302" s="8" t="str">
        <f>Raw!A1302</f>
        <v>SCE_3019124334</v>
      </c>
      <c r="C1302" s="8" t="str">
        <f>Raw!B1302</f>
        <v>Screw-in Compact Fluorescent Lamp, 14-26 watts</v>
      </c>
      <c r="D1302" s="8" t="str">
        <f>Raw!C1302</f>
        <v>I</v>
      </c>
      <c r="E1302" s="8">
        <f>Raw!D1302*A1302</f>
        <v>2</v>
      </c>
      <c r="F1302" s="8" t="str">
        <f>Raw!E1302</f>
        <v>SCE</v>
      </c>
      <c r="G1302" s="8" t="str">
        <f>Raw!F1302</f>
        <v>CFL</v>
      </c>
      <c r="H1302" s="8" t="str">
        <f>Raw!G1302</f>
        <v>LL08070546</v>
      </c>
      <c r="I1302" s="8" t="str">
        <f>Raw!H1302</f>
        <v>SCE2511</v>
      </c>
      <c r="J1302" s="8" t="str">
        <f>Raw!I1302</f>
        <v>Retail - Small</v>
      </c>
      <c r="K1302" s="8" t="str">
        <f>Raw!J1302</f>
        <v>Restrooms</v>
      </c>
      <c r="L1302" s="8">
        <f>Raw!K1302*A1302</f>
        <v>23</v>
      </c>
      <c r="M1302" s="8">
        <f>Raw!L1302*A1302</f>
        <v>60</v>
      </c>
      <c r="N1302" s="8">
        <f>Raw!M1302*A1302</f>
        <v>1037.6568627450981</v>
      </c>
      <c r="O1302" s="6">
        <f t="shared" si="80"/>
        <v>46</v>
      </c>
      <c r="P1302" s="11">
        <f t="shared" si="81"/>
        <v>23866.107843137255</v>
      </c>
      <c r="Q1302" s="6">
        <f t="shared" si="82"/>
        <v>120</v>
      </c>
      <c r="R1302" s="11">
        <f t="shared" si="83"/>
        <v>62259.411764705888</v>
      </c>
      <c r="S1302" s="8" t="str">
        <f>Raw!N1302</f>
        <v>SCREW-IN CFL LAMPS - 14 - 26 WATTS</v>
      </c>
      <c r="T1302" s="8" t="str">
        <f>Raw!O1302</f>
        <v>CFL14to26</v>
      </c>
      <c r="U1302" s="8">
        <f>Raw!P1302*A1302</f>
        <v>1</v>
      </c>
      <c r="V1302" s="8" t="str">
        <f>Raw!Q1302</f>
        <v>Incan</v>
      </c>
    </row>
    <row r="1303" spans="1:22">
      <c r="A1303" s="8">
        <f>IF(Raw!C1303="CF",0,1)</f>
        <v>1</v>
      </c>
      <c r="B1303" s="8" t="str">
        <f>Raw!A1303</f>
        <v>SCE_3019124334</v>
      </c>
      <c r="C1303" s="8" t="str">
        <f>Raw!B1303</f>
        <v>Screw-in Compact Fluorescent Lamp, 14-26 watts</v>
      </c>
      <c r="D1303" s="8" t="str">
        <f>Raw!C1303</f>
        <v>I</v>
      </c>
      <c r="E1303" s="8">
        <f>Raw!D1303*A1303</f>
        <v>3</v>
      </c>
      <c r="F1303" s="8" t="str">
        <f>Raw!E1303</f>
        <v>SCE</v>
      </c>
      <c r="G1303" s="8" t="str">
        <f>Raw!F1303</f>
        <v>CFL</v>
      </c>
      <c r="H1303" s="8" t="str">
        <f>Raw!G1303</f>
        <v>NO_LOGGER_1L11CFL-23</v>
      </c>
      <c r="I1303" s="8" t="str">
        <f>Raw!H1303</f>
        <v>SCE2511</v>
      </c>
      <c r="J1303" s="8" t="str">
        <f>Raw!I1303</f>
        <v>Retail - Small</v>
      </c>
      <c r="K1303" s="8" t="str">
        <f>Raw!J1303</f>
        <v>RetailSales</v>
      </c>
      <c r="L1303" s="8">
        <f>Raw!K1303*A1303</f>
        <v>23</v>
      </c>
      <c r="M1303" s="8">
        <f>Raw!L1303*A1303</f>
        <v>60</v>
      </c>
      <c r="N1303" s="8">
        <f>Raw!M1303*A1303</f>
        <v>1556.4852941176473</v>
      </c>
      <c r="O1303" s="6">
        <f t="shared" si="80"/>
        <v>69</v>
      </c>
      <c r="P1303" s="11">
        <f t="shared" si="81"/>
        <v>35799.161764705888</v>
      </c>
      <c r="Q1303" s="6">
        <f t="shared" si="82"/>
        <v>180</v>
      </c>
      <c r="R1303" s="11">
        <f t="shared" si="83"/>
        <v>93389.11764705884</v>
      </c>
      <c r="S1303" s="8" t="str">
        <f>Raw!N1303</f>
        <v>SCREW-IN CFL LAMPS - 14 - 26 WATTS</v>
      </c>
      <c r="T1303" s="8" t="str">
        <f>Raw!O1303</f>
        <v>CFL14to26</v>
      </c>
      <c r="U1303" s="8">
        <f>Raw!P1303*A1303</f>
        <v>1</v>
      </c>
      <c r="V1303" s="8" t="str">
        <f>Raw!Q1303</f>
        <v>Incan</v>
      </c>
    </row>
    <row r="1304" spans="1:22">
      <c r="A1304" s="8">
        <f>IF(Raw!C1304="CF",0,1)</f>
        <v>1</v>
      </c>
      <c r="B1304" s="8" t="str">
        <f>Raw!A1304</f>
        <v>SCE_3019124334</v>
      </c>
      <c r="C1304" s="8" t="str">
        <f>Raw!B1304</f>
        <v>Screw-in Compact Fluorescent Lamp, 14-26 watts w/ Reflector (R30)</v>
      </c>
      <c r="D1304" s="8" t="str">
        <f>Raw!C1304</f>
        <v>I</v>
      </c>
      <c r="E1304" s="8">
        <f>Raw!D1304*A1304</f>
        <v>2</v>
      </c>
      <c r="F1304" s="8" t="str">
        <f>Raw!E1304</f>
        <v>SCE</v>
      </c>
      <c r="G1304" s="8" t="str">
        <f>Raw!F1304</f>
        <v>CFL</v>
      </c>
      <c r="H1304" s="8" t="str">
        <f>Raw!G1304</f>
        <v>NO_LOGGER_2L41R30</v>
      </c>
      <c r="I1304" s="8" t="str">
        <f>Raw!H1304</f>
        <v>SCE2511</v>
      </c>
      <c r="J1304" s="8" t="str">
        <f>Raw!I1304</f>
        <v>Retail - Small</v>
      </c>
      <c r="K1304" s="8" t="str">
        <f>Raw!J1304</f>
        <v>RetailSales</v>
      </c>
      <c r="L1304" s="8">
        <f>Raw!K1304*A1304</f>
        <v>23</v>
      </c>
      <c r="M1304" s="8">
        <f>Raw!L1304*A1304</f>
        <v>65</v>
      </c>
      <c r="N1304" s="8">
        <f>Raw!M1304*A1304</f>
        <v>1037.6568627450981</v>
      </c>
      <c r="O1304" s="6">
        <f t="shared" si="80"/>
        <v>46</v>
      </c>
      <c r="P1304" s="11">
        <f t="shared" si="81"/>
        <v>23866.107843137255</v>
      </c>
      <c r="Q1304" s="6">
        <f t="shared" si="82"/>
        <v>130</v>
      </c>
      <c r="R1304" s="11">
        <f t="shared" si="83"/>
        <v>67447.696078431385</v>
      </c>
      <c r="S1304" s="8" t="str">
        <f>Raw!N1304</f>
        <v>SCREW-IN CFL LAMPS - 14 - 26 WATTS - Reflector</v>
      </c>
      <c r="T1304" s="8" t="str">
        <f>Raw!O1304</f>
        <v>CFL14to26</v>
      </c>
      <c r="U1304" s="8">
        <f>Raw!P1304*A1304</f>
        <v>1</v>
      </c>
      <c r="V1304" s="8" t="str">
        <f>Raw!Q1304</f>
        <v>Incan</v>
      </c>
    </row>
    <row r="1305" spans="1:22">
      <c r="A1305" s="8">
        <f>IF(Raw!C1305="CF",0,1)</f>
        <v>1</v>
      </c>
      <c r="B1305" s="8" t="str">
        <f>Raw!A1305</f>
        <v>SCE_3019582696</v>
      </c>
      <c r="C1305" s="8" t="str">
        <f>Raw!B1305</f>
        <v>Screw-in Compact Fluorescent Lamp, 14-26 watts</v>
      </c>
      <c r="D1305" s="8" t="str">
        <f>Raw!C1305</f>
        <v>I</v>
      </c>
      <c r="E1305" s="8">
        <f>Raw!D1305*A1305</f>
        <v>2</v>
      </c>
      <c r="F1305" s="8" t="str">
        <f>Raw!E1305</f>
        <v>SCE</v>
      </c>
      <c r="G1305" s="8" t="str">
        <f>Raw!F1305</f>
        <v>CFL</v>
      </c>
      <c r="H1305" s="8" t="str">
        <f>Raw!G1305</f>
        <v>LL08070694</v>
      </c>
      <c r="I1305" s="8" t="str">
        <f>Raw!H1305</f>
        <v>SCE2511</v>
      </c>
      <c r="J1305" s="8" t="str">
        <f>Raw!I1305</f>
        <v>Office - Small</v>
      </c>
      <c r="K1305" s="8" t="str">
        <f>Raw!J1305</f>
        <v>Restrooms</v>
      </c>
      <c r="L1305" s="8">
        <f>Raw!K1305*A1305</f>
        <v>15</v>
      </c>
      <c r="M1305" s="8">
        <f>Raw!L1305*A1305</f>
        <v>60</v>
      </c>
      <c r="N1305" s="8">
        <f>Raw!M1305*A1305</f>
        <v>779.68</v>
      </c>
      <c r="O1305" s="6">
        <f t="shared" si="80"/>
        <v>30</v>
      </c>
      <c r="P1305" s="11">
        <f t="shared" si="81"/>
        <v>11695.199999999999</v>
      </c>
      <c r="Q1305" s="6">
        <f t="shared" si="82"/>
        <v>120</v>
      </c>
      <c r="R1305" s="11">
        <f t="shared" si="83"/>
        <v>46780.799999999996</v>
      </c>
      <c r="S1305" s="8" t="str">
        <f>Raw!N1305</f>
        <v>SCREW-IN CFL LAMPS - 14 - 26 WATTS</v>
      </c>
      <c r="T1305" s="8" t="str">
        <f>Raw!O1305</f>
        <v>CFL14to26</v>
      </c>
      <c r="U1305" s="8">
        <f>Raw!P1305*A1305</f>
        <v>1</v>
      </c>
      <c r="V1305" s="8" t="str">
        <f>Raw!Q1305</f>
        <v>Incan</v>
      </c>
    </row>
    <row r="1306" spans="1:22">
      <c r="A1306" s="8">
        <f>IF(Raw!C1306="CF",0,1)</f>
        <v>1</v>
      </c>
      <c r="B1306" s="8" t="str">
        <f>Raw!A1306</f>
        <v>SCE_3020766013</v>
      </c>
      <c r="C1306" s="8" t="str">
        <f>Raw!B1306</f>
        <v>Upstream Compact Fluorescent</v>
      </c>
      <c r="D1306" s="8" t="str">
        <f>Raw!C1306</f>
        <v>I</v>
      </c>
      <c r="E1306" s="8">
        <f>Raw!D1306*A1306</f>
        <v>6</v>
      </c>
      <c r="F1306" s="8" t="str">
        <f>Raw!E1306</f>
        <v>SCE</v>
      </c>
      <c r="G1306" s="8" t="str">
        <f>Raw!F1306</f>
        <v>UPCFL</v>
      </c>
      <c r="H1306" s="8" t="str">
        <f>Raw!G1306</f>
        <v>LL08100403</v>
      </c>
      <c r="I1306" s="8" t="str">
        <f>Raw!H1306</f>
        <v>SCEUp</v>
      </c>
      <c r="J1306" s="8" t="str">
        <f>Raw!I1306</f>
        <v>Health/Medical - Clinic</v>
      </c>
      <c r="K1306" s="8" t="str">
        <f>Raw!J1306</f>
        <v>OtherMisc</v>
      </c>
      <c r="L1306" s="8">
        <f>Raw!K1306*A1306</f>
        <v>14</v>
      </c>
      <c r="M1306" s="8">
        <f>Raw!L1306*A1306</f>
        <v>40</v>
      </c>
      <c r="N1306" s="8">
        <f>Raw!M1306*A1306</f>
        <v>1770.3421739955288</v>
      </c>
      <c r="O1306" s="6">
        <f t="shared" si="80"/>
        <v>84</v>
      </c>
      <c r="P1306" s="11">
        <f t="shared" si="81"/>
        <v>24784.790435937404</v>
      </c>
      <c r="Q1306" s="6">
        <f t="shared" si="82"/>
        <v>240</v>
      </c>
      <c r="R1306" s="11">
        <f t="shared" si="83"/>
        <v>70813.686959821149</v>
      </c>
      <c r="S1306" s="8" t="str">
        <f>Raw!N1306</f>
        <v>UpstreamCompactFluorescent14</v>
      </c>
      <c r="T1306" s="8" t="str">
        <f>Raw!O1306</f>
        <v>CFL14to26</v>
      </c>
      <c r="U1306" s="8">
        <f>Raw!P1306*A1306</f>
        <v>1</v>
      </c>
      <c r="V1306" s="8" t="str">
        <f>Raw!Q1306</f>
        <v>Incan</v>
      </c>
    </row>
    <row r="1307" spans="1:22">
      <c r="A1307" s="8">
        <f>IF(Raw!C1307="CF",0,1)</f>
        <v>1</v>
      </c>
      <c r="B1307" s="8" t="str">
        <f>Raw!A1307</f>
        <v>SCE_3020766013</v>
      </c>
      <c r="C1307" s="8" t="str">
        <f>Raw!B1307</f>
        <v>Upstream Compact Fluorescent</v>
      </c>
      <c r="D1307" s="8" t="str">
        <f>Raw!C1307</f>
        <v>I</v>
      </c>
      <c r="E1307" s="8">
        <f>Raw!D1307*A1307</f>
        <v>1</v>
      </c>
      <c r="F1307" s="8" t="str">
        <f>Raw!E1307</f>
        <v>SCE</v>
      </c>
      <c r="G1307" s="8" t="str">
        <f>Raw!F1307</f>
        <v>UPCFL</v>
      </c>
      <c r="H1307" s="8" t="str">
        <f>Raw!G1307</f>
        <v>LL08070267</v>
      </c>
      <c r="I1307" s="8" t="str">
        <f>Raw!H1307</f>
        <v>SCEUp</v>
      </c>
      <c r="J1307" s="8" t="str">
        <f>Raw!I1307</f>
        <v>Health/Medical - Clinic</v>
      </c>
      <c r="K1307" s="8" t="str">
        <f>Raw!J1307</f>
        <v>HallwayLobby</v>
      </c>
      <c r="L1307" s="8">
        <f>Raw!K1307*A1307</f>
        <v>26</v>
      </c>
      <c r="M1307" s="8">
        <f>Raw!L1307*A1307</f>
        <v>60</v>
      </c>
      <c r="N1307" s="8">
        <f>Raw!M1307*A1307</f>
        <v>295.05702899925478</v>
      </c>
      <c r="O1307" s="6">
        <f t="shared" si="80"/>
        <v>26</v>
      </c>
      <c r="P1307" s="11">
        <f t="shared" si="81"/>
        <v>7671.4827539806247</v>
      </c>
      <c r="Q1307" s="6">
        <f t="shared" si="82"/>
        <v>60</v>
      </c>
      <c r="R1307" s="11">
        <f t="shared" si="83"/>
        <v>17703.421739955287</v>
      </c>
      <c r="S1307" s="8" t="str">
        <f>Raw!N1307</f>
        <v>UpstreamCompactFluorescent26</v>
      </c>
      <c r="T1307" s="8" t="str">
        <f>Raw!O1307</f>
        <v>CFL14to26</v>
      </c>
      <c r="U1307" s="8">
        <f>Raw!P1307*A1307</f>
        <v>1</v>
      </c>
      <c r="V1307" s="8" t="str">
        <f>Raw!Q1307</f>
        <v>Incan</v>
      </c>
    </row>
    <row r="1308" spans="1:22">
      <c r="A1308" s="8">
        <f>IF(Raw!C1308="CF",0,1)</f>
        <v>1</v>
      </c>
      <c r="B1308" s="8" t="str">
        <f>Raw!A1308</f>
        <v>SCE_3020766013</v>
      </c>
      <c r="C1308" s="8" t="str">
        <f>Raw!B1308</f>
        <v>Upstream Compact Fluorescent</v>
      </c>
      <c r="D1308" s="8" t="str">
        <f>Raw!C1308</f>
        <v>I</v>
      </c>
      <c r="E1308" s="8">
        <f>Raw!D1308*A1308</f>
        <v>4</v>
      </c>
      <c r="F1308" s="8" t="str">
        <f>Raw!E1308</f>
        <v>SCE</v>
      </c>
      <c r="G1308" s="8" t="str">
        <f>Raw!F1308</f>
        <v>UPCFL</v>
      </c>
      <c r="H1308" s="8" t="str">
        <f>Raw!G1308</f>
        <v>LL08090409</v>
      </c>
      <c r="I1308" s="8" t="str">
        <f>Raw!H1308</f>
        <v>SCEUp</v>
      </c>
      <c r="J1308" s="8" t="str">
        <f>Raw!I1308</f>
        <v>Health/Medical - Clinic</v>
      </c>
      <c r="K1308" s="8" t="str">
        <f>Raw!J1308</f>
        <v>OtherMisc</v>
      </c>
      <c r="L1308" s="8">
        <f>Raw!K1308*A1308</f>
        <v>26</v>
      </c>
      <c r="M1308" s="8">
        <f>Raw!L1308*A1308</f>
        <v>60</v>
      </c>
      <c r="N1308" s="8">
        <f>Raw!M1308*A1308</f>
        <v>1180.2281159970191</v>
      </c>
      <c r="O1308" s="6">
        <f t="shared" si="80"/>
        <v>104</v>
      </c>
      <c r="P1308" s="11">
        <f t="shared" si="81"/>
        <v>30685.931015922499</v>
      </c>
      <c r="Q1308" s="6">
        <f t="shared" si="82"/>
        <v>240</v>
      </c>
      <c r="R1308" s="11">
        <f t="shared" si="83"/>
        <v>70813.686959821149</v>
      </c>
      <c r="S1308" s="8" t="str">
        <f>Raw!N1308</f>
        <v>UpstreamCompactFluorescent26</v>
      </c>
      <c r="T1308" s="8" t="str">
        <f>Raw!O1308</f>
        <v>CFL14to26</v>
      </c>
      <c r="U1308" s="8">
        <f>Raw!P1308*A1308</f>
        <v>1</v>
      </c>
      <c r="V1308" s="8" t="str">
        <f>Raw!Q1308</f>
        <v>Incan</v>
      </c>
    </row>
    <row r="1309" spans="1:22">
      <c r="A1309" s="8">
        <f>IF(Raw!C1309="CF",0,1)</f>
        <v>1</v>
      </c>
      <c r="B1309" s="8" t="str">
        <f>Raw!A1309</f>
        <v>SCE_3020766013</v>
      </c>
      <c r="C1309" s="8" t="str">
        <f>Raw!B1309</f>
        <v>Upstream Compact Fluorescent</v>
      </c>
      <c r="D1309" s="8" t="str">
        <f>Raw!C1309</f>
        <v>I</v>
      </c>
      <c r="E1309" s="8">
        <f>Raw!D1309*A1309</f>
        <v>9</v>
      </c>
      <c r="F1309" s="8" t="str">
        <f>Raw!E1309</f>
        <v>SCE</v>
      </c>
      <c r="G1309" s="8" t="str">
        <f>Raw!F1309</f>
        <v>UPCFL</v>
      </c>
      <c r="H1309" s="8" t="str">
        <f>Raw!G1309</f>
        <v>LL09030220</v>
      </c>
      <c r="I1309" s="8" t="str">
        <f>Raw!H1309</f>
        <v>SCEUp</v>
      </c>
      <c r="J1309" s="8" t="str">
        <f>Raw!I1309</f>
        <v>Health/Medical - Clinic</v>
      </c>
      <c r="K1309" s="8" t="str">
        <f>Raw!J1309</f>
        <v>HallwayLobby</v>
      </c>
      <c r="L1309" s="8">
        <f>Raw!K1309*A1309</f>
        <v>26</v>
      </c>
      <c r="M1309" s="8">
        <f>Raw!L1309*A1309</f>
        <v>60</v>
      </c>
      <c r="N1309" s="8">
        <f>Raw!M1309*A1309</f>
        <v>2655.513260993293</v>
      </c>
      <c r="O1309" s="6">
        <f t="shared" si="80"/>
        <v>234</v>
      </c>
      <c r="P1309" s="11">
        <f t="shared" si="81"/>
        <v>69043.344785825611</v>
      </c>
      <c r="Q1309" s="6">
        <f t="shared" si="82"/>
        <v>540</v>
      </c>
      <c r="R1309" s="11">
        <f t="shared" si="83"/>
        <v>159330.79565959758</v>
      </c>
      <c r="S1309" s="8" t="str">
        <f>Raw!N1309</f>
        <v>UpstreamCompactFluorescent26</v>
      </c>
      <c r="T1309" s="8" t="str">
        <f>Raw!O1309</f>
        <v>CFL14to26</v>
      </c>
      <c r="U1309" s="8">
        <f>Raw!P1309*A1309</f>
        <v>1</v>
      </c>
      <c r="V1309" s="8" t="str">
        <f>Raw!Q1309</f>
        <v>Incan</v>
      </c>
    </row>
    <row r="1310" spans="1:22">
      <c r="A1310" s="8">
        <f>IF(Raw!C1310="CF",0,1)</f>
        <v>1</v>
      </c>
      <c r="B1310" s="8" t="str">
        <f>Raw!A1310</f>
        <v>SCE_3021564645</v>
      </c>
      <c r="C1310" s="8" t="str">
        <f>Raw!B1310</f>
        <v>Upstream Compact Fluorescent</v>
      </c>
      <c r="D1310" s="8" t="str">
        <f>Raw!C1310</f>
        <v>I</v>
      </c>
      <c r="E1310" s="8">
        <f>Raw!D1310*A1310</f>
        <v>17</v>
      </c>
      <c r="F1310" s="8" t="str">
        <f>Raw!E1310</f>
        <v>SCE</v>
      </c>
      <c r="G1310" s="8" t="str">
        <f>Raw!F1310</f>
        <v>UPCFL</v>
      </c>
      <c r="H1310" s="8" t="str">
        <f>Raw!G1310</f>
        <v>LL08070216</v>
      </c>
      <c r="I1310" s="8" t="str">
        <f>Raw!H1310</f>
        <v>SCEUp</v>
      </c>
      <c r="J1310" s="8" t="str">
        <f>Raw!I1310</f>
        <v>Lodging</v>
      </c>
      <c r="K1310" s="8" t="str">
        <f>Raw!J1310</f>
        <v>Restrooms</v>
      </c>
      <c r="L1310" s="8">
        <f>Raw!K1310*A1310</f>
        <v>23</v>
      </c>
      <c r="M1310" s="8">
        <f>Raw!L1310*A1310</f>
        <v>60</v>
      </c>
      <c r="N1310" s="8">
        <f>Raw!M1310*A1310</f>
        <v>608.4369602342797</v>
      </c>
      <c r="O1310" s="6">
        <f t="shared" si="80"/>
        <v>391</v>
      </c>
      <c r="P1310" s="11">
        <f t="shared" si="81"/>
        <v>13994.050085388433</v>
      </c>
      <c r="Q1310" s="6">
        <f t="shared" si="82"/>
        <v>1020</v>
      </c>
      <c r="R1310" s="11">
        <f t="shared" si="83"/>
        <v>36506.217614056783</v>
      </c>
      <c r="S1310" s="8" t="str">
        <f>Raw!N1310</f>
        <v>UpstreamCompactFluorescent23</v>
      </c>
      <c r="T1310" s="8" t="str">
        <f>Raw!O1310</f>
        <v>CFL14to26</v>
      </c>
      <c r="U1310" s="8">
        <f>Raw!P1310*A1310</f>
        <v>1</v>
      </c>
      <c r="V1310" s="8" t="str">
        <f>Raw!Q1310</f>
        <v>Incan</v>
      </c>
    </row>
    <row r="1311" spans="1:22">
      <c r="A1311" s="8">
        <f>IF(Raw!C1311="CF",0,1)</f>
        <v>1</v>
      </c>
      <c r="B1311" s="8" t="str">
        <f>Raw!A1311</f>
        <v>SCE_3021564645</v>
      </c>
      <c r="C1311" s="8" t="str">
        <f>Raw!B1311</f>
        <v>Upstream Compact Fluorescent</v>
      </c>
      <c r="D1311" s="8" t="str">
        <f>Raw!C1311</f>
        <v>I</v>
      </c>
      <c r="E1311" s="8">
        <f>Raw!D1311*A1311</f>
        <v>4</v>
      </c>
      <c r="F1311" s="8" t="str">
        <f>Raw!E1311</f>
        <v>SCE</v>
      </c>
      <c r="G1311" s="8" t="str">
        <f>Raw!F1311</f>
        <v>UPCFL</v>
      </c>
      <c r="H1311" s="8" t="str">
        <f>Raw!G1311</f>
        <v>LL08070275</v>
      </c>
      <c r="I1311" s="8" t="str">
        <f>Raw!H1311</f>
        <v>SCEUp</v>
      </c>
      <c r="J1311" s="8" t="str">
        <f>Raw!I1311</f>
        <v>Lodging</v>
      </c>
      <c r="K1311" s="8" t="str">
        <f>Raw!J1311</f>
        <v>HallwayLobby</v>
      </c>
      <c r="L1311" s="8">
        <f>Raw!K1311*A1311</f>
        <v>23</v>
      </c>
      <c r="M1311" s="8">
        <f>Raw!L1311*A1311</f>
        <v>60</v>
      </c>
      <c r="N1311" s="8">
        <f>Raw!M1311*A1311</f>
        <v>143.16163770218347</v>
      </c>
      <c r="O1311" s="6">
        <f t="shared" si="80"/>
        <v>92</v>
      </c>
      <c r="P1311" s="11">
        <f t="shared" si="81"/>
        <v>3292.7176671502198</v>
      </c>
      <c r="Q1311" s="6">
        <f t="shared" si="82"/>
        <v>240</v>
      </c>
      <c r="R1311" s="11">
        <f t="shared" si="83"/>
        <v>8589.698262131009</v>
      </c>
      <c r="S1311" s="8" t="str">
        <f>Raw!N1311</f>
        <v>UpstreamCompactFluorescent23</v>
      </c>
      <c r="T1311" s="8" t="str">
        <f>Raw!O1311</f>
        <v>CFL14to26</v>
      </c>
      <c r="U1311" s="8">
        <f>Raw!P1311*A1311</f>
        <v>1</v>
      </c>
      <c r="V1311" s="8" t="str">
        <f>Raw!Q1311</f>
        <v>Incan</v>
      </c>
    </row>
    <row r="1312" spans="1:22">
      <c r="A1312" s="8">
        <f>IF(Raw!C1312="CF",0,1)</f>
        <v>1</v>
      </c>
      <c r="B1312" s="8" t="str">
        <f>Raw!A1312</f>
        <v>SCE_3021564645</v>
      </c>
      <c r="C1312" s="8" t="str">
        <f>Raw!B1312</f>
        <v>Upstream Compact Fluorescent</v>
      </c>
      <c r="D1312" s="8" t="str">
        <f>Raw!C1312</f>
        <v>I</v>
      </c>
      <c r="E1312" s="8">
        <f>Raw!D1312*A1312</f>
        <v>4</v>
      </c>
      <c r="F1312" s="8" t="str">
        <f>Raw!E1312</f>
        <v>SCE</v>
      </c>
      <c r="G1312" s="8" t="str">
        <f>Raw!F1312</f>
        <v>UPCFL</v>
      </c>
      <c r="H1312" s="8" t="str">
        <f>Raw!G1312</f>
        <v>LL08070279</v>
      </c>
      <c r="I1312" s="8" t="str">
        <f>Raw!H1312</f>
        <v>SCEUp</v>
      </c>
      <c r="J1312" s="8" t="str">
        <f>Raw!I1312</f>
        <v>Lodging</v>
      </c>
      <c r="K1312" s="8" t="str">
        <f>Raw!J1312</f>
        <v>Office</v>
      </c>
      <c r="L1312" s="8">
        <f>Raw!K1312*A1312</f>
        <v>23</v>
      </c>
      <c r="M1312" s="8">
        <f>Raw!L1312*A1312</f>
        <v>60</v>
      </c>
      <c r="N1312" s="8">
        <f>Raw!M1312*A1312</f>
        <v>143.16163770218347</v>
      </c>
      <c r="O1312" s="6">
        <f t="shared" si="80"/>
        <v>92</v>
      </c>
      <c r="P1312" s="11">
        <f t="shared" si="81"/>
        <v>3292.7176671502198</v>
      </c>
      <c r="Q1312" s="6">
        <f t="shared" si="82"/>
        <v>240</v>
      </c>
      <c r="R1312" s="11">
        <f t="shared" si="83"/>
        <v>8589.698262131009</v>
      </c>
      <c r="S1312" s="8" t="str">
        <f>Raw!N1312</f>
        <v>UpstreamCompactFluorescent23</v>
      </c>
      <c r="T1312" s="8" t="str">
        <f>Raw!O1312</f>
        <v>CFL14to26</v>
      </c>
      <c r="U1312" s="8">
        <f>Raw!P1312*A1312</f>
        <v>1</v>
      </c>
      <c r="V1312" s="8" t="str">
        <f>Raw!Q1312</f>
        <v>Incan</v>
      </c>
    </row>
    <row r="1313" spans="1:22">
      <c r="A1313" s="8">
        <f>IF(Raw!C1313="CF",0,1)</f>
        <v>1</v>
      </c>
      <c r="B1313" s="8" t="str">
        <f>Raw!A1313</f>
        <v>SCE_3021564645</v>
      </c>
      <c r="C1313" s="8" t="str">
        <f>Raw!B1313</f>
        <v>Upstream Compact Fluorescent</v>
      </c>
      <c r="D1313" s="8" t="str">
        <f>Raw!C1313</f>
        <v>I</v>
      </c>
      <c r="E1313" s="8">
        <f>Raw!D1313*A1313</f>
        <v>68</v>
      </c>
      <c r="F1313" s="8" t="str">
        <f>Raw!E1313</f>
        <v>SCE</v>
      </c>
      <c r="G1313" s="8" t="str">
        <f>Raw!F1313</f>
        <v>UPCFL</v>
      </c>
      <c r="H1313" s="8" t="str">
        <f>Raw!G1313</f>
        <v>LL08070295</v>
      </c>
      <c r="I1313" s="8" t="str">
        <f>Raw!H1313</f>
        <v>SCEUp</v>
      </c>
      <c r="J1313" s="8" t="str">
        <f>Raw!I1313</f>
        <v>Lodging</v>
      </c>
      <c r="K1313" s="8" t="str">
        <f>Raw!J1313</f>
        <v>Guest Rooms</v>
      </c>
      <c r="L1313" s="8">
        <f>Raw!K1313*A1313</f>
        <v>23</v>
      </c>
      <c r="M1313" s="8">
        <f>Raw!L1313*A1313</f>
        <v>60</v>
      </c>
      <c r="N1313" s="8">
        <f>Raw!M1313*A1313</f>
        <v>2433.7478409371188</v>
      </c>
      <c r="O1313" s="6">
        <f t="shared" si="80"/>
        <v>1564</v>
      </c>
      <c r="P1313" s="11">
        <f t="shared" si="81"/>
        <v>55976.200341553733</v>
      </c>
      <c r="Q1313" s="6">
        <f t="shared" si="82"/>
        <v>4080</v>
      </c>
      <c r="R1313" s="11">
        <f t="shared" si="83"/>
        <v>146024.87045622713</v>
      </c>
      <c r="S1313" s="8" t="str">
        <f>Raw!N1313</f>
        <v>UpstreamCompactFluorescent23</v>
      </c>
      <c r="T1313" s="8" t="str">
        <f>Raw!O1313</f>
        <v>CFL14to26</v>
      </c>
      <c r="U1313" s="8">
        <f>Raw!P1313*A1313</f>
        <v>1</v>
      </c>
      <c r="V1313" s="8" t="str">
        <f>Raw!Q1313</f>
        <v>Incan</v>
      </c>
    </row>
    <row r="1314" spans="1:22">
      <c r="A1314" s="8">
        <f>IF(Raw!C1314="CF",0,1)</f>
        <v>1</v>
      </c>
      <c r="B1314" s="8" t="str">
        <f>Raw!A1314</f>
        <v>SCE_3021564645</v>
      </c>
      <c r="C1314" s="8" t="str">
        <f>Raw!B1314</f>
        <v>Upstream Compact Fluorescent</v>
      </c>
      <c r="D1314" s="8" t="str">
        <f>Raw!C1314</f>
        <v>I</v>
      </c>
      <c r="E1314" s="8">
        <f>Raw!D1314*A1314</f>
        <v>70</v>
      </c>
      <c r="F1314" s="8" t="str">
        <f>Raw!E1314</f>
        <v>SCE</v>
      </c>
      <c r="G1314" s="8" t="str">
        <f>Raw!F1314</f>
        <v>UPCFL</v>
      </c>
      <c r="H1314" s="8" t="str">
        <f>Raw!G1314</f>
        <v>LL08070419</v>
      </c>
      <c r="I1314" s="8" t="str">
        <f>Raw!H1314</f>
        <v>SCEUp</v>
      </c>
      <c r="J1314" s="8" t="str">
        <f>Raw!I1314</f>
        <v>Lodging</v>
      </c>
      <c r="K1314" s="8" t="str">
        <f>Raw!J1314</f>
        <v>Guest Rooms</v>
      </c>
      <c r="L1314" s="8">
        <f>Raw!K1314*A1314</f>
        <v>23</v>
      </c>
      <c r="M1314" s="8">
        <f>Raw!L1314*A1314</f>
        <v>60</v>
      </c>
      <c r="N1314" s="8">
        <f>Raw!M1314*A1314</f>
        <v>2505.3286597882106</v>
      </c>
      <c r="O1314" s="6">
        <f t="shared" si="80"/>
        <v>1610</v>
      </c>
      <c r="P1314" s="11">
        <f t="shared" si="81"/>
        <v>57622.559175128845</v>
      </c>
      <c r="Q1314" s="6">
        <f t="shared" si="82"/>
        <v>4200</v>
      </c>
      <c r="R1314" s="11">
        <f t="shared" si="83"/>
        <v>150319.71958729264</v>
      </c>
      <c r="S1314" s="8" t="str">
        <f>Raw!N1314</f>
        <v>UpstreamCompactFluorescent23</v>
      </c>
      <c r="T1314" s="8" t="str">
        <f>Raw!O1314</f>
        <v>CFL14to26</v>
      </c>
      <c r="U1314" s="8">
        <f>Raw!P1314*A1314</f>
        <v>1</v>
      </c>
      <c r="V1314" s="8" t="str">
        <f>Raw!Q1314</f>
        <v>Incan</v>
      </c>
    </row>
    <row r="1315" spans="1:22">
      <c r="A1315" s="8">
        <f>IF(Raw!C1315="CF",0,1)</f>
        <v>1</v>
      </c>
      <c r="B1315" s="8" t="str">
        <f>Raw!A1315</f>
        <v>SCE_3021564645</v>
      </c>
      <c r="C1315" s="8" t="str">
        <f>Raw!B1315</f>
        <v>Upstream Compact Fluorescent</v>
      </c>
      <c r="D1315" s="8" t="str">
        <f>Raw!C1315</f>
        <v>I</v>
      </c>
      <c r="E1315" s="8">
        <f>Raw!D1315*A1315</f>
        <v>18</v>
      </c>
      <c r="F1315" s="8" t="str">
        <f>Raw!E1315</f>
        <v>SCE</v>
      </c>
      <c r="G1315" s="8" t="str">
        <f>Raw!F1315</f>
        <v>UPCFL</v>
      </c>
      <c r="H1315" s="8" t="str">
        <f>Raw!G1315</f>
        <v>LL08070427</v>
      </c>
      <c r="I1315" s="8" t="str">
        <f>Raw!H1315</f>
        <v>SCEUp</v>
      </c>
      <c r="J1315" s="8" t="str">
        <f>Raw!I1315</f>
        <v>Lodging</v>
      </c>
      <c r="K1315" s="8" t="str">
        <f>Raw!J1315</f>
        <v>Restrooms</v>
      </c>
      <c r="L1315" s="8">
        <f>Raw!K1315*A1315</f>
        <v>23</v>
      </c>
      <c r="M1315" s="8">
        <f>Raw!L1315*A1315</f>
        <v>60</v>
      </c>
      <c r="N1315" s="8">
        <f>Raw!M1315*A1315</f>
        <v>644.22736965982563</v>
      </c>
      <c r="O1315" s="6">
        <f t="shared" si="80"/>
        <v>414</v>
      </c>
      <c r="P1315" s="11">
        <f t="shared" si="81"/>
        <v>14817.229502175989</v>
      </c>
      <c r="Q1315" s="6">
        <f t="shared" si="82"/>
        <v>1080</v>
      </c>
      <c r="R1315" s="11">
        <f t="shared" si="83"/>
        <v>38653.642179589537</v>
      </c>
      <c r="S1315" s="8" t="str">
        <f>Raw!N1315</f>
        <v>UpstreamCompactFluorescent23</v>
      </c>
      <c r="T1315" s="8" t="str">
        <f>Raw!O1315</f>
        <v>CFL14to26</v>
      </c>
      <c r="U1315" s="8">
        <f>Raw!P1315*A1315</f>
        <v>1</v>
      </c>
      <c r="V1315" s="8" t="str">
        <f>Raw!Q1315</f>
        <v>Incan</v>
      </c>
    </row>
    <row r="1316" spans="1:22">
      <c r="A1316" s="8">
        <f>IF(Raw!C1316="CF",0,1)</f>
        <v>1</v>
      </c>
      <c r="B1316" s="8" t="str">
        <f>Raw!A1316</f>
        <v>SCE_3021564645</v>
      </c>
      <c r="C1316" s="8" t="str">
        <f>Raw!B1316</f>
        <v>Upstream Compact Fluorescent</v>
      </c>
      <c r="D1316" s="8" t="str">
        <f>Raw!C1316</f>
        <v>I</v>
      </c>
      <c r="E1316" s="8">
        <f>Raw!D1316*A1316</f>
        <v>70</v>
      </c>
      <c r="F1316" s="8" t="str">
        <f>Raw!E1316</f>
        <v>SCE</v>
      </c>
      <c r="G1316" s="8" t="str">
        <f>Raw!F1316</f>
        <v>UPCFL</v>
      </c>
      <c r="H1316" s="8" t="str">
        <f>Raw!G1316</f>
        <v>LL08070557</v>
      </c>
      <c r="I1316" s="8" t="str">
        <f>Raw!H1316</f>
        <v>SCEUp</v>
      </c>
      <c r="J1316" s="8" t="str">
        <f>Raw!I1316</f>
        <v>Lodging</v>
      </c>
      <c r="K1316" s="8" t="str">
        <f>Raw!J1316</f>
        <v>Guest Rooms</v>
      </c>
      <c r="L1316" s="8">
        <f>Raw!K1316*A1316</f>
        <v>23</v>
      </c>
      <c r="M1316" s="8">
        <f>Raw!L1316*A1316</f>
        <v>60</v>
      </c>
      <c r="N1316" s="8">
        <f>Raw!M1316*A1316</f>
        <v>2505.3286597882106</v>
      </c>
      <c r="O1316" s="6">
        <f t="shared" si="80"/>
        <v>1610</v>
      </c>
      <c r="P1316" s="11">
        <f t="shared" si="81"/>
        <v>57622.559175128845</v>
      </c>
      <c r="Q1316" s="6">
        <f t="shared" si="82"/>
        <v>4200</v>
      </c>
      <c r="R1316" s="11">
        <f t="shared" si="83"/>
        <v>150319.71958729264</v>
      </c>
      <c r="S1316" s="8" t="str">
        <f>Raw!N1316</f>
        <v>UpstreamCompactFluorescent23</v>
      </c>
      <c r="T1316" s="8" t="str">
        <f>Raw!O1316</f>
        <v>CFL14to26</v>
      </c>
      <c r="U1316" s="8">
        <f>Raw!P1316*A1316</f>
        <v>1</v>
      </c>
      <c r="V1316" s="8" t="str">
        <f>Raw!Q1316</f>
        <v>Incan</v>
      </c>
    </row>
    <row r="1317" spans="1:22">
      <c r="A1317" s="8">
        <f>IF(Raw!C1317="CF",0,1)</f>
        <v>1</v>
      </c>
      <c r="B1317" s="8" t="str">
        <f>Raw!A1317</f>
        <v>SCE_3021564645</v>
      </c>
      <c r="C1317" s="8" t="str">
        <f>Raw!B1317</f>
        <v>Upstream Compact Fluorescent</v>
      </c>
      <c r="D1317" s="8" t="str">
        <f>Raw!C1317</f>
        <v>I</v>
      </c>
      <c r="E1317" s="8">
        <f>Raw!D1317*A1317</f>
        <v>17</v>
      </c>
      <c r="F1317" s="8" t="str">
        <f>Raw!E1317</f>
        <v>SCE</v>
      </c>
      <c r="G1317" s="8" t="str">
        <f>Raw!F1317</f>
        <v>UPCFL</v>
      </c>
      <c r="H1317" s="8" t="str">
        <f>Raw!G1317</f>
        <v>LL08070677</v>
      </c>
      <c r="I1317" s="8" t="str">
        <f>Raw!H1317</f>
        <v>SCEUp</v>
      </c>
      <c r="J1317" s="8" t="str">
        <f>Raw!I1317</f>
        <v>Lodging</v>
      </c>
      <c r="K1317" s="8" t="str">
        <f>Raw!J1317</f>
        <v>Restrooms</v>
      </c>
      <c r="L1317" s="8">
        <f>Raw!K1317*A1317</f>
        <v>23</v>
      </c>
      <c r="M1317" s="8">
        <f>Raw!L1317*A1317</f>
        <v>60</v>
      </c>
      <c r="N1317" s="8">
        <f>Raw!M1317*A1317</f>
        <v>608.4369602342797</v>
      </c>
      <c r="O1317" s="6">
        <f t="shared" si="80"/>
        <v>391</v>
      </c>
      <c r="P1317" s="11">
        <f t="shared" si="81"/>
        <v>13994.050085388433</v>
      </c>
      <c r="Q1317" s="6">
        <f t="shared" si="82"/>
        <v>1020</v>
      </c>
      <c r="R1317" s="11">
        <f t="shared" si="83"/>
        <v>36506.217614056783</v>
      </c>
      <c r="S1317" s="8" t="str">
        <f>Raw!N1317</f>
        <v>UpstreamCompactFluorescent23</v>
      </c>
      <c r="T1317" s="8" t="str">
        <f>Raw!O1317</f>
        <v>CFL14to26</v>
      </c>
      <c r="U1317" s="8">
        <f>Raw!P1317*A1317</f>
        <v>1</v>
      </c>
      <c r="V1317" s="8" t="str">
        <f>Raw!Q1317</f>
        <v>Incan</v>
      </c>
    </row>
    <row r="1318" spans="1:22">
      <c r="A1318" s="8">
        <f>IF(Raw!C1318="CF",0,1)</f>
        <v>1</v>
      </c>
      <c r="B1318" s="8" t="str">
        <f>Raw!A1318</f>
        <v>SCE_3021564645</v>
      </c>
      <c r="C1318" s="8" t="str">
        <f>Raw!B1318</f>
        <v>Upstream Compact Fluorescent</v>
      </c>
      <c r="D1318" s="8" t="str">
        <f>Raw!C1318</f>
        <v>I</v>
      </c>
      <c r="E1318" s="8">
        <f>Raw!D1318*A1318</f>
        <v>52</v>
      </c>
      <c r="F1318" s="8" t="str">
        <f>Raw!E1318</f>
        <v>SCE</v>
      </c>
      <c r="G1318" s="8" t="str">
        <f>Raw!F1318</f>
        <v>UPCFL</v>
      </c>
      <c r="H1318" s="8" t="str">
        <f>Raw!G1318</f>
        <v>NO_LOGGER_9</v>
      </c>
      <c r="I1318" s="8" t="str">
        <f>Raw!H1318</f>
        <v>SCEUp</v>
      </c>
      <c r="J1318" s="8" t="str">
        <f>Raw!I1318</f>
        <v>Lodging</v>
      </c>
      <c r="K1318" s="8" t="str">
        <f>Raw!J1318</f>
        <v>Outdoor</v>
      </c>
      <c r="L1318" s="8">
        <f>Raw!K1318*A1318</f>
        <v>15</v>
      </c>
      <c r="M1318" s="8">
        <f>Raw!L1318*A1318</f>
        <v>60</v>
      </c>
      <c r="N1318" s="8">
        <f>Raw!M1318*A1318</f>
        <v>1861.101290128385</v>
      </c>
      <c r="O1318" s="6">
        <f t="shared" si="80"/>
        <v>780</v>
      </c>
      <c r="P1318" s="11">
        <f t="shared" si="81"/>
        <v>27916.519351925774</v>
      </c>
      <c r="Q1318" s="6">
        <f t="shared" si="82"/>
        <v>3120</v>
      </c>
      <c r="R1318" s="11">
        <f t="shared" si="83"/>
        <v>111666.07740770309</v>
      </c>
      <c r="S1318" s="8" t="str">
        <f>Raw!N1318</f>
        <v>UpstreamCompactFluorescent15</v>
      </c>
      <c r="T1318" s="8" t="str">
        <f>Raw!O1318</f>
        <v>CFL14to26</v>
      </c>
      <c r="U1318" s="8">
        <f>Raw!P1318*A1318</f>
        <v>1</v>
      </c>
      <c r="V1318" s="8" t="str">
        <f>Raw!Q1318</f>
        <v>Incan</v>
      </c>
    </row>
    <row r="1319" spans="1:22">
      <c r="A1319" s="8">
        <f>IF(Raw!C1319="CF",0,1)</f>
        <v>1</v>
      </c>
      <c r="B1319" s="8" t="str">
        <f>Raw!A1319</f>
        <v>SCE_3021867787</v>
      </c>
      <c r="C1319" s="8" t="str">
        <f>Raw!B1319</f>
        <v>Screw-in Compact Fluorescent Lamp, 5 - 13 watts</v>
      </c>
      <c r="D1319" s="8" t="str">
        <f>Raw!C1319</f>
        <v>I</v>
      </c>
      <c r="E1319" s="8">
        <f>Raw!D1319*A1319</f>
        <v>2</v>
      </c>
      <c r="F1319" s="8" t="str">
        <f>Raw!E1319</f>
        <v>SCE</v>
      </c>
      <c r="G1319" s="8" t="str">
        <f>Raw!F1319</f>
        <v>CFL</v>
      </c>
      <c r="H1319" s="8" t="str">
        <f>Raw!G1319</f>
        <v>LL08050988</v>
      </c>
      <c r="I1319" s="8" t="str">
        <f>Raw!H1319</f>
        <v>SCE2511</v>
      </c>
      <c r="J1319" s="8" t="str">
        <f>Raw!I1319</f>
        <v>Office - Small</v>
      </c>
      <c r="K1319" s="8" t="str">
        <f>Raw!J1319</f>
        <v>OtherMisc</v>
      </c>
      <c r="L1319" s="8">
        <f>Raw!K1319*A1319</f>
        <v>14</v>
      </c>
      <c r="M1319" s="8">
        <f>Raw!L1319*A1319</f>
        <v>60</v>
      </c>
      <c r="N1319" s="8">
        <f>Raw!M1319*A1319</f>
        <v>1037.6568627450981</v>
      </c>
      <c r="O1319" s="6">
        <f t="shared" si="80"/>
        <v>28</v>
      </c>
      <c r="P1319" s="11">
        <f t="shared" si="81"/>
        <v>14527.196078431374</v>
      </c>
      <c r="Q1319" s="6">
        <f t="shared" si="82"/>
        <v>120</v>
      </c>
      <c r="R1319" s="11">
        <f t="shared" si="83"/>
        <v>62259.411764705888</v>
      </c>
      <c r="S1319" s="8" t="str">
        <f>Raw!N1319</f>
        <v>SCREW-IN CFL LAMPS - 5-13 WATTS</v>
      </c>
      <c r="T1319" s="8" t="str">
        <f>Raw!O1319</f>
        <v>CFL05to13</v>
      </c>
      <c r="U1319" s="8">
        <f>Raw!P1319*A1319</f>
        <v>1</v>
      </c>
      <c r="V1319" s="8" t="str">
        <f>Raw!Q1319</f>
        <v>Incan</v>
      </c>
    </row>
    <row r="1320" spans="1:22">
      <c r="A1320" s="8">
        <f>IF(Raw!C1320="CF",0,1)</f>
        <v>1</v>
      </c>
      <c r="B1320" s="8" t="str">
        <f>Raw!A1320</f>
        <v>SCE_3021867787</v>
      </c>
      <c r="C1320" s="8" t="str">
        <f>Raw!B1320</f>
        <v>Screw-in Compact Fluorescent Lamp, 5 - 13 watts</v>
      </c>
      <c r="D1320" s="8" t="str">
        <f>Raw!C1320</f>
        <v>I</v>
      </c>
      <c r="E1320" s="8">
        <f>Raw!D1320*A1320</f>
        <v>1</v>
      </c>
      <c r="F1320" s="8" t="str">
        <f>Raw!E1320</f>
        <v>SCE</v>
      </c>
      <c r="G1320" s="8" t="str">
        <f>Raw!F1320</f>
        <v>CFL</v>
      </c>
      <c r="H1320" s="8" t="str">
        <f>Raw!G1320</f>
        <v>LL08090483</v>
      </c>
      <c r="I1320" s="8" t="str">
        <f>Raw!H1320</f>
        <v>SCE2511</v>
      </c>
      <c r="J1320" s="8" t="str">
        <f>Raw!I1320</f>
        <v>Office - Small</v>
      </c>
      <c r="K1320" s="8" t="str">
        <f>Raw!J1320</f>
        <v>Restrooms</v>
      </c>
      <c r="L1320" s="8">
        <f>Raw!K1320*A1320</f>
        <v>14</v>
      </c>
      <c r="M1320" s="8">
        <f>Raw!L1320*A1320</f>
        <v>60</v>
      </c>
      <c r="N1320" s="8">
        <f>Raw!M1320*A1320</f>
        <v>518.82843137254906</v>
      </c>
      <c r="O1320" s="6">
        <f t="shared" si="80"/>
        <v>14</v>
      </c>
      <c r="P1320" s="11">
        <f t="shared" si="81"/>
        <v>7263.5980392156871</v>
      </c>
      <c r="Q1320" s="6">
        <f t="shared" si="82"/>
        <v>60</v>
      </c>
      <c r="R1320" s="11">
        <f t="shared" si="83"/>
        <v>31129.705882352944</v>
      </c>
      <c r="S1320" s="8" t="str">
        <f>Raw!N1320</f>
        <v>SCREW-IN CFL LAMPS - 5-13 WATTS</v>
      </c>
      <c r="T1320" s="8" t="str">
        <f>Raw!O1320</f>
        <v>CFL05to13</v>
      </c>
      <c r="U1320" s="8">
        <f>Raw!P1320*A1320</f>
        <v>1</v>
      </c>
      <c r="V1320" s="8" t="str">
        <f>Raw!Q1320</f>
        <v>Incan</v>
      </c>
    </row>
    <row r="1321" spans="1:22">
      <c r="A1321" s="8">
        <f>IF(Raw!C1321="CF",0,1)</f>
        <v>1</v>
      </c>
      <c r="B1321" s="8" t="str">
        <f>Raw!A1321</f>
        <v>SCE_3021867787</v>
      </c>
      <c r="C1321" s="8" t="str">
        <f>Raw!B1321</f>
        <v>Screw-in Compact Fluorescent Lamp, 5 - 13 watts</v>
      </c>
      <c r="D1321" s="8" t="str">
        <f>Raw!C1321</f>
        <v>I</v>
      </c>
      <c r="E1321" s="8">
        <f>Raw!D1321*A1321</f>
        <v>2</v>
      </c>
      <c r="F1321" s="8" t="str">
        <f>Raw!E1321</f>
        <v>SCE</v>
      </c>
      <c r="G1321" s="8" t="str">
        <f>Raw!F1321</f>
        <v>CFL</v>
      </c>
      <c r="H1321" s="8" t="str">
        <f>Raw!G1321</f>
        <v>NO_LOGGER_3L31CFL-13</v>
      </c>
      <c r="I1321" s="8" t="str">
        <f>Raw!H1321</f>
        <v>SCE2511</v>
      </c>
      <c r="J1321" s="8" t="str">
        <f>Raw!I1321</f>
        <v>Office - Small</v>
      </c>
      <c r="K1321" s="8" t="str">
        <f>Raw!J1321</f>
        <v>OtherMisc</v>
      </c>
      <c r="L1321" s="8">
        <f>Raw!K1321*A1321</f>
        <v>14</v>
      </c>
      <c r="M1321" s="8">
        <f>Raw!L1321*A1321</f>
        <v>60</v>
      </c>
      <c r="N1321" s="8">
        <f>Raw!M1321*A1321</f>
        <v>1037.6568627450981</v>
      </c>
      <c r="O1321" s="6">
        <f t="shared" si="80"/>
        <v>28</v>
      </c>
      <c r="P1321" s="11">
        <f t="shared" si="81"/>
        <v>14527.196078431374</v>
      </c>
      <c r="Q1321" s="6">
        <f t="shared" si="82"/>
        <v>120</v>
      </c>
      <c r="R1321" s="11">
        <f t="shared" si="83"/>
        <v>62259.411764705888</v>
      </c>
      <c r="S1321" s="8" t="str">
        <f>Raw!N1321</f>
        <v>SCREW-IN CFL LAMPS - 5-13 WATTS</v>
      </c>
      <c r="T1321" s="8" t="str">
        <f>Raw!O1321</f>
        <v>CFL05to13</v>
      </c>
      <c r="U1321" s="8">
        <f>Raw!P1321*A1321</f>
        <v>1</v>
      </c>
      <c r="V1321" s="8" t="str">
        <f>Raw!Q1321</f>
        <v>Incan</v>
      </c>
    </row>
    <row r="1322" spans="1:22">
      <c r="A1322" s="8">
        <f>IF(Raw!C1322="CF",0,1)</f>
        <v>1</v>
      </c>
      <c r="B1322" s="8" t="str">
        <f>Raw!A1322</f>
        <v>SCE_3022035153</v>
      </c>
      <c r="C1322" s="8" t="str">
        <f>Raw!B1322</f>
        <v>Upstream Compact Fluorescent</v>
      </c>
      <c r="D1322" s="8" t="str">
        <f>Raw!C1322</f>
        <v>I</v>
      </c>
      <c r="E1322" s="8">
        <f>Raw!D1322*A1322</f>
        <v>2</v>
      </c>
      <c r="F1322" s="8" t="str">
        <f>Raw!E1322</f>
        <v>SCE</v>
      </c>
      <c r="G1322" s="8" t="str">
        <f>Raw!F1322</f>
        <v>UPCFL</v>
      </c>
      <c r="H1322" s="8" t="str">
        <f>Raw!G1322</f>
        <v>LL08090500</v>
      </c>
      <c r="I1322" s="8" t="str">
        <f>Raw!H1322</f>
        <v>SCEUp</v>
      </c>
      <c r="J1322" s="8" t="str">
        <f>Raw!I1322</f>
        <v>Other</v>
      </c>
      <c r="K1322" s="8" t="str">
        <f>Raw!J1322</f>
        <v>Restrooms</v>
      </c>
      <c r="L1322" s="8">
        <f>Raw!K1322*A1322</f>
        <v>14</v>
      </c>
      <c r="M1322" s="8">
        <f>Raw!L1322*A1322</f>
        <v>60</v>
      </c>
      <c r="N1322" s="8">
        <f>Raw!M1322*A1322</f>
        <v>2279.3608282297787</v>
      </c>
      <c r="O1322" s="6">
        <f t="shared" si="80"/>
        <v>28</v>
      </c>
      <c r="P1322" s="11">
        <f t="shared" si="81"/>
        <v>31911.051595216901</v>
      </c>
      <c r="Q1322" s="6">
        <f t="shared" si="82"/>
        <v>120</v>
      </c>
      <c r="R1322" s="11">
        <f t="shared" si="83"/>
        <v>136761.64969378672</v>
      </c>
      <c r="S1322" s="8" t="str">
        <f>Raw!N1322</f>
        <v>UpstreamCompactFluorescent14</v>
      </c>
      <c r="T1322" s="8" t="str">
        <f>Raw!O1322</f>
        <v>CFL14to26</v>
      </c>
      <c r="U1322" s="8">
        <f>Raw!P1322*A1322</f>
        <v>1</v>
      </c>
      <c r="V1322" s="8" t="str">
        <f>Raw!Q1322</f>
        <v>Incan</v>
      </c>
    </row>
    <row r="1323" spans="1:22">
      <c r="A1323" s="8">
        <f>IF(Raw!C1323="CF",0,1)</f>
        <v>1</v>
      </c>
      <c r="B1323" s="8" t="str">
        <f>Raw!A1323</f>
        <v>SCE_3022035153</v>
      </c>
      <c r="C1323" s="8" t="str">
        <f>Raw!B1323</f>
        <v>Upstream Compact Fluorescent</v>
      </c>
      <c r="D1323" s="8" t="str">
        <f>Raw!C1323</f>
        <v>I</v>
      </c>
      <c r="E1323" s="8">
        <f>Raw!D1323*A1323</f>
        <v>2</v>
      </c>
      <c r="F1323" s="8" t="str">
        <f>Raw!E1323</f>
        <v>SCE</v>
      </c>
      <c r="G1323" s="8" t="str">
        <f>Raw!F1323</f>
        <v>UPCFL</v>
      </c>
      <c r="H1323" s="8" t="str">
        <f>Raw!G1323</f>
        <v>LL08100058</v>
      </c>
      <c r="I1323" s="8" t="str">
        <f>Raw!H1323</f>
        <v>SCEUp</v>
      </c>
      <c r="J1323" s="8" t="str">
        <f>Raw!I1323</f>
        <v>Other</v>
      </c>
      <c r="K1323" s="8" t="str">
        <f>Raw!J1323</f>
        <v>Restrooms</v>
      </c>
      <c r="L1323" s="8">
        <f>Raw!K1323*A1323</f>
        <v>14</v>
      </c>
      <c r="M1323" s="8">
        <f>Raw!L1323*A1323</f>
        <v>60</v>
      </c>
      <c r="N1323" s="8">
        <f>Raw!M1323*A1323</f>
        <v>2279.3608282297787</v>
      </c>
      <c r="O1323" s="6">
        <f t="shared" si="80"/>
        <v>28</v>
      </c>
      <c r="P1323" s="11">
        <f t="shared" si="81"/>
        <v>31911.051595216901</v>
      </c>
      <c r="Q1323" s="6">
        <f t="shared" si="82"/>
        <v>120</v>
      </c>
      <c r="R1323" s="11">
        <f t="shared" si="83"/>
        <v>136761.64969378672</v>
      </c>
      <c r="S1323" s="8" t="str">
        <f>Raw!N1323</f>
        <v>UpstreamCompactFluorescent14</v>
      </c>
      <c r="T1323" s="8" t="str">
        <f>Raw!O1323</f>
        <v>CFL14to26</v>
      </c>
      <c r="U1323" s="8">
        <f>Raw!P1323*A1323</f>
        <v>1</v>
      </c>
      <c r="V1323" s="8" t="str">
        <f>Raw!Q1323</f>
        <v>Incan</v>
      </c>
    </row>
    <row r="1324" spans="1:22">
      <c r="A1324" s="8">
        <f>IF(Raw!C1324="CF",0,1)</f>
        <v>1</v>
      </c>
      <c r="B1324" s="8" t="str">
        <f>Raw!A1324</f>
        <v>SCE_3022112072</v>
      </c>
      <c r="C1324" s="8" t="str">
        <f>Raw!B1324</f>
        <v>Upstream Compact Fluorescent</v>
      </c>
      <c r="D1324" s="8" t="str">
        <f>Raw!C1324</f>
        <v>I</v>
      </c>
      <c r="E1324" s="8">
        <f>Raw!D1324*A1324</f>
        <v>4</v>
      </c>
      <c r="F1324" s="8" t="str">
        <f>Raw!E1324</f>
        <v>SCE</v>
      </c>
      <c r="G1324" s="8" t="str">
        <f>Raw!F1324</f>
        <v>UPCFL</v>
      </c>
      <c r="H1324" s="8" t="str">
        <f>Raw!G1324</f>
        <v>LL08090382</v>
      </c>
      <c r="I1324" s="8" t="str">
        <f>Raw!H1324</f>
        <v>SCEUp</v>
      </c>
      <c r="J1324" s="8" t="str">
        <f>Raw!I1324</f>
        <v>Retail - Small</v>
      </c>
      <c r="K1324" s="8" t="str">
        <f>Raw!J1324</f>
        <v>Restrooms</v>
      </c>
      <c r="L1324" s="8">
        <f>Raw!K1324*A1324</f>
        <v>23</v>
      </c>
      <c r="M1324" s="8">
        <f>Raw!L1324*A1324</f>
        <v>60</v>
      </c>
      <c r="N1324" s="8">
        <f>Raw!M1324*A1324</f>
        <v>3548.105325416303</v>
      </c>
      <c r="O1324" s="6">
        <f t="shared" si="80"/>
        <v>92</v>
      </c>
      <c r="P1324" s="11">
        <f t="shared" si="81"/>
        <v>81606.42248457497</v>
      </c>
      <c r="Q1324" s="6">
        <f t="shared" si="82"/>
        <v>240</v>
      </c>
      <c r="R1324" s="11">
        <f t="shared" si="83"/>
        <v>212886.31952497817</v>
      </c>
      <c r="S1324" s="8" t="str">
        <f>Raw!N1324</f>
        <v>UpstreamCompactFluorescent23</v>
      </c>
      <c r="T1324" s="8" t="str">
        <f>Raw!O1324</f>
        <v>CFL14to26</v>
      </c>
      <c r="U1324" s="8">
        <f>Raw!P1324*A1324</f>
        <v>1</v>
      </c>
      <c r="V1324" s="8" t="str">
        <f>Raw!Q1324</f>
        <v>Incan</v>
      </c>
    </row>
    <row r="1325" spans="1:22">
      <c r="A1325" s="8">
        <f>IF(Raw!C1325="CF",0,1)</f>
        <v>1</v>
      </c>
      <c r="B1325" s="8" t="str">
        <f>Raw!A1325</f>
        <v>SCE_3022457395</v>
      </c>
      <c r="C1325" s="8" t="str">
        <f>Raw!B1325</f>
        <v>Upstream Compact Fluorescent</v>
      </c>
      <c r="D1325" s="8" t="str">
        <f>Raw!C1325</f>
        <v>I</v>
      </c>
      <c r="E1325" s="8">
        <f>Raw!D1325*A1325</f>
        <v>2</v>
      </c>
      <c r="F1325" s="8" t="str">
        <f>Raw!E1325</f>
        <v>SCE</v>
      </c>
      <c r="G1325" s="8" t="str">
        <f>Raw!F1325</f>
        <v>UPCFL</v>
      </c>
      <c r="H1325" s="8" t="str">
        <f>Raw!G1325</f>
        <v>LL08070194</v>
      </c>
      <c r="I1325" s="8" t="str">
        <f>Raw!H1325</f>
        <v>SCEUp</v>
      </c>
      <c r="J1325" s="8" t="str">
        <f>Raw!I1325</f>
        <v>Assembly</v>
      </c>
      <c r="K1325" s="8" t="str">
        <f>Raw!J1325</f>
        <v>Restrooms</v>
      </c>
      <c r="L1325" s="8">
        <f>Raw!K1325*A1325</f>
        <v>18</v>
      </c>
      <c r="M1325" s="8">
        <f>Raw!L1325*A1325</f>
        <v>75</v>
      </c>
      <c r="N1325" s="8">
        <f>Raw!M1325*A1325</f>
        <v>434.09657195673105</v>
      </c>
      <c r="O1325" s="6">
        <f t="shared" si="80"/>
        <v>36</v>
      </c>
      <c r="P1325" s="11">
        <f t="shared" si="81"/>
        <v>7813.7382952211592</v>
      </c>
      <c r="Q1325" s="6">
        <f t="shared" si="82"/>
        <v>150</v>
      </c>
      <c r="R1325" s="11">
        <f t="shared" si="83"/>
        <v>32557.242896754829</v>
      </c>
      <c r="S1325" s="8" t="str">
        <f>Raw!N1325</f>
        <v>UpstreamCompactFluorescent18</v>
      </c>
      <c r="T1325" s="8" t="str">
        <f>Raw!O1325</f>
        <v>CFL14to26</v>
      </c>
      <c r="U1325" s="8">
        <f>Raw!P1325*A1325</f>
        <v>1</v>
      </c>
      <c r="V1325" s="8" t="str">
        <f>Raw!Q1325</f>
        <v>Incan</v>
      </c>
    </row>
    <row r="1326" spans="1:22">
      <c r="A1326" s="8">
        <f>IF(Raw!C1326="CF",0,1)</f>
        <v>1</v>
      </c>
      <c r="B1326" s="8" t="str">
        <f>Raw!A1326</f>
        <v>SCE_3022457395</v>
      </c>
      <c r="C1326" s="8" t="str">
        <f>Raw!B1326</f>
        <v>Upstream Compact Fluorescent</v>
      </c>
      <c r="D1326" s="8" t="str">
        <f>Raw!C1326</f>
        <v>I</v>
      </c>
      <c r="E1326" s="8">
        <f>Raw!D1326*A1326</f>
        <v>2</v>
      </c>
      <c r="F1326" s="8" t="str">
        <f>Raw!E1326</f>
        <v>SCE</v>
      </c>
      <c r="G1326" s="8" t="str">
        <f>Raw!F1326</f>
        <v>UPCFL</v>
      </c>
      <c r="H1326" s="8" t="str">
        <f>Raw!G1326</f>
        <v>LL08100007</v>
      </c>
      <c r="I1326" s="8" t="str">
        <f>Raw!H1326</f>
        <v>SCEUp</v>
      </c>
      <c r="J1326" s="8" t="str">
        <f>Raw!I1326</f>
        <v>Assembly</v>
      </c>
      <c r="K1326" s="8" t="str">
        <f>Raw!J1326</f>
        <v>Restrooms</v>
      </c>
      <c r="L1326" s="8">
        <f>Raw!K1326*A1326</f>
        <v>18</v>
      </c>
      <c r="M1326" s="8">
        <f>Raw!L1326*A1326</f>
        <v>75</v>
      </c>
      <c r="N1326" s="8">
        <f>Raw!M1326*A1326</f>
        <v>434.09657195673105</v>
      </c>
      <c r="O1326" s="6">
        <f t="shared" si="80"/>
        <v>36</v>
      </c>
      <c r="P1326" s="11">
        <f t="shared" si="81"/>
        <v>7813.7382952211592</v>
      </c>
      <c r="Q1326" s="6">
        <f t="shared" si="82"/>
        <v>150</v>
      </c>
      <c r="R1326" s="11">
        <f t="shared" si="83"/>
        <v>32557.242896754829</v>
      </c>
      <c r="S1326" s="8" t="str">
        <f>Raw!N1326</f>
        <v>UpstreamCompactFluorescent18</v>
      </c>
      <c r="T1326" s="8" t="str">
        <f>Raw!O1326</f>
        <v>CFL14to26</v>
      </c>
      <c r="U1326" s="8">
        <f>Raw!P1326*A1326</f>
        <v>1</v>
      </c>
      <c r="V1326" s="8" t="str">
        <f>Raw!Q1326</f>
        <v>Incan</v>
      </c>
    </row>
    <row r="1327" spans="1:22">
      <c r="A1327" s="8">
        <f>IF(Raw!C1327="CF",0,1)</f>
        <v>1</v>
      </c>
      <c r="B1327" s="8" t="str">
        <f>Raw!A1327</f>
        <v>SCE_3022482825</v>
      </c>
      <c r="C1327" s="8" t="str">
        <f>Raw!B1327</f>
        <v>Upstream Compact Fluorescent</v>
      </c>
      <c r="D1327" s="8" t="str">
        <f>Raw!C1327</f>
        <v>I</v>
      </c>
      <c r="E1327" s="8">
        <f>Raw!D1327*A1327</f>
        <v>1</v>
      </c>
      <c r="F1327" s="8" t="str">
        <f>Raw!E1327</f>
        <v>SCE</v>
      </c>
      <c r="G1327" s="8" t="str">
        <f>Raw!F1327</f>
        <v>UPCFL</v>
      </c>
      <c r="H1327" s="8" t="str">
        <f>Raw!G1327</f>
        <v>LL09030285</v>
      </c>
      <c r="I1327" s="8" t="str">
        <f>Raw!H1327</f>
        <v>SCEUp</v>
      </c>
      <c r="J1327" s="8" t="str">
        <f>Raw!I1327</f>
        <v>Office - Small</v>
      </c>
      <c r="K1327" s="8" t="str">
        <f>Raw!J1327</f>
        <v>Storage</v>
      </c>
      <c r="L1327" s="8">
        <f>Raw!K1327*A1327</f>
        <v>15</v>
      </c>
      <c r="M1327" s="8">
        <f>Raw!L1327*A1327</f>
        <v>65</v>
      </c>
      <c r="N1327" s="8">
        <f>Raw!M1327*A1327</f>
        <v>506.98633141075709</v>
      </c>
      <c r="O1327" s="6">
        <f t="shared" si="80"/>
        <v>15</v>
      </c>
      <c r="P1327" s="11">
        <f t="shared" si="81"/>
        <v>7604.7949711613564</v>
      </c>
      <c r="Q1327" s="6">
        <f t="shared" si="82"/>
        <v>65</v>
      </c>
      <c r="R1327" s="11">
        <f t="shared" si="83"/>
        <v>32954.111541699211</v>
      </c>
      <c r="S1327" s="8" t="str">
        <f>Raw!N1327</f>
        <v>UpstreamCompactFluorescent15</v>
      </c>
      <c r="T1327" s="8" t="str">
        <f>Raw!O1327</f>
        <v>CFL14to26</v>
      </c>
      <c r="U1327" s="8">
        <f>Raw!P1327*A1327</f>
        <v>1</v>
      </c>
      <c r="V1327" s="8" t="str">
        <f>Raw!Q1327</f>
        <v>Incan</v>
      </c>
    </row>
    <row r="1328" spans="1:22">
      <c r="A1328" s="8">
        <f>IF(Raw!C1328="CF",0,1)</f>
        <v>1</v>
      </c>
      <c r="B1328" s="8" t="str">
        <f>Raw!A1328</f>
        <v>SCE_3022685586</v>
      </c>
      <c r="C1328" s="8" t="str">
        <f>Raw!B1328</f>
        <v>Upstream Compact Fluorescent</v>
      </c>
      <c r="D1328" s="8" t="str">
        <f>Raw!C1328</f>
        <v>I</v>
      </c>
      <c r="E1328" s="8">
        <f>Raw!D1328*A1328</f>
        <v>5</v>
      </c>
      <c r="F1328" s="8" t="str">
        <f>Raw!E1328</f>
        <v>SCE</v>
      </c>
      <c r="G1328" s="8" t="str">
        <f>Raw!F1328</f>
        <v>UPCFL</v>
      </c>
      <c r="H1328" s="8" t="str">
        <f>Raw!G1328</f>
        <v>LL08070577a</v>
      </c>
      <c r="I1328" s="8" t="str">
        <f>Raw!H1328</f>
        <v>SCEUp</v>
      </c>
      <c r="J1328" s="8" t="str">
        <f>Raw!I1328</f>
        <v>Retail - Small</v>
      </c>
      <c r="K1328" s="8" t="str">
        <f>Raw!J1328</f>
        <v>RetailSales</v>
      </c>
      <c r="L1328" s="8">
        <f>Raw!K1328*A1328</f>
        <v>23</v>
      </c>
      <c r="M1328" s="8">
        <f>Raw!L1328*A1328</f>
        <v>60</v>
      </c>
      <c r="N1328" s="8">
        <f>Raw!M1328*A1328</f>
        <v>4435.1316567703789</v>
      </c>
      <c r="O1328" s="6">
        <f t="shared" si="80"/>
        <v>115</v>
      </c>
      <c r="P1328" s="11">
        <f t="shared" si="81"/>
        <v>102008.02810571871</v>
      </c>
      <c r="Q1328" s="6">
        <f t="shared" si="82"/>
        <v>300</v>
      </c>
      <c r="R1328" s="11">
        <f t="shared" si="83"/>
        <v>266107.89940622274</v>
      </c>
      <c r="S1328" s="8" t="str">
        <f>Raw!N1328</f>
        <v>UpstreamCompactFluorescent23</v>
      </c>
      <c r="T1328" s="8" t="str">
        <f>Raw!O1328</f>
        <v>CFL14to26</v>
      </c>
      <c r="U1328" s="8">
        <f>Raw!P1328*A1328</f>
        <v>1</v>
      </c>
      <c r="V1328" s="8" t="str">
        <f>Raw!Q1328</f>
        <v>Incan</v>
      </c>
    </row>
    <row r="1329" spans="1:22">
      <c r="A1329" s="8">
        <f>IF(Raw!C1329="CF",0,1)</f>
        <v>1</v>
      </c>
      <c r="B1329" s="8" t="str">
        <f>Raw!A1329</f>
        <v>SCE_3022685586</v>
      </c>
      <c r="C1329" s="8" t="str">
        <f>Raw!B1329</f>
        <v>Upstream Compact Fluorescent</v>
      </c>
      <c r="D1329" s="8" t="str">
        <f>Raw!C1329</f>
        <v>I</v>
      </c>
      <c r="E1329" s="8">
        <f>Raw!D1329*A1329</f>
        <v>2</v>
      </c>
      <c r="F1329" s="8" t="str">
        <f>Raw!E1329</f>
        <v>SCE</v>
      </c>
      <c r="G1329" s="8" t="str">
        <f>Raw!F1329</f>
        <v>UPCFL</v>
      </c>
      <c r="H1329" s="8" t="str">
        <f>Raw!G1329</f>
        <v>LL08070577b</v>
      </c>
      <c r="I1329" s="8" t="str">
        <f>Raw!H1329</f>
        <v>SCEUp</v>
      </c>
      <c r="J1329" s="8" t="str">
        <f>Raw!I1329</f>
        <v>Retail - Small</v>
      </c>
      <c r="K1329" s="8" t="str">
        <f>Raw!J1329</f>
        <v>RetailSales</v>
      </c>
      <c r="L1329" s="8">
        <f>Raw!K1329*A1329</f>
        <v>14</v>
      </c>
      <c r="M1329" s="8">
        <f>Raw!L1329*A1329</f>
        <v>60</v>
      </c>
      <c r="N1329" s="8">
        <f>Raw!M1329*A1329</f>
        <v>1774.0526627081515</v>
      </c>
      <c r="O1329" s="6">
        <f t="shared" si="80"/>
        <v>28</v>
      </c>
      <c r="P1329" s="11">
        <f t="shared" si="81"/>
        <v>24836.737277914122</v>
      </c>
      <c r="Q1329" s="6">
        <f t="shared" si="82"/>
        <v>120</v>
      </c>
      <c r="R1329" s="11">
        <f t="shared" si="83"/>
        <v>106443.15976248909</v>
      </c>
      <c r="S1329" s="8" t="str">
        <f>Raw!N1329</f>
        <v>UpstreamCompactFluorescent14</v>
      </c>
      <c r="T1329" s="8" t="str">
        <f>Raw!O1329</f>
        <v>CFL14to26</v>
      </c>
      <c r="U1329" s="8">
        <f>Raw!P1329*A1329</f>
        <v>1</v>
      </c>
      <c r="V1329" s="8" t="str">
        <f>Raw!Q1329</f>
        <v>Incan</v>
      </c>
    </row>
    <row r="1330" spans="1:22">
      <c r="A1330" s="8">
        <f>IF(Raw!C1330="CF",0,1)</f>
        <v>1</v>
      </c>
      <c r="B1330" s="8" t="str">
        <f>Raw!A1330</f>
        <v>SCE_3022685586</v>
      </c>
      <c r="C1330" s="8" t="str">
        <f>Raw!B1330</f>
        <v>Upstream Compact Fluorescent</v>
      </c>
      <c r="D1330" s="8" t="str">
        <f>Raw!C1330</f>
        <v>I</v>
      </c>
      <c r="E1330" s="8">
        <f>Raw!D1330*A1330</f>
        <v>7</v>
      </c>
      <c r="F1330" s="8" t="str">
        <f>Raw!E1330</f>
        <v>SCE</v>
      </c>
      <c r="G1330" s="8" t="str">
        <f>Raw!F1330</f>
        <v>UPCFL</v>
      </c>
      <c r="H1330" s="8" t="str">
        <f>Raw!G1330</f>
        <v>LL08070604</v>
      </c>
      <c r="I1330" s="8" t="str">
        <f>Raw!H1330</f>
        <v>SCEUp</v>
      </c>
      <c r="J1330" s="8" t="str">
        <f>Raw!I1330</f>
        <v>Retail - Small</v>
      </c>
      <c r="K1330" s="8" t="str">
        <f>Raw!J1330</f>
        <v>RetailSales</v>
      </c>
      <c r="L1330" s="8">
        <f>Raw!K1330*A1330</f>
        <v>23</v>
      </c>
      <c r="M1330" s="8">
        <f>Raw!L1330*A1330</f>
        <v>60</v>
      </c>
      <c r="N1330" s="8">
        <f>Raw!M1330*A1330</f>
        <v>6209.1843194785306</v>
      </c>
      <c r="O1330" s="6">
        <f t="shared" si="80"/>
        <v>161</v>
      </c>
      <c r="P1330" s="11">
        <f t="shared" si="81"/>
        <v>142811.2393480062</v>
      </c>
      <c r="Q1330" s="6">
        <f t="shared" si="82"/>
        <v>420</v>
      </c>
      <c r="R1330" s="11">
        <f t="shared" si="83"/>
        <v>372551.05916871183</v>
      </c>
      <c r="S1330" s="8" t="str">
        <f>Raw!N1330</f>
        <v>UpstreamCompactFluorescent23</v>
      </c>
      <c r="T1330" s="8" t="str">
        <f>Raw!O1330</f>
        <v>CFL14to26</v>
      </c>
      <c r="U1330" s="8">
        <f>Raw!P1330*A1330</f>
        <v>1</v>
      </c>
      <c r="V1330" s="8" t="str">
        <f>Raw!Q1330</f>
        <v>Incan</v>
      </c>
    </row>
    <row r="1331" spans="1:22">
      <c r="A1331" s="8">
        <f>IF(Raw!C1331="CF",0,1)</f>
        <v>1</v>
      </c>
      <c r="B1331" s="8" t="str">
        <f>Raw!A1331</f>
        <v>SCE_3022732047</v>
      </c>
      <c r="C1331" s="8" t="str">
        <f>Raw!B1331</f>
        <v>Screw-in Compact Fluorescent Lamp, 5 - 13 watts</v>
      </c>
      <c r="D1331" s="8" t="str">
        <f>Raw!C1331</f>
        <v>I</v>
      </c>
      <c r="E1331" s="8">
        <f>Raw!D1331*A1331</f>
        <v>1</v>
      </c>
      <c r="F1331" s="8" t="str">
        <f>Raw!E1331</f>
        <v>SCE</v>
      </c>
      <c r="G1331" s="8" t="str">
        <f>Raw!F1331</f>
        <v>CFL</v>
      </c>
      <c r="H1331" s="8" t="str">
        <f>Raw!G1331</f>
        <v>LL08050535</v>
      </c>
      <c r="I1331" s="8" t="str">
        <f>Raw!H1331</f>
        <v>SCE2511</v>
      </c>
      <c r="J1331" s="8" t="str">
        <f>Raw!I1331</f>
        <v>Retail - Small</v>
      </c>
      <c r="K1331" s="8" t="str">
        <f>Raw!J1331</f>
        <v>Restrooms</v>
      </c>
      <c r="L1331" s="8">
        <f>Raw!K1331*A1331</f>
        <v>18</v>
      </c>
      <c r="M1331" s="8">
        <f>Raw!L1331*A1331</f>
        <v>60</v>
      </c>
      <c r="N1331" s="8">
        <f>Raw!M1331*A1331</f>
        <v>518.82843137254906</v>
      </c>
      <c r="O1331" s="6">
        <f t="shared" si="80"/>
        <v>18</v>
      </c>
      <c r="P1331" s="11">
        <f t="shared" si="81"/>
        <v>9338.9117647058829</v>
      </c>
      <c r="Q1331" s="6">
        <f t="shared" si="82"/>
        <v>60</v>
      </c>
      <c r="R1331" s="11">
        <f t="shared" si="83"/>
        <v>31129.705882352944</v>
      </c>
      <c r="S1331" s="8" t="str">
        <f>Raw!N1331</f>
        <v>SCREW-IN CFL LAMPS - 5-13 WATTS</v>
      </c>
      <c r="T1331" s="8" t="str">
        <f>Raw!O1331</f>
        <v>CFL05to13</v>
      </c>
      <c r="U1331" s="8">
        <f>Raw!P1331*A1331</f>
        <v>1</v>
      </c>
      <c r="V1331" s="8" t="str">
        <f>Raw!Q1331</f>
        <v>Incan</v>
      </c>
    </row>
    <row r="1332" spans="1:22">
      <c r="A1332" s="8">
        <f>IF(Raw!C1332="CF",0,1)</f>
        <v>1</v>
      </c>
      <c r="B1332" s="8" t="str">
        <f>Raw!A1332</f>
        <v>SCE_3022732047</v>
      </c>
      <c r="C1332" s="8" t="str">
        <f>Raw!B1332</f>
        <v>Screw-in Compact Fluorescent Lamp, 5 - 13 watts</v>
      </c>
      <c r="D1332" s="8" t="str">
        <f>Raw!C1332</f>
        <v>I</v>
      </c>
      <c r="E1332" s="8">
        <f>Raw!D1332*A1332</f>
        <v>1</v>
      </c>
      <c r="F1332" s="8" t="str">
        <f>Raw!E1332</f>
        <v>SCE</v>
      </c>
      <c r="G1332" s="8" t="str">
        <f>Raw!F1332</f>
        <v>CFL</v>
      </c>
      <c r="H1332" s="8" t="str">
        <f>Raw!G1332</f>
        <v>LL08070579</v>
      </c>
      <c r="I1332" s="8" t="str">
        <f>Raw!H1332</f>
        <v>SCE2511</v>
      </c>
      <c r="J1332" s="8" t="str">
        <f>Raw!I1332</f>
        <v>Retail - Small</v>
      </c>
      <c r="K1332" s="8" t="str">
        <f>Raw!J1332</f>
        <v>Restrooms</v>
      </c>
      <c r="L1332" s="8">
        <f>Raw!K1332*A1332</f>
        <v>18</v>
      </c>
      <c r="M1332" s="8">
        <f>Raw!L1332*A1332</f>
        <v>60</v>
      </c>
      <c r="N1332" s="8">
        <f>Raw!M1332*A1332</f>
        <v>518.82843137254906</v>
      </c>
      <c r="O1332" s="6">
        <f t="shared" si="80"/>
        <v>18</v>
      </c>
      <c r="P1332" s="11">
        <f t="shared" si="81"/>
        <v>9338.9117647058829</v>
      </c>
      <c r="Q1332" s="6">
        <f t="shared" si="82"/>
        <v>60</v>
      </c>
      <c r="R1332" s="11">
        <f t="shared" si="83"/>
        <v>31129.705882352944</v>
      </c>
      <c r="S1332" s="8" t="str">
        <f>Raw!N1332</f>
        <v>SCREW-IN CFL LAMPS - 5-13 WATTS</v>
      </c>
      <c r="T1332" s="8" t="str">
        <f>Raw!O1332</f>
        <v>CFL05to13</v>
      </c>
      <c r="U1332" s="8">
        <f>Raw!P1332*A1332</f>
        <v>1</v>
      </c>
      <c r="V1332" s="8" t="str">
        <f>Raw!Q1332</f>
        <v>Incan</v>
      </c>
    </row>
    <row r="1333" spans="1:22">
      <c r="A1333" s="8">
        <f>IF(Raw!C1333="CF",0,1)</f>
        <v>1</v>
      </c>
      <c r="B1333" s="8" t="str">
        <f>Raw!A1333</f>
        <v>SCE_3022904932</v>
      </c>
      <c r="C1333" s="8" t="str">
        <f>Raw!B1333</f>
        <v>Screw-in Compact Fluorescent Lamp, 5 - 13 watts</v>
      </c>
      <c r="D1333" s="8" t="str">
        <f>Raw!C1333</f>
        <v>I</v>
      </c>
      <c r="E1333" s="8">
        <f>Raw!D1333*A1333</f>
        <v>2</v>
      </c>
      <c r="F1333" s="8" t="str">
        <f>Raw!E1333</f>
        <v>SCE</v>
      </c>
      <c r="G1333" s="8" t="str">
        <f>Raw!F1333</f>
        <v>CFL</v>
      </c>
      <c r="H1333" s="8" t="str">
        <f>Raw!G1333</f>
        <v>LL08050542</v>
      </c>
      <c r="I1333" s="8" t="str">
        <f>Raw!H1333</f>
        <v>SCE2511</v>
      </c>
      <c r="J1333" s="8" t="str">
        <f>Raw!I1333</f>
        <v>Retail - Small</v>
      </c>
      <c r="K1333" s="8" t="str">
        <f>Raw!J1333</f>
        <v>Restrooms</v>
      </c>
      <c r="L1333" s="8">
        <f>Raw!K1333*A1333</f>
        <v>14</v>
      </c>
      <c r="M1333" s="8">
        <f>Raw!L1333*A1333</f>
        <v>60</v>
      </c>
      <c r="N1333" s="8">
        <f>Raw!M1333*A1333</f>
        <v>1037.6568627450981</v>
      </c>
      <c r="O1333" s="6">
        <f t="shared" si="80"/>
        <v>28</v>
      </c>
      <c r="P1333" s="11">
        <f t="shared" si="81"/>
        <v>14527.196078431374</v>
      </c>
      <c r="Q1333" s="6">
        <f t="shared" si="82"/>
        <v>120</v>
      </c>
      <c r="R1333" s="11">
        <f t="shared" si="83"/>
        <v>62259.411764705888</v>
      </c>
      <c r="S1333" s="8" t="str">
        <f>Raw!N1333</f>
        <v>SCREW-IN CFL LAMPS - 5-13 WATTS</v>
      </c>
      <c r="T1333" s="8" t="str">
        <f>Raw!O1333</f>
        <v>CFL05to13</v>
      </c>
      <c r="U1333" s="8">
        <f>Raw!P1333*A1333</f>
        <v>1</v>
      </c>
      <c r="V1333" s="8" t="str">
        <f>Raw!Q1333</f>
        <v>Incan</v>
      </c>
    </row>
    <row r="1334" spans="1:22">
      <c r="A1334" s="8">
        <f>IF(Raw!C1334="CF",0,1)</f>
        <v>1</v>
      </c>
      <c r="B1334" s="8" t="str">
        <f>Raw!A1334</f>
        <v>SCE_3023190078</v>
      </c>
      <c r="C1334" s="8" t="str">
        <f>Raw!B1334</f>
        <v>Screw-in Compact Fluorescent Lamp, 5 - 13 watts</v>
      </c>
      <c r="D1334" s="8" t="str">
        <f>Raw!C1334</f>
        <v>I</v>
      </c>
      <c r="E1334" s="8">
        <f>Raw!D1334*A1334</f>
        <v>3</v>
      </c>
      <c r="F1334" s="8" t="str">
        <f>Raw!E1334</f>
        <v>SCE</v>
      </c>
      <c r="G1334" s="8" t="str">
        <f>Raw!F1334</f>
        <v>CFL</v>
      </c>
      <c r="H1334" s="8" t="str">
        <f>Raw!G1334</f>
        <v>LL08100411</v>
      </c>
      <c r="I1334" s="8" t="str">
        <f>Raw!H1334</f>
        <v>SCE2511</v>
      </c>
      <c r="J1334" s="8" t="str">
        <f>Raw!I1334</f>
        <v>Health/Medical - Clinic</v>
      </c>
      <c r="K1334" s="8" t="str">
        <f>Raw!J1334</f>
        <v>HallwayLobby</v>
      </c>
      <c r="L1334" s="8">
        <f>Raw!K1334*A1334</f>
        <v>14</v>
      </c>
      <c r="M1334" s="8">
        <f>Raw!L1334*A1334</f>
        <v>60</v>
      </c>
      <c r="N1334" s="8">
        <f>Raw!M1334*A1334</f>
        <v>709.65420560747657</v>
      </c>
      <c r="O1334" s="6">
        <f t="shared" si="80"/>
        <v>42</v>
      </c>
      <c r="P1334" s="11">
        <f t="shared" si="81"/>
        <v>9935.1588785046715</v>
      </c>
      <c r="Q1334" s="6">
        <f t="shared" si="82"/>
        <v>180</v>
      </c>
      <c r="R1334" s="11">
        <f t="shared" si="83"/>
        <v>42579.252336448597</v>
      </c>
      <c r="S1334" s="8" t="str">
        <f>Raw!N1334</f>
        <v>SCREW-IN CFL LAMPS - 5-13 WATTS</v>
      </c>
      <c r="T1334" s="8" t="str">
        <f>Raw!O1334</f>
        <v>CFL05to13</v>
      </c>
      <c r="U1334" s="8">
        <f>Raw!P1334*A1334</f>
        <v>1</v>
      </c>
      <c r="V1334" s="8" t="str">
        <f>Raw!Q1334</f>
        <v>Incan</v>
      </c>
    </row>
    <row r="1335" spans="1:22">
      <c r="A1335" s="8">
        <f>IF(Raw!C1335="CF",0,1)</f>
        <v>1</v>
      </c>
      <c r="B1335" s="8" t="str">
        <f>Raw!A1335</f>
        <v>SCE_3023190078</v>
      </c>
      <c r="C1335" s="8" t="str">
        <f>Raw!B1335</f>
        <v>Screw-in Compact Fluorescent Lamp, 5 - 13 watts</v>
      </c>
      <c r="D1335" s="8" t="str">
        <f>Raw!C1335</f>
        <v>I</v>
      </c>
      <c r="E1335" s="8">
        <f>Raw!D1335*A1335</f>
        <v>6</v>
      </c>
      <c r="F1335" s="8" t="str">
        <f>Raw!E1335</f>
        <v>SCE</v>
      </c>
      <c r="G1335" s="8" t="str">
        <f>Raw!F1335</f>
        <v>CFL</v>
      </c>
      <c r="H1335" s="8" t="str">
        <f>Raw!G1335</f>
        <v>LL08100440</v>
      </c>
      <c r="I1335" s="8" t="str">
        <f>Raw!H1335</f>
        <v>SCE2511</v>
      </c>
      <c r="J1335" s="8" t="str">
        <f>Raw!I1335</f>
        <v>Health/Medical - Clinic</v>
      </c>
      <c r="K1335" s="8" t="str">
        <f>Raw!J1335</f>
        <v>Restrooms</v>
      </c>
      <c r="L1335" s="8">
        <f>Raw!K1335*A1335</f>
        <v>14</v>
      </c>
      <c r="M1335" s="8">
        <f>Raw!L1335*A1335</f>
        <v>60</v>
      </c>
      <c r="N1335" s="8">
        <f>Raw!M1335*A1335</f>
        <v>1419.3084112149531</v>
      </c>
      <c r="O1335" s="6">
        <f t="shared" si="80"/>
        <v>84</v>
      </c>
      <c r="P1335" s="11">
        <f t="shared" si="81"/>
        <v>19870.317757009343</v>
      </c>
      <c r="Q1335" s="6">
        <f t="shared" si="82"/>
        <v>360</v>
      </c>
      <c r="R1335" s="11">
        <f t="shared" si="83"/>
        <v>85158.504672897194</v>
      </c>
      <c r="S1335" s="8" t="str">
        <f>Raw!N1335</f>
        <v>SCREW-IN CFL LAMPS - 5-13 WATTS</v>
      </c>
      <c r="T1335" s="8" t="str">
        <f>Raw!O1335</f>
        <v>CFL05to13</v>
      </c>
      <c r="U1335" s="8">
        <f>Raw!P1335*A1335</f>
        <v>1</v>
      </c>
      <c r="V1335" s="8" t="str">
        <f>Raw!Q1335</f>
        <v>Incan</v>
      </c>
    </row>
    <row r="1336" spans="1:22">
      <c r="A1336" s="8">
        <f>IF(Raw!C1336="CF",0,1)</f>
        <v>1</v>
      </c>
      <c r="B1336" s="8" t="str">
        <f>Raw!A1336</f>
        <v>SCE_3023437971</v>
      </c>
      <c r="C1336" s="8" t="str">
        <f>Raw!B1336</f>
        <v>Screw-in Compact Fluorescent Lamp, 5 - 13 watts</v>
      </c>
      <c r="D1336" s="8" t="str">
        <f>Raw!C1336</f>
        <v>I</v>
      </c>
      <c r="E1336" s="8">
        <f>Raw!D1336*A1336</f>
        <v>1</v>
      </c>
      <c r="F1336" s="8" t="str">
        <f>Raw!E1336</f>
        <v>SCE</v>
      </c>
      <c r="G1336" s="8" t="str">
        <f>Raw!F1336</f>
        <v>CFL</v>
      </c>
      <c r="H1336" s="8" t="str">
        <f>Raw!G1336</f>
        <v>LL09040063</v>
      </c>
      <c r="I1336" s="8" t="str">
        <f>Raw!H1336</f>
        <v>SCE2511</v>
      </c>
      <c r="J1336" s="8" t="str">
        <f>Raw!I1336</f>
        <v>Health/Medical - Clinic</v>
      </c>
      <c r="K1336" s="8" t="str">
        <f>Raw!J1336</f>
        <v>HallwayLobby</v>
      </c>
      <c r="L1336" s="8">
        <f>Raw!K1336*A1336</f>
        <v>20</v>
      </c>
      <c r="M1336" s="8">
        <f>Raw!L1336*A1336</f>
        <v>60</v>
      </c>
      <c r="N1336" s="8">
        <f>Raw!M1336*A1336</f>
        <v>236.55140186915887</v>
      </c>
      <c r="O1336" s="6">
        <f t="shared" si="80"/>
        <v>20</v>
      </c>
      <c r="P1336" s="11">
        <f t="shared" si="81"/>
        <v>4731.0280373831774</v>
      </c>
      <c r="Q1336" s="6">
        <f t="shared" si="82"/>
        <v>60</v>
      </c>
      <c r="R1336" s="11">
        <f t="shared" si="83"/>
        <v>14193.084112149532</v>
      </c>
      <c r="S1336" s="8" t="str">
        <f>Raw!N1336</f>
        <v>SCREW-IN CFL LAMPS - 5-13 WATTS</v>
      </c>
      <c r="T1336" s="8" t="str">
        <f>Raw!O1336</f>
        <v>CFL05to13</v>
      </c>
      <c r="U1336" s="8">
        <f>Raw!P1336*A1336</f>
        <v>1</v>
      </c>
      <c r="V1336" s="8" t="str">
        <f>Raw!Q1336</f>
        <v>Incan</v>
      </c>
    </row>
    <row r="1337" spans="1:22">
      <c r="A1337" s="8">
        <f>IF(Raw!C1337="CF",0,1)</f>
        <v>1</v>
      </c>
      <c r="B1337" s="8" t="str">
        <f>Raw!A1337</f>
        <v>SCE_3023543890</v>
      </c>
      <c r="C1337" s="8" t="str">
        <f>Raw!B1337</f>
        <v>Screw-in Compact Fluorescent Lamp, 5 - 13 watts</v>
      </c>
      <c r="D1337" s="8" t="str">
        <f>Raw!C1337</f>
        <v>I</v>
      </c>
      <c r="E1337" s="8">
        <f>Raw!D1337*A1337</f>
        <v>2</v>
      </c>
      <c r="F1337" s="8" t="str">
        <f>Raw!E1337</f>
        <v>SCE</v>
      </c>
      <c r="G1337" s="8" t="str">
        <f>Raw!F1337</f>
        <v>CFL</v>
      </c>
      <c r="H1337" s="8" t="str">
        <f>Raw!G1337</f>
        <v>LL08070607</v>
      </c>
      <c r="I1337" s="8" t="str">
        <f>Raw!H1337</f>
        <v>SCE2511</v>
      </c>
      <c r="J1337" s="8" t="str">
        <f>Raw!I1337</f>
        <v>Other</v>
      </c>
      <c r="K1337" s="8" t="str">
        <f>Raw!J1337</f>
        <v>Storage</v>
      </c>
      <c r="L1337" s="8">
        <f>Raw!K1337*A1337</f>
        <v>14</v>
      </c>
      <c r="M1337" s="8">
        <f>Raw!L1337*A1337</f>
        <v>60</v>
      </c>
      <c r="N1337" s="8">
        <f>Raw!M1337*A1337</f>
        <v>1057.6296296296296</v>
      </c>
      <c r="O1337" s="6">
        <f t="shared" si="80"/>
        <v>28</v>
      </c>
      <c r="P1337" s="11">
        <f t="shared" si="81"/>
        <v>14806.814814814814</v>
      </c>
      <c r="Q1337" s="6">
        <f t="shared" si="82"/>
        <v>120</v>
      </c>
      <c r="R1337" s="11">
        <f t="shared" si="83"/>
        <v>63457.777777777774</v>
      </c>
      <c r="S1337" s="8" t="str">
        <f>Raw!N1337</f>
        <v>SCREW-IN CFL LAMPS - 5-13 WATTS</v>
      </c>
      <c r="T1337" s="8" t="str">
        <f>Raw!O1337</f>
        <v>CFL05to13</v>
      </c>
      <c r="U1337" s="8">
        <f>Raw!P1337*A1337</f>
        <v>1</v>
      </c>
      <c r="V1337" s="8" t="str">
        <f>Raw!Q1337</f>
        <v>Incan</v>
      </c>
    </row>
    <row r="1338" spans="1:22">
      <c r="A1338" s="8">
        <f>IF(Raw!C1338="CF",0,1)</f>
        <v>1</v>
      </c>
      <c r="B1338" s="8" t="str">
        <f>Raw!A1338</f>
        <v>SCE_3023543890</v>
      </c>
      <c r="C1338" s="8" t="str">
        <f>Raw!B1338</f>
        <v>Screw-in Compact Fluorescent Lamp, 5 - 13 watts</v>
      </c>
      <c r="D1338" s="8" t="str">
        <f>Raw!C1338</f>
        <v>I</v>
      </c>
      <c r="E1338" s="8">
        <f>Raw!D1338*A1338</f>
        <v>1</v>
      </c>
      <c r="F1338" s="8" t="str">
        <f>Raw!E1338</f>
        <v>SCE</v>
      </c>
      <c r="G1338" s="8" t="str">
        <f>Raw!F1338</f>
        <v>CFL</v>
      </c>
      <c r="H1338" s="8" t="str">
        <f>Raw!G1338</f>
        <v>NO_LOGGER_3L31CFL-13</v>
      </c>
      <c r="I1338" s="8" t="str">
        <f>Raw!H1338</f>
        <v>SCE2511</v>
      </c>
      <c r="J1338" s="8" t="str">
        <f>Raw!I1338</f>
        <v>Other</v>
      </c>
      <c r="K1338" s="8" t="str">
        <f>Raw!J1338</f>
        <v>Storage</v>
      </c>
      <c r="L1338" s="8">
        <f>Raw!K1338*A1338</f>
        <v>14</v>
      </c>
      <c r="M1338" s="8">
        <f>Raw!L1338*A1338</f>
        <v>60</v>
      </c>
      <c r="N1338" s="8">
        <f>Raw!M1338*A1338</f>
        <v>528.81481481481478</v>
      </c>
      <c r="O1338" s="6">
        <f t="shared" si="80"/>
        <v>14</v>
      </c>
      <c r="P1338" s="11">
        <f t="shared" si="81"/>
        <v>7403.4074074074069</v>
      </c>
      <c r="Q1338" s="6">
        <f t="shared" si="82"/>
        <v>60</v>
      </c>
      <c r="R1338" s="11">
        <f t="shared" si="83"/>
        <v>31728.888888888887</v>
      </c>
      <c r="S1338" s="8" t="str">
        <f>Raw!N1338</f>
        <v>SCREW-IN CFL LAMPS - 5-13 WATTS</v>
      </c>
      <c r="T1338" s="8" t="str">
        <f>Raw!O1338</f>
        <v>CFL05to13</v>
      </c>
      <c r="U1338" s="8">
        <f>Raw!P1338*A1338</f>
        <v>1</v>
      </c>
      <c r="V1338" s="8" t="str">
        <f>Raw!Q1338</f>
        <v>Incan</v>
      </c>
    </row>
    <row r="1339" spans="1:22">
      <c r="A1339" s="8">
        <f>IF(Raw!C1339="CF",0,1)</f>
        <v>1</v>
      </c>
      <c r="B1339" s="8" t="str">
        <f>Raw!A1339</f>
        <v>SCE_3023557056</v>
      </c>
      <c r="C1339" s="8" t="str">
        <f>Raw!B1339</f>
        <v>Screw-in Compact Fluorescent Lamp, 14-26 watts</v>
      </c>
      <c r="D1339" s="8" t="str">
        <f>Raw!C1339</f>
        <v>I</v>
      </c>
      <c r="E1339" s="8">
        <f>Raw!D1339*A1339</f>
        <v>4</v>
      </c>
      <c r="F1339" s="8" t="str">
        <f>Raw!E1339</f>
        <v>SCE</v>
      </c>
      <c r="G1339" s="8" t="str">
        <f>Raw!F1339</f>
        <v>CFL</v>
      </c>
      <c r="H1339" s="8" t="str">
        <f>Raw!G1339</f>
        <v>LL08060032</v>
      </c>
      <c r="I1339" s="8" t="str">
        <f>Raw!H1339</f>
        <v>SCE2511</v>
      </c>
      <c r="J1339" s="8" t="str">
        <f>Raw!I1339</f>
        <v>Retail - Small</v>
      </c>
      <c r="K1339" s="8" t="str">
        <f>Raw!J1339</f>
        <v>OtherMisc</v>
      </c>
      <c r="L1339" s="8">
        <f>Raw!K1339*A1339</f>
        <v>23</v>
      </c>
      <c r="M1339" s="8">
        <f>Raw!L1339*A1339</f>
        <v>60</v>
      </c>
      <c r="N1339" s="8">
        <f>Raw!M1339*A1339</f>
        <v>1143.943661971831</v>
      </c>
      <c r="O1339" s="6">
        <f t="shared" si="80"/>
        <v>92</v>
      </c>
      <c r="P1339" s="11">
        <f t="shared" si="81"/>
        <v>26310.704225352114</v>
      </c>
      <c r="Q1339" s="6">
        <f t="shared" si="82"/>
        <v>240</v>
      </c>
      <c r="R1339" s="11">
        <f t="shared" si="83"/>
        <v>68636.619718309856</v>
      </c>
      <c r="S1339" s="8" t="str">
        <f>Raw!N1339</f>
        <v>SCREW-IN CFL LAMPS - 14 - 26 WATTS</v>
      </c>
      <c r="T1339" s="8" t="str">
        <f>Raw!O1339</f>
        <v>CFL14to26</v>
      </c>
      <c r="U1339" s="8">
        <f>Raw!P1339*A1339</f>
        <v>1</v>
      </c>
      <c r="V1339" s="8" t="str">
        <f>Raw!Q1339</f>
        <v>Incan</v>
      </c>
    </row>
    <row r="1340" spans="1:22">
      <c r="A1340" s="8">
        <f>IF(Raw!C1340="CF",0,1)</f>
        <v>1</v>
      </c>
      <c r="B1340" s="8" t="str">
        <f>Raw!A1340</f>
        <v>SCE_3023557056</v>
      </c>
      <c r="C1340" s="8" t="str">
        <f>Raw!B1340</f>
        <v>Screw-in Compact Fluorescent Lamp, 14-26 watts</v>
      </c>
      <c r="D1340" s="8" t="str">
        <f>Raw!C1340</f>
        <v>I</v>
      </c>
      <c r="E1340" s="8">
        <f>Raw!D1340*A1340</f>
        <v>3</v>
      </c>
      <c r="F1340" s="8" t="str">
        <f>Raw!E1340</f>
        <v>SCE</v>
      </c>
      <c r="G1340" s="8" t="str">
        <f>Raw!F1340</f>
        <v>CFL</v>
      </c>
      <c r="H1340" s="8" t="str">
        <f>Raw!G1340</f>
        <v>LL08100313</v>
      </c>
      <c r="I1340" s="8" t="str">
        <f>Raw!H1340</f>
        <v>SCE2511</v>
      </c>
      <c r="J1340" s="8" t="str">
        <f>Raw!I1340</f>
        <v>Retail - Small</v>
      </c>
      <c r="K1340" s="8" t="str">
        <f>Raw!J1340</f>
        <v>Restrooms</v>
      </c>
      <c r="L1340" s="8">
        <f>Raw!K1340*A1340</f>
        <v>23</v>
      </c>
      <c r="M1340" s="8">
        <f>Raw!L1340*A1340</f>
        <v>60</v>
      </c>
      <c r="N1340" s="8">
        <f>Raw!M1340*A1340</f>
        <v>857.95774647887333</v>
      </c>
      <c r="O1340" s="6">
        <f t="shared" si="80"/>
        <v>69</v>
      </c>
      <c r="P1340" s="11">
        <f t="shared" si="81"/>
        <v>19733.028169014087</v>
      </c>
      <c r="Q1340" s="6">
        <f t="shared" si="82"/>
        <v>180</v>
      </c>
      <c r="R1340" s="11">
        <f t="shared" si="83"/>
        <v>51477.464788732403</v>
      </c>
      <c r="S1340" s="8" t="str">
        <f>Raw!N1340</f>
        <v>SCREW-IN CFL LAMPS - 14 - 26 WATTS</v>
      </c>
      <c r="T1340" s="8" t="str">
        <f>Raw!O1340</f>
        <v>CFL14to26</v>
      </c>
      <c r="U1340" s="8">
        <f>Raw!P1340*A1340</f>
        <v>1</v>
      </c>
      <c r="V1340" s="8" t="str">
        <f>Raw!Q1340</f>
        <v>Incan</v>
      </c>
    </row>
    <row r="1341" spans="1:22">
      <c r="A1341" s="8">
        <f>IF(Raw!C1341="CF",0,1)</f>
        <v>1</v>
      </c>
      <c r="B1341" s="8" t="str">
        <f>Raw!A1341</f>
        <v>SCE_3023557056</v>
      </c>
      <c r="C1341" s="8" t="str">
        <f>Raw!B1341</f>
        <v>Screw-in Compact Fluorescent Lamp, 14-26 watts</v>
      </c>
      <c r="D1341" s="8" t="str">
        <f>Raw!C1341</f>
        <v>I</v>
      </c>
      <c r="E1341" s="8">
        <f>Raw!D1341*A1341</f>
        <v>5</v>
      </c>
      <c r="F1341" s="8" t="str">
        <f>Raw!E1341</f>
        <v>SCE</v>
      </c>
      <c r="G1341" s="8" t="str">
        <f>Raw!F1341</f>
        <v>CFL</v>
      </c>
      <c r="H1341" s="8" t="str">
        <f>Raw!G1341</f>
        <v>NO_LOGGER_2L11CFL-23</v>
      </c>
      <c r="I1341" s="8" t="str">
        <f>Raw!H1341</f>
        <v>SCE2511</v>
      </c>
      <c r="J1341" s="8" t="str">
        <f>Raw!I1341</f>
        <v>Retail - Small</v>
      </c>
      <c r="K1341" s="8" t="str">
        <f>Raw!J1341</f>
        <v>OtherMisc</v>
      </c>
      <c r="L1341" s="8">
        <f>Raw!K1341*A1341</f>
        <v>23</v>
      </c>
      <c r="M1341" s="8">
        <f>Raw!L1341*A1341</f>
        <v>60</v>
      </c>
      <c r="N1341" s="8">
        <f>Raw!M1341*A1341</f>
        <v>1429.9295774647887</v>
      </c>
      <c r="O1341" s="6">
        <f t="shared" si="80"/>
        <v>115</v>
      </c>
      <c r="P1341" s="11">
        <f t="shared" si="81"/>
        <v>32888.380281690144</v>
      </c>
      <c r="Q1341" s="6">
        <f t="shared" si="82"/>
        <v>300</v>
      </c>
      <c r="R1341" s="11">
        <f t="shared" si="83"/>
        <v>85795.774647887331</v>
      </c>
      <c r="S1341" s="8" t="str">
        <f>Raw!N1341</f>
        <v>SCREW-IN CFL LAMPS - 14 - 26 WATTS</v>
      </c>
      <c r="T1341" s="8" t="str">
        <f>Raw!O1341</f>
        <v>CFL14to26</v>
      </c>
      <c r="U1341" s="8">
        <f>Raw!P1341*A1341</f>
        <v>1</v>
      </c>
      <c r="V1341" s="8" t="str">
        <f>Raw!Q1341</f>
        <v>Incan</v>
      </c>
    </row>
    <row r="1342" spans="1:22">
      <c r="A1342" s="8">
        <f>IF(Raw!C1342="CF",0,1)</f>
        <v>1</v>
      </c>
      <c r="B1342" s="8" t="str">
        <f>Raw!A1342</f>
        <v>SCE_3023557056</v>
      </c>
      <c r="C1342" s="8" t="str">
        <f>Raw!B1342</f>
        <v>Screw-in Compact Fluorescent Lamp, 14-26 watts</v>
      </c>
      <c r="D1342" s="8" t="str">
        <f>Raw!C1342</f>
        <v>I</v>
      </c>
      <c r="E1342" s="8">
        <f>Raw!D1342*A1342</f>
        <v>2</v>
      </c>
      <c r="F1342" s="8" t="str">
        <f>Raw!E1342</f>
        <v>SCE</v>
      </c>
      <c r="G1342" s="8" t="str">
        <f>Raw!F1342</f>
        <v>CFL</v>
      </c>
      <c r="H1342" s="8" t="str">
        <f>Raw!G1342</f>
        <v>NO_LOGGER_2L12CFL-23</v>
      </c>
      <c r="I1342" s="8" t="str">
        <f>Raw!H1342</f>
        <v>SCE2511</v>
      </c>
      <c r="J1342" s="8" t="str">
        <f>Raw!I1342</f>
        <v>Retail - Small</v>
      </c>
      <c r="K1342" s="8" t="str">
        <f>Raw!J1342</f>
        <v>OtherMisc</v>
      </c>
      <c r="L1342" s="8">
        <f>Raw!K1342*A1342</f>
        <v>23</v>
      </c>
      <c r="M1342" s="8">
        <f>Raw!L1342*A1342</f>
        <v>60</v>
      </c>
      <c r="N1342" s="8">
        <f>Raw!M1342*A1342</f>
        <v>571.97183098591552</v>
      </c>
      <c r="O1342" s="6">
        <f t="shared" si="80"/>
        <v>46</v>
      </c>
      <c r="P1342" s="11">
        <f t="shared" si="81"/>
        <v>13155.352112676057</v>
      </c>
      <c r="Q1342" s="6">
        <f t="shared" si="82"/>
        <v>120</v>
      </c>
      <c r="R1342" s="11">
        <f t="shared" si="83"/>
        <v>34318.309859154928</v>
      </c>
      <c r="S1342" s="8" t="str">
        <f>Raw!N1342</f>
        <v>SCREW-IN CFL LAMPS - 14 - 26 WATTS</v>
      </c>
      <c r="T1342" s="8" t="str">
        <f>Raw!O1342</f>
        <v>CFL14to26</v>
      </c>
      <c r="U1342" s="8">
        <f>Raw!P1342*A1342</f>
        <v>1</v>
      </c>
      <c r="V1342" s="8" t="str">
        <f>Raw!Q1342</f>
        <v>Incan</v>
      </c>
    </row>
    <row r="1343" spans="1:22">
      <c r="A1343" s="8">
        <f>IF(Raw!C1343="CF",0,1)</f>
        <v>1</v>
      </c>
      <c r="B1343" s="8" t="str">
        <f>Raw!A1343</f>
        <v>SCE_3023557056</v>
      </c>
      <c r="C1343" s="8" t="str">
        <f>Raw!B1343</f>
        <v>Screw-in Compact Fluorescent Lamp, 14-26 watts</v>
      </c>
      <c r="D1343" s="8" t="str">
        <f>Raw!C1343</f>
        <v>I</v>
      </c>
      <c r="E1343" s="8">
        <f>Raw!D1343*A1343</f>
        <v>3</v>
      </c>
      <c r="F1343" s="8" t="str">
        <f>Raw!E1343</f>
        <v>SCE</v>
      </c>
      <c r="G1343" s="8" t="str">
        <f>Raw!F1343</f>
        <v>CFL</v>
      </c>
      <c r="H1343" s="8" t="str">
        <f>Raw!G1343</f>
        <v>NO_LOGGER_7L41CFL-23</v>
      </c>
      <c r="I1343" s="8" t="str">
        <f>Raw!H1343</f>
        <v>SCE2511</v>
      </c>
      <c r="J1343" s="8" t="str">
        <f>Raw!I1343</f>
        <v>Retail - Small</v>
      </c>
      <c r="K1343" s="8" t="str">
        <f>Raw!J1343</f>
        <v>Storage</v>
      </c>
      <c r="L1343" s="8">
        <f>Raw!K1343*A1343</f>
        <v>23</v>
      </c>
      <c r="M1343" s="8">
        <f>Raw!L1343*A1343</f>
        <v>60</v>
      </c>
      <c r="N1343" s="8">
        <f>Raw!M1343*A1343</f>
        <v>857.95774647887333</v>
      </c>
      <c r="O1343" s="6">
        <f t="shared" si="80"/>
        <v>69</v>
      </c>
      <c r="P1343" s="11">
        <f t="shared" si="81"/>
        <v>19733.028169014087</v>
      </c>
      <c r="Q1343" s="6">
        <f t="shared" si="82"/>
        <v>180</v>
      </c>
      <c r="R1343" s="11">
        <f t="shared" si="83"/>
        <v>51477.464788732403</v>
      </c>
      <c r="S1343" s="8" t="str">
        <f>Raw!N1343</f>
        <v>SCREW-IN CFL LAMPS - 14 - 26 WATTS</v>
      </c>
      <c r="T1343" s="8" t="str">
        <f>Raw!O1343</f>
        <v>CFL14to26</v>
      </c>
      <c r="U1343" s="8">
        <f>Raw!P1343*A1343</f>
        <v>1</v>
      </c>
      <c r="V1343" s="8" t="str">
        <f>Raw!Q1343</f>
        <v>Incan</v>
      </c>
    </row>
    <row r="1344" spans="1:22">
      <c r="A1344" s="8">
        <f>IF(Raw!C1344="CF",0,1)</f>
        <v>1</v>
      </c>
      <c r="B1344" s="8" t="str">
        <f>Raw!A1344</f>
        <v>SCE_3023571640</v>
      </c>
      <c r="C1344" s="8" t="str">
        <f>Raw!B1344</f>
        <v>Upstream Compact Fluorescent</v>
      </c>
      <c r="D1344" s="8" t="str">
        <f>Raw!C1344</f>
        <v>I</v>
      </c>
      <c r="E1344" s="8">
        <f>Raw!D1344*A1344</f>
        <v>9</v>
      </c>
      <c r="F1344" s="8" t="str">
        <f>Raw!E1344</f>
        <v>SCE</v>
      </c>
      <c r="G1344" s="8" t="str">
        <f>Raw!F1344</f>
        <v>UPCFL</v>
      </c>
      <c r="H1344" s="8" t="str">
        <f>Raw!G1344</f>
        <v>CT07090076</v>
      </c>
      <c r="I1344" s="8" t="str">
        <f>Raw!H1344</f>
        <v>SCEUp</v>
      </c>
      <c r="J1344" s="8" t="str">
        <f>Raw!I1344</f>
        <v>Lodging</v>
      </c>
      <c r="K1344" s="8" t="str">
        <f>Raw!J1344</f>
        <v>Guest Rooms</v>
      </c>
      <c r="L1344" s="8">
        <f>Raw!K1344*A1344</f>
        <v>20</v>
      </c>
      <c r="M1344" s="8">
        <f>Raw!L1344*A1344</f>
        <v>60</v>
      </c>
      <c r="N1344" s="8">
        <f>Raw!M1344*A1344</f>
        <v>322.11368482991281</v>
      </c>
      <c r="O1344" s="6">
        <f t="shared" si="80"/>
        <v>180</v>
      </c>
      <c r="P1344" s="11">
        <f t="shared" si="81"/>
        <v>6442.2736965982567</v>
      </c>
      <c r="Q1344" s="6">
        <f t="shared" si="82"/>
        <v>540</v>
      </c>
      <c r="R1344" s="11">
        <f t="shared" si="83"/>
        <v>19326.821089794768</v>
      </c>
      <c r="S1344" s="8" t="str">
        <f>Raw!N1344</f>
        <v>UpstreamCompactFluorescent20</v>
      </c>
      <c r="T1344" s="8" t="str">
        <f>Raw!O1344</f>
        <v>CFL14to26</v>
      </c>
      <c r="U1344" s="8">
        <f>Raw!P1344*A1344</f>
        <v>1</v>
      </c>
      <c r="V1344" s="8" t="str">
        <f>Raw!Q1344</f>
        <v>Incan</v>
      </c>
    </row>
    <row r="1345" spans="1:22">
      <c r="A1345" s="8">
        <f>IF(Raw!C1345="CF",0,1)</f>
        <v>1</v>
      </c>
      <c r="B1345" s="8" t="str">
        <f>Raw!A1345</f>
        <v>SCE_3023571640</v>
      </c>
      <c r="C1345" s="8" t="str">
        <f>Raw!B1345</f>
        <v>Upstream Compact Fluorescent</v>
      </c>
      <c r="D1345" s="8" t="str">
        <f>Raw!C1345</f>
        <v>I</v>
      </c>
      <c r="E1345" s="8">
        <f>Raw!D1345*A1345</f>
        <v>10</v>
      </c>
      <c r="F1345" s="8" t="str">
        <f>Raw!E1345</f>
        <v>SCE</v>
      </c>
      <c r="G1345" s="8" t="str">
        <f>Raw!F1345</f>
        <v>UPCFL</v>
      </c>
      <c r="H1345" s="8" t="str">
        <f>Raw!G1345</f>
        <v>CT08120068</v>
      </c>
      <c r="I1345" s="8" t="str">
        <f>Raw!H1345</f>
        <v>SCEUp</v>
      </c>
      <c r="J1345" s="8" t="str">
        <f>Raw!I1345</f>
        <v>Lodging</v>
      </c>
      <c r="K1345" s="8" t="str">
        <f>Raw!J1345</f>
        <v>Guest Rooms</v>
      </c>
      <c r="L1345" s="8">
        <f>Raw!K1345*A1345</f>
        <v>26</v>
      </c>
      <c r="M1345" s="8">
        <f>Raw!L1345*A1345</f>
        <v>60</v>
      </c>
      <c r="N1345" s="8">
        <f>Raw!M1345*A1345</f>
        <v>357.90409425545869</v>
      </c>
      <c r="O1345" s="6">
        <f t="shared" si="80"/>
        <v>260</v>
      </c>
      <c r="P1345" s="11">
        <f t="shared" si="81"/>
        <v>9305.5064506419258</v>
      </c>
      <c r="Q1345" s="6">
        <f t="shared" si="82"/>
        <v>600</v>
      </c>
      <c r="R1345" s="11">
        <f t="shared" si="83"/>
        <v>21474.245655327522</v>
      </c>
      <c r="S1345" s="8" t="str">
        <f>Raw!N1345</f>
        <v>UpstreamCompactFluorescent26</v>
      </c>
      <c r="T1345" s="8" t="str">
        <f>Raw!O1345</f>
        <v>CFL14to26</v>
      </c>
      <c r="U1345" s="8">
        <f>Raw!P1345*A1345</f>
        <v>1</v>
      </c>
      <c r="V1345" s="8" t="str">
        <f>Raw!Q1345</f>
        <v>Incan</v>
      </c>
    </row>
    <row r="1346" spans="1:22">
      <c r="A1346" s="8">
        <f>IF(Raw!C1346="CF",0,1)</f>
        <v>1</v>
      </c>
      <c r="B1346" s="8" t="str">
        <f>Raw!A1346</f>
        <v>SCE_3023571640</v>
      </c>
      <c r="C1346" s="8" t="str">
        <f>Raw!B1346</f>
        <v>Upstream Compact Fluorescent</v>
      </c>
      <c r="D1346" s="8" t="str">
        <f>Raw!C1346</f>
        <v>I</v>
      </c>
      <c r="E1346" s="8">
        <f>Raw!D1346*A1346</f>
        <v>7</v>
      </c>
      <c r="F1346" s="8" t="str">
        <f>Raw!E1346</f>
        <v>SCE</v>
      </c>
      <c r="G1346" s="8" t="str">
        <f>Raw!F1346</f>
        <v>UPCFL</v>
      </c>
      <c r="H1346" s="8" t="str">
        <f>Raw!G1346</f>
        <v>CT09010030</v>
      </c>
      <c r="I1346" s="8" t="str">
        <f>Raw!H1346</f>
        <v>SCEUp</v>
      </c>
      <c r="J1346" s="8" t="str">
        <f>Raw!I1346</f>
        <v>Lodging</v>
      </c>
      <c r="K1346" s="8" t="str">
        <f>Raw!J1346</f>
        <v>Guest Rooms</v>
      </c>
      <c r="L1346" s="8">
        <f>Raw!K1346*A1346</f>
        <v>20</v>
      </c>
      <c r="M1346" s="8">
        <f>Raw!L1346*A1346</f>
        <v>60</v>
      </c>
      <c r="N1346" s="8">
        <f>Raw!M1346*A1346</f>
        <v>250.53286597882106</v>
      </c>
      <c r="O1346" s="6">
        <f t="shared" si="80"/>
        <v>140</v>
      </c>
      <c r="P1346" s="11">
        <f t="shared" si="81"/>
        <v>5010.6573195764213</v>
      </c>
      <c r="Q1346" s="6">
        <f t="shared" si="82"/>
        <v>420</v>
      </c>
      <c r="R1346" s="11">
        <f t="shared" si="83"/>
        <v>15031.971958729264</v>
      </c>
      <c r="S1346" s="8" t="str">
        <f>Raw!N1346</f>
        <v>UpstreamCompactFluorescent20</v>
      </c>
      <c r="T1346" s="8" t="str">
        <f>Raw!O1346</f>
        <v>CFL14to26</v>
      </c>
      <c r="U1346" s="8">
        <f>Raw!P1346*A1346</f>
        <v>1</v>
      </c>
      <c r="V1346" s="8" t="str">
        <f>Raw!Q1346</f>
        <v>Incan</v>
      </c>
    </row>
    <row r="1347" spans="1:22">
      <c r="A1347" s="8">
        <f>IF(Raw!C1347="CF",0,1)</f>
        <v>1</v>
      </c>
      <c r="B1347" s="8" t="str">
        <f>Raw!A1347</f>
        <v>SCE_3023571640</v>
      </c>
      <c r="C1347" s="8" t="str">
        <f>Raw!B1347</f>
        <v>Upstream Compact Fluorescent</v>
      </c>
      <c r="D1347" s="8" t="str">
        <f>Raw!C1347</f>
        <v>I</v>
      </c>
      <c r="E1347" s="8">
        <f>Raw!D1347*A1347</f>
        <v>7</v>
      </c>
      <c r="F1347" s="8" t="str">
        <f>Raw!E1347</f>
        <v>SCE</v>
      </c>
      <c r="G1347" s="8" t="str">
        <f>Raw!F1347</f>
        <v>UPCFL</v>
      </c>
      <c r="H1347" s="8" t="str">
        <f>Raw!G1347</f>
        <v>CT09010054</v>
      </c>
      <c r="I1347" s="8" t="str">
        <f>Raw!H1347</f>
        <v>SCEUp</v>
      </c>
      <c r="J1347" s="8" t="str">
        <f>Raw!I1347</f>
        <v>Lodging</v>
      </c>
      <c r="K1347" s="8" t="str">
        <f>Raw!J1347</f>
        <v>Guest Rooms</v>
      </c>
      <c r="L1347" s="8">
        <f>Raw!K1347*A1347</f>
        <v>26</v>
      </c>
      <c r="M1347" s="8">
        <f>Raw!L1347*A1347</f>
        <v>60</v>
      </c>
      <c r="N1347" s="8">
        <f>Raw!M1347*A1347</f>
        <v>250.53286597882106</v>
      </c>
      <c r="O1347" s="6">
        <f t="shared" ref="O1347:O1410" si="84">L1347*E1347</f>
        <v>182</v>
      </c>
      <c r="P1347" s="11">
        <f t="shared" ref="P1347:P1410" si="85">N1347*L1347</f>
        <v>6513.8545154493477</v>
      </c>
      <c r="Q1347" s="6">
        <f t="shared" ref="Q1347:Q1410" si="86">M1347*E1347</f>
        <v>420</v>
      </c>
      <c r="R1347" s="11">
        <f t="shared" ref="R1347:R1410" si="87">N1347*M1347</f>
        <v>15031.971958729264</v>
      </c>
      <c r="S1347" s="8" t="str">
        <f>Raw!N1347</f>
        <v>UpstreamCompactFluorescent26</v>
      </c>
      <c r="T1347" s="8" t="str">
        <f>Raw!O1347</f>
        <v>CFL14to26</v>
      </c>
      <c r="U1347" s="8">
        <f>Raw!P1347*A1347</f>
        <v>1</v>
      </c>
      <c r="V1347" s="8" t="str">
        <f>Raw!Q1347</f>
        <v>Incan</v>
      </c>
    </row>
    <row r="1348" spans="1:22">
      <c r="A1348" s="8">
        <f>IF(Raw!C1348="CF",0,1)</f>
        <v>1</v>
      </c>
      <c r="B1348" s="8" t="str">
        <f>Raw!A1348</f>
        <v>SCE_3023571640</v>
      </c>
      <c r="C1348" s="8" t="str">
        <f>Raw!B1348</f>
        <v>Upstream Compact Fluorescent</v>
      </c>
      <c r="D1348" s="8" t="str">
        <f>Raw!C1348</f>
        <v>I</v>
      </c>
      <c r="E1348" s="8">
        <f>Raw!D1348*A1348</f>
        <v>8</v>
      </c>
      <c r="F1348" s="8" t="str">
        <f>Raw!E1348</f>
        <v>SCE</v>
      </c>
      <c r="G1348" s="8" t="str">
        <f>Raw!F1348</f>
        <v>UPCFL</v>
      </c>
      <c r="H1348" s="8" t="str">
        <f>Raw!G1348</f>
        <v>CT09010072</v>
      </c>
      <c r="I1348" s="8" t="str">
        <f>Raw!H1348</f>
        <v>SCEUp</v>
      </c>
      <c r="J1348" s="8" t="str">
        <f>Raw!I1348</f>
        <v>Lodging</v>
      </c>
      <c r="K1348" s="8" t="str">
        <f>Raw!J1348</f>
        <v>Guest Rooms</v>
      </c>
      <c r="L1348" s="8">
        <f>Raw!K1348*A1348</f>
        <v>20</v>
      </c>
      <c r="M1348" s="8">
        <f>Raw!L1348*A1348</f>
        <v>60</v>
      </c>
      <c r="N1348" s="8">
        <f>Raw!M1348*A1348</f>
        <v>286.32327540436694</v>
      </c>
      <c r="O1348" s="6">
        <f t="shared" si="84"/>
        <v>160</v>
      </c>
      <c r="P1348" s="11">
        <f t="shared" si="85"/>
        <v>5726.465508087339</v>
      </c>
      <c r="Q1348" s="6">
        <f t="shared" si="86"/>
        <v>480</v>
      </c>
      <c r="R1348" s="11">
        <f t="shared" si="87"/>
        <v>17179.396524262018</v>
      </c>
      <c r="S1348" s="8" t="str">
        <f>Raw!N1348</f>
        <v>UpstreamCompactFluorescent20</v>
      </c>
      <c r="T1348" s="8" t="str">
        <f>Raw!O1348</f>
        <v>CFL14to26</v>
      </c>
      <c r="U1348" s="8">
        <f>Raw!P1348*A1348</f>
        <v>1</v>
      </c>
      <c r="V1348" s="8" t="str">
        <f>Raw!Q1348</f>
        <v>Incan</v>
      </c>
    </row>
    <row r="1349" spans="1:22">
      <c r="A1349" s="8">
        <f>IF(Raw!C1349="CF",0,1)</f>
        <v>1</v>
      </c>
      <c r="B1349" s="8" t="str">
        <f>Raw!A1349</f>
        <v>SCE_3023571640</v>
      </c>
      <c r="C1349" s="8" t="str">
        <f>Raw!B1349</f>
        <v>Upstream Compact Fluorescent</v>
      </c>
      <c r="D1349" s="8" t="str">
        <f>Raw!C1349</f>
        <v>I</v>
      </c>
      <c r="E1349" s="8">
        <f>Raw!D1349*A1349</f>
        <v>10</v>
      </c>
      <c r="F1349" s="8" t="str">
        <f>Raw!E1349</f>
        <v>SCE</v>
      </c>
      <c r="G1349" s="8" t="str">
        <f>Raw!F1349</f>
        <v>UPCFL</v>
      </c>
      <c r="H1349" s="8" t="str">
        <f>Raw!G1349</f>
        <v>LL08120036</v>
      </c>
      <c r="I1349" s="8" t="str">
        <f>Raw!H1349</f>
        <v>SCEUp</v>
      </c>
      <c r="J1349" s="8" t="str">
        <f>Raw!I1349</f>
        <v>Lodging</v>
      </c>
      <c r="K1349" s="8" t="str">
        <f>Raw!J1349</f>
        <v>Guest Rooms</v>
      </c>
      <c r="L1349" s="8">
        <f>Raw!K1349*A1349</f>
        <v>20</v>
      </c>
      <c r="M1349" s="8">
        <f>Raw!L1349*A1349</f>
        <v>60</v>
      </c>
      <c r="N1349" s="8">
        <f>Raw!M1349*A1349</f>
        <v>357.90409425545869</v>
      </c>
      <c r="O1349" s="6">
        <f t="shared" si="84"/>
        <v>200</v>
      </c>
      <c r="P1349" s="11">
        <f t="shared" si="85"/>
        <v>7158.0818851091735</v>
      </c>
      <c r="Q1349" s="6">
        <f t="shared" si="86"/>
        <v>600</v>
      </c>
      <c r="R1349" s="11">
        <f t="shared" si="87"/>
        <v>21474.245655327522</v>
      </c>
      <c r="S1349" s="8" t="str">
        <f>Raw!N1349</f>
        <v>UpstreamCompactFluorescent20</v>
      </c>
      <c r="T1349" s="8" t="str">
        <f>Raw!O1349</f>
        <v>CFL14to26</v>
      </c>
      <c r="U1349" s="8">
        <f>Raw!P1349*A1349</f>
        <v>1</v>
      </c>
      <c r="V1349" s="8" t="str">
        <f>Raw!Q1349</f>
        <v>Incan</v>
      </c>
    </row>
    <row r="1350" spans="1:22">
      <c r="A1350" s="8">
        <f>IF(Raw!C1350="CF",0,1)</f>
        <v>1</v>
      </c>
      <c r="B1350" s="8" t="str">
        <f>Raw!A1350</f>
        <v>SCE_3023571640</v>
      </c>
      <c r="C1350" s="8" t="str">
        <f>Raw!B1350</f>
        <v>Upstream Compact Fluorescent</v>
      </c>
      <c r="D1350" s="8" t="str">
        <f>Raw!C1350</f>
        <v>I</v>
      </c>
      <c r="E1350" s="8">
        <f>Raw!D1350*A1350</f>
        <v>8</v>
      </c>
      <c r="F1350" s="8" t="str">
        <f>Raw!E1350</f>
        <v>SCE</v>
      </c>
      <c r="G1350" s="8" t="str">
        <f>Raw!F1350</f>
        <v>UPCFL</v>
      </c>
      <c r="H1350" s="8" t="str">
        <f>Raw!G1350</f>
        <v>LL09040002</v>
      </c>
      <c r="I1350" s="8" t="str">
        <f>Raw!H1350</f>
        <v>SCEUp</v>
      </c>
      <c r="J1350" s="8" t="str">
        <f>Raw!I1350</f>
        <v>Lodging</v>
      </c>
      <c r="K1350" s="8" t="str">
        <f>Raw!J1350</f>
        <v>Guest Rooms</v>
      </c>
      <c r="L1350" s="8">
        <f>Raw!K1350*A1350</f>
        <v>14</v>
      </c>
      <c r="M1350" s="8">
        <f>Raw!L1350*A1350</f>
        <v>60</v>
      </c>
      <c r="N1350" s="8">
        <f>Raw!M1350*A1350</f>
        <v>286.32327540436694</v>
      </c>
      <c r="O1350" s="6">
        <f t="shared" si="84"/>
        <v>112</v>
      </c>
      <c r="P1350" s="11">
        <f t="shared" si="85"/>
        <v>4008.525855661137</v>
      </c>
      <c r="Q1350" s="6">
        <f t="shared" si="86"/>
        <v>480</v>
      </c>
      <c r="R1350" s="11">
        <f t="shared" si="87"/>
        <v>17179.396524262018</v>
      </c>
      <c r="S1350" s="8" t="str">
        <f>Raw!N1350</f>
        <v>UpstreamCompactFluorescent14</v>
      </c>
      <c r="T1350" s="8" t="str">
        <f>Raw!O1350</f>
        <v>CFL14to26</v>
      </c>
      <c r="U1350" s="8">
        <f>Raw!P1350*A1350</f>
        <v>1</v>
      </c>
      <c r="V1350" s="8" t="str">
        <f>Raw!Q1350</f>
        <v>Incan</v>
      </c>
    </row>
    <row r="1351" spans="1:22">
      <c r="A1351" s="8">
        <f>IF(Raw!C1351="CF",0,1)</f>
        <v>1</v>
      </c>
      <c r="B1351" s="8" t="str">
        <f>Raw!A1351</f>
        <v>SCE_3023571640</v>
      </c>
      <c r="C1351" s="8" t="str">
        <f>Raw!B1351</f>
        <v>Upstream Compact Fluorescent</v>
      </c>
      <c r="D1351" s="8" t="str">
        <f>Raw!C1351</f>
        <v>I</v>
      </c>
      <c r="E1351" s="8">
        <f>Raw!D1351*A1351</f>
        <v>10</v>
      </c>
      <c r="F1351" s="8" t="str">
        <f>Raw!E1351</f>
        <v>SCE</v>
      </c>
      <c r="G1351" s="8" t="str">
        <f>Raw!F1351</f>
        <v>UPCFL</v>
      </c>
      <c r="H1351" s="8" t="str">
        <f>Raw!G1351</f>
        <v>LL09040008</v>
      </c>
      <c r="I1351" s="8" t="str">
        <f>Raw!H1351</f>
        <v>SCEUp</v>
      </c>
      <c r="J1351" s="8" t="str">
        <f>Raw!I1351</f>
        <v>Lodging</v>
      </c>
      <c r="K1351" s="8" t="str">
        <f>Raw!J1351</f>
        <v>Guest Rooms</v>
      </c>
      <c r="L1351" s="8">
        <f>Raw!K1351*A1351</f>
        <v>20</v>
      </c>
      <c r="M1351" s="8">
        <f>Raw!L1351*A1351</f>
        <v>60</v>
      </c>
      <c r="N1351" s="8">
        <f>Raw!M1351*A1351</f>
        <v>357.90409425545869</v>
      </c>
      <c r="O1351" s="6">
        <f t="shared" si="84"/>
        <v>200</v>
      </c>
      <c r="P1351" s="11">
        <f t="shared" si="85"/>
        <v>7158.0818851091735</v>
      </c>
      <c r="Q1351" s="6">
        <f t="shared" si="86"/>
        <v>600</v>
      </c>
      <c r="R1351" s="11">
        <f t="shared" si="87"/>
        <v>21474.245655327522</v>
      </c>
      <c r="S1351" s="8" t="str">
        <f>Raw!N1351</f>
        <v>UpstreamCompactFluorescent20</v>
      </c>
      <c r="T1351" s="8" t="str">
        <f>Raw!O1351</f>
        <v>CFL14to26</v>
      </c>
      <c r="U1351" s="8">
        <f>Raw!P1351*A1351</f>
        <v>1</v>
      </c>
      <c r="V1351" s="8" t="str">
        <f>Raw!Q1351</f>
        <v>Incan</v>
      </c>
    </row>
    <row r="1352" spans="1:22">
      <c r="A1352" s="8">
        <f>IF(Raw!C1352="CF",0,1)</f>
        <v>1</v>
      </c>
      <c r="B1352" s="8" t="str">
        <f>Raw!A1352</f>
        <v>SCE_3023571640</v>
      </c>
      <c r="C1352" s="8" t="str">
        <f>Raw!B1352</f>
        <v>Upstream Compact Fluorescent</v>
      </c>
      <c r="D1352" s="8" t="str">
        <f>Raw!C1352</f>
        <v>I</v>
      </c>
      <c r="E1352" s="8">
        <f>Raw!D1352*A1352</f>
        <v>1</v>
      </c>
      <c r="F1352" s="8" t="str">
        <f>Raw!E1352</f>
        <v>SCE</v>
      </c>
      <c r="G1352" s="8" t="str">
        <f>Raw!F1352</f>
        <v>UPCFL</v>
      </c>
      <c r="H1352" s="8" t="str">
        <f>Raw!G1352</f>
        <v>LL09040012</v>
      </c>
      <c r="I1352" s="8" t="str">
        <f>Raw!H1352</f>
        <v>SCEUp</v>
      </c>
      <c r="J1352" s="8" t="str">
        <f>Raw!I1352</f>
        <v>Lodging</v>
      </c>
      <c r="K1352" s="8" t="str">
        <f>Raw!J1352</f>
        <v>Mechanical/Electrical Room</v>
      </c>
      <c r="L1352" s="8">
        <f>Raw!K1352*A1352</f>
        <v>23</v>
      </c>
      <c r="M1352" s="8">
        <f>Raw!L1352*A1352</f>
        <v>60</v>
      </c>
      <c r="N1352" s="8">
        <f>Raw!M1352*A1352</f>
        <v>35.790409425545867</v>
      </c>
      <c r="O1352" s="6">
        <f t="shared" si="84"/>
        <v>23</v>
      </c>
      <c r="P1352" s="11">
        <f t="shared" si="85"/>
        <v>823.17941678755494</v>
      </c>
      <c r="Q1352" s="6">
        <f t="shared" si="86"/>
        <v>60</v>
      </c>
      <c r="R1352" s="11">
        <f t="shared" si="87"/>
        <v>2147.4245655327522</v>
      </c>
      <c r="S1352" s="8" t="str">
        <f>Raw!N1352</f>
        <v>UpstreamCompactFluorescent23</v>
      </c>
      <c r="T1352" s="8" t="str">
        <f>Raw!O1352</f>
        <v>CFL14to26</v>
      </c>
      <c r="U1352" s="8">
        <f>Raw!P1352*A1352</f>
        <v>1</v>
      </c>
      <c r="V1352" s="8" t="str">
        <f>Raw!Q1352</f>
        <v>Incan</v>
      </c>
    </row>
    <row r="1353" spans="1:22">
      <c r="A1353" s="8">
        <f>IF(Raw!C1353="CF",0,1)</f>
        <v>1</v>
      </c>
      <c r="B1353" s="8" t="str">
        <f>Raw!A1353</f>
        <v>SCE_3023571640</v>
      </c>
      <c r="C1353" s="8" t="str">
        <f>Raw!B1353</f>
        <v>Upstream Compact Fluorescent</v>
      </c>
      <c r="D1353" s="8" t="str">
        <f>Raw!C1353</f>
        <v>I</v>
      </c>
      <c r="E1353" s="8">
        <f>Raw!D1353*A1353</f>
        <v>7</v>
      </c>
      <c r="F1353" s="8" t="str">
        <f>Raw!E1353</f>
        <v>SCE</v>
      </c>
      <c r="G1353" s="8" t="str">
        <f>Raw!F1353</f>
        <v>UPCFL</v>
      </c>
      <c r="H1353" s="8" t="str">
        <f>Raw!G1353</f>
        <v>LL09040028</v>
      </c>
      <c r="I1353" s="8" t="str">
        <f>Raw!H1353</f>
        <v>SCEUp</v>
      </c>
      <c r="J1353" s="8" t="str">
        <f>Raw!I1353</f>
        <v>Lodging</v>
      </c>
      <c r="K1353" s="8" t="str">
        <f>Raw!J1353</f>
        <v>Guest Rooms</v>
      </c>
      <c r="L1353" s="8">
        <f>Raw!K1353*A1353</f>
        <v>26</v>
      </c>
      <c r="M1353" s="8">
        <f>Raw!L1353*A1353</f>
        <v>60</v>
      </c>
      <c r="N1353" s="8">
        <f>Raw!M1353*A1353</f>
        <v>250.53286597882106</v>
      </c>
      <c r="O1353" s="6">
        <f t="shared" si="84"/>
        <v>182</v>
      </c>
      <c r="P1353" s="11">
        <f t="shared" si="85"/>
        <v>6513.8545154493477</v>
      </c>
      <c r="Q1353" s="6">
        <f t="shared" si="86"/>
        <v>420</v>
      </c>
      <c r="R1353" s="11">
        <f t="shared" si="87"/>
        <v>15031.971958729264</v>
      </c>
      <c r="S1353" s="8" t="str">
        <f>Raw!N1353</f>
        <v>UpstreamCompactFluorescent26</v>
      </c>
      <c r="T1353" s="8" t="str">
        <f>Raw!O1353</f>
        <v>CFL14to26</v>
      </c>
      <c r="U1353" s="8">
        <f>Raw!P1353*A1353</f>
        <v>1</v>
      </c>
      <c r="V1353" s="8" t="str">
        <f>Raw!Q1353</f>
        <v>Incan</v>
      </c>
    </row>
    <row r="1354" spans="1:22">
      <c r="A1354" s="8">
        <f>IF(Raw!C1354="CF",0,1)</f>
        <v>1</v>
      </c>
      <c r="B1354" s="8" t="str">
        <f>Raw!A1354</f>
        <v>SCE_3023571640</v>
      </c>
      <c r="C1354" s="8" t="str">
        <f>Raw!B1354</f>
        <v>Upstream Compact Fluorescent</v>
      </c>
      <c r="D1354" s="8" t="str">
        <f>Raw!C1354</f>
        <v>I</v>
      </c>
      <c r="E1354" s="8">
        <f>Raw!D1354*A1354</f>
        <v>3</v>
      </c>
      <c r="F1354" s="8" t="str">
        <f>Raw!E1354</f>
        <v>SCE</v>
      </c>
      <c r="G1354" s="8" t="str">
        <f>Raw!F1354</f>
        <v>UPCFL</v>
      </c>
      <c r="H1354" s="8" t="str">
        <f>Raw!G1354</f>
        <v>LL09040033</v>
      </c>
      <c r="I1354" s="8" t="str">
        <f>Raw!H1354</f>
        <v>SCEUp</v>
      </c>
      <c r="J1354" s="8" t="str">
        <f>Raw!I1354</f>
        <v>Lodging</v>
      </c>
      <c r="K1354" s="8" t="str">
        <f>Raw!J1354</f>
        <v>HallwayLobby</v>
      </c>
      <c r="L1354" s="8">
        <f>Raw!K1354*A1354</f>
        <v>20</v>
      </c>
      <c r="M1354" s="8">
        <f>Raw!L1354*A1354</f>
        <v>60</v>
      </c>
      <c r="N1354" s="8">
        <f>Raw!M1354*A1354</f>
        <v>107.37122827663759</v>
      </c>
      <c r="O1354" s="6">
        <f t="shared" si="84"/>
        <v>60</v>
      </c>
      <c r="P1354" s="11">
        <f t="shared" si="85"/>
        <v>2147.4245655327518</v>
      </c>
      <c r="Q1354" s="6">
        <f t="shared" si="86"/>
        <v>180</v>
      </c>
      <c r="R1354" s="11">
        <f t="shared" si="87"/>
        <v>6442.2736965982558</v>
      </c>
      <c r="S1354" s="8" t="str">
        <f>Raw!N1354</f>
        <v>UpstreamCompactFluorescent20</v>
      </c>
      <c r="T1354" s="8" t="str">
        <f>Raw!O1354</f>
        <v>CFL14to26</v>
      </c>
      <c r="U1354" s="8">
        <f>Raw!P1354*A1354</f>
        <v>1</v>
      </c>
      <c r="V1354" s="8" t="str">
        <f>Raw!Q1354</f>
        <v>Incan</v>
      </c>
    </row>
    <row r="1355" spans="1:22">
      <c r="A1355" s="8">
        <f>IF(Raw!C1355="CF",0,1)</f>
        <v>1</v>
      </c>
      <c r="B1355" s="8" t="str">
        <f>Raw!A1355</f>
        <v>SCE_3023571640</v>
      </c>
      <c r="C1355" s="8" t="str">
        <f>Raw!B1355</f>
        <v>Upstream Compact Fluorescent</v>
      </c>
      <c r="D1355" s="8" t="str">
        <f>Raw!C1355</f>
        <v>I</v>
      </c>
      <c r="E1355" s="8">
        <f>Raw!D1355*A1355</f>
        <v>8</v>
      </c>
      <c r="F1355" s="8" t="str">
        <f>Raw!E1355</f>
        <v>SCE</v>
      </c>
      <c r="G1355" s="8" t="str">
        <f>Raw!F1355</f>
        <v>UPCFL</v>
      </c>
      <c r="H1355" s="8" t="str">
        <f>Raw!G1355</f>
        <v>LL09040035</v>
      </c>
      <c r="I1355" s="8" t="str">
        <f>Raw!H1355</f>
        <v>SCEUp</v>
      </c>
      <c r="J1355" s="8" t="str">
        <f>Raw!I1355</f>
        <v>Lodging</v>
      </c>
      <c r="K1355" s="8" t="str">
        <f>Raw!J1355</f>
        <v>Guest Rooms</v>
      </c>
      <c r="L1355" s="8">
        <f>Raw!K1355*A1355</f>
        <v>26</v>
      </c>
      <c r="M1355" s="8">
        <f>Raw!L1355*A1355</f>
        <v>60</v>
      </c>
      <c r="N1355" s="8">
        <f>Raw!M1355*A1355</f>
        <v>286.32327540436694</v>
      </c>
      <c r="O1355" s="6">
        <f t="shared" si="84"/>
        <v>208</v>
      </c>
      <c r="P1355" s="11">
        <f t="shared" si="85"/>
        <v>7444.4051605135401</v>
      </c>
      <c r="Q1355" s="6">
        <f t="shared" si="86"/>
        <v>480</v>
      </c>
      <c r="R1355" s="11">
        <f t="shared" si="87"/>
        <v>17179.396524262018</v>
      </c>
      <c r="S1355" s="8" t="str">
        <f>Raw!N1355</f>
        <v>UpstreamCompactFluorescent26</v>
      </c>
      <c r="T1355" s="8" t="str">
        <f>Raw!O1355</f>
        <v>CFL14to26</v>
      </c>
      <c r="U1355" s="8">
        <f>Raw!P1355*A1355</f>
        <v>1</v>
      </c>
      <c r="V1355" s="8" t="str">
        <f>Raw!Q1355</f>
        <v>Incan</v>
      </c>
    </row>
    <row r="1356" spans="1:22">
      <c r="A1356" s="8">
        <f>IF(Raw!C1356="CF",0,1)</f>
        <v>1</v>
      </c>
      <c r="B1356" s="8" t="str">
        <f>Raw!A1356</f>
        <v>SCE_3023571640</v>
      </c>
      <c r="C1356" s="8" t="str">
        <f>Raw!B1356</f>
        <v>Upstream Compact Fluorescent</v>
      </c>
      <c r="D1356" s="8" t="str">
        <f>Raw!C1356</f>
        <v>I</v>
      </c>
      <c r="E1356" s="8">
        <f>Raw!D1356*A1356</f>
        <v>1</v>
      </c>
      <c r="F1356" s="8" t="str">
        <f>Raw!E1356</f>
        <v>SCE</v>
      </c>
      <c r="G1356" s="8" t="str">
        <f>Raw!F1356</f>
        <v>UPCFL</v>
      </c>
      <c r="H1356" s="8" t="str">
        <f>Raw!G1356</f>
        <v>LL09040036</v>
      </c>
      <c r="I1356" s="8" t="str">
        <f>Raw!H1356</f>
        <v>SCEUp</v>
      </c>
      <c r="J1356" s="8" t="str">
        <f>Raw!I1356</f>
        <v>Lodging</v>
      </c>
      <c r="K1356" s="8" t="str">
        <f>Raw!J1356</f>
        <v>HallwayLobby</v>
      </c>
      <c r="L1356" s="8">
        <f>Raw!K1356*A1356</f>
        <v>23</v>
      </c>
      <c r="M1356" s="8">
        <f>Raw!L1356*A1356</f>
        <v>60</v>
      </c>
      <c r="N1356" s="8">
        <f>Raw!M1356*A1356</f>
        <v>35.790409425545867</v>
      </c>
      <c r="O1356" s="6">
        <f t="shared" si="84"/>
        <v>23</v>
      </c>
      <c r="P1356" s="11">
        <f t="shared" si="85"/>
        <v>823.17941678755494</v>
      </c>
      <c r="Q1356" s="6">
        <f t="shared" si="86"/>
        <v>60</v>
      </c>
      <c r="R1356" s="11">
        <f t="shared" si="87"/>
        <v>2147.4245655327522</v>
      </c>
      <c r="S1356" s="8" t="str">
        <f>Raw!N1356</f>
        <v>UpstreamCompactFluorescent23</v>
      </c>
      <c r="T1356" s="8" t="str">
        <f>Raw!O1356</f>
        <v>CFL14to26</v>
      </c>
      <c r="U1356" s="8">
        <f>Raw!P1356*A1356</f>
        <v>1</v>
      </c>
      <c r="V1356" s="8" t="str">
        <f>Raw!Q1356</f>
        <v>Incan</v>
      </c>
    </row>
    <row r="1357" spans="1:22">
      <c r="A1357" s="8">
        <f>IF(Raw!C1357="CF",0,1)</f>
        <v>1</v>
      </c>
      <c r="B1357" s="8" t="str">
        <f>Raw!A1357</f>
        <v>SCE_3023571640</v>
      </c>
      <c r="C1357" s="8" t="str">
        <f>Raw!B1357</f>
        <v>Upstream Compact Fluorescent</v>
      </c>
      <c r="D1357" s="8" t="str">
        <f>Raw!C1357</f>
        <v>I</v>
      </c>
      <c r="E1357" s="8">
        <f>Raw!D1357*A1357</f>
        <v>9</v>
      </c>
      <c r="F1357" s="8" t="str">
        <f>Raw!E1357</f>
        <v>SCE</v>
      </c>
      <c r="G1357" s="8" t="str">
        <f>Raw!F1357</f>
        <v>UPCFL</v>
      </c>
      <c r="H1357" s="8" t="str">
        <f>Raw!G1357</f>
        <v>LL09040045</v>
      </c>
      <c r="I1357" s="8" t="str">
        <f>Raw!H1357</f>
        <v>SCEUp</v>
      </c>
      <c r="J1357" s="8" t="str">
        <f>Raw!I1357</f>
        <v>Lodging</v>
      </c>
      <c r="K1357" s="8" t="str">
        <f>Raw!J1357</f>
        <v>Guest Rooms</v>
      </c>
      <c r="L1357" s="8">
        <f>Raw!K1357*A1357</f>
        <v>14</v>
      </c>
      <c r="M1357" s="8">
        <f>Raw!L1357*A1357</f>
        <v>60</v>
      </c>
      <c r="N1357" s="8">
        <f>Raw!M1357*A1357</f>
        <v>322.11368482991281</v>
      </c>
      <c r="O1357" s="6">
        <f t="shared" si="84"/>
        <v>126</v>
      </c>
      <c r="P1357" s="11">
        <f t="shared" si="85"/>
        <v>4509.5915876187792</v>
      </c>
      <c r="Q1357" s="6">
        <f t="shared" si="86"/>
        <v>540</v>
      </c>
      <c r="R1357" s="11">
        <f t="shared" si="87"/>
        <v>19326.821089794768</v>
      </c>
      <c r="S1357" s="8" t="str">
        <f>Raw!N1357</f>
        <v>UpstreamCompactFluorescent14</v>
      </c>
      <c r="T1357" s="8" t="str">
        <f>Raw!O1357</f>
        <v>CFL14to26</v>
      </c>
      <c r="U1357" s="8">
        <f>Raw!P1357*A1357</f>
        <v>1</v>
      </c>
      <c r="V1357" s="8" t="str">
        <f>Raw!Q1357</f>
        <v>Incan</v>
      </c>
    </row>
    <row r="1358" spans="1:22">
      <c r="A1358" s="8">
        <f>IF(Raw!C1358="CF",0,1)</f>
        <v>1</v>
      </c>
      <c r="B1358" s="8" t="str">
        <f>Raw!A1358</f>
        <v>SCE_3023571640</v>
      </c>
      <c r="C1358" s="8" t="str">
        <f>Raw!B1358</f>
        <v>Upstream Compact Fluorescent</v>
      </c>
      <c r="D1358" s="8" t="str">
        <f>Raw!C1358</f>
        <v>I</v>
      </c>
      <c r="E1358" s="8">
        <f>Raw!D1358*A1358</f>
        <v>8</v>
      </c>
      <c r="F1358" s="8" t="str">
        <f>Raw!E1358</f>
        <v>SCE</v>
      </c>
      <c r="G1358" s="8" t="str">
        <f>Raw!F1358</f>
        <v>UPCFL</v>
      </c>
      <c r="H1358" s="8" t="str">
        <f>Raw!G1358</f>
        <v>LL09040047</v>
      </c>
      <c r="I1358" s="8" t="str">
        <f>Raw!H1358</f>
        <v>SCEUp</v>
      </c>
      <c r="J1358" s="8" t="str">
        <f>Raw!I1358</f>
        <v>Lodging</v>
      </c>
      <c r="K1358" s="8" t="str">
        <f>Raw!J1358</f>
        <v>Guest Rooms</v>
      </c>
      <c r="L1358" s="8">
        <f>Raw!K1358*A1358</f>
        <v>15</v>
      </c>
      <c r="M1358" s="8">
        <f>Raw!L1358*A1358</f>
        <v>60</v>
      </c>
      <c r="N1358" s="8">
        <f>Raw!M1358*A1358</f>
        <v>286.32327540436694</v>
      </c>
      <c r="O1358" s="6">
        <f t="shared" si="84"/>
        <v>120</v>
      </c>
      <c r="P1358" s="11">
        <f t="shared" si="85"/>
        <v>4294.8491310655045</v>
      </c>
      <c r="Q1358" s="6">
        <f t="shared" si="86"/>
        <v>480</v>
      </c>
      <c r="R1358" s="11">
        <f t="shared" si="87"/>
        <v>17179.396524262018</v>
      </c>
      <c r="S1358" s="8" t="str">
        <f>Raw!N1358</f>
        <v>UpstreamCompactFluorescent15</v>
      </c>
      <c r="T1358" s="8" t="str">
        <f>Raw!O1358</f>
        <v>CFL14to26</v>
      </c>
      <c r="U1358" s="8">
        <f>Raw!P1358*A1358</f>
        <v>1</v>
      </c>
      <c r="V1358" s="8" t="str">
        <f>Raw!Q1358</f>
        <v>Incan</v>
      </c>
    </row>
    <row r="1359" spans="1:22">
      <c r="A1359" s="8">
        <f>IF(Raw!C1359="CF",0,1)</f>
        <v>1</v>
      </c>
      <c r="B1359" s="8" t="str">
        <f>Raw!A1359</f>
        <v>SCE_3023571640</v>
      </c>
      <c r="C1359" s="8" t="str">
        <f>Raw!B1359</f>
        <v>Upstream Compact Fluorescent</v>
      </c>
      <c r="D1359" s="8" t="str">
        <f>Raw!C1359</f>
        <v>I</v>
      </c>
      <c r="E1359" s="8">
        <f>Raw!D1359*A1359</f>
        <v>1</v>
      </c>
      <c r="F1359" s="8" t="str">
        <f>Raw!E1359</f>
        <v>SCE</v>
      </c>
      <c r="G1359" s="8" t="str">
        <f>Raw!F1359</f>
        <v>UPCFL</v>
      </c>
      <c r="H1359" s="8" t="str">
        <f>Raw!G1359</f>
        <v>LL09040051</v>
      </c>
      <c r="I1359" s="8" t="str">
        <f>Raw!H1359</f>
        <v>SCEUp</v>
      </c>
      <c r="J1359" s="8" t="str">
        <f>Raw!I1359</f>
        <v>Lodging</v>
      </c>
      <c r="K1359" s="8" t="str">
        <f>Raw!J1359</f>
        <v>Storage</v>
      </c>
      <c r="L1359" s="8">
        <f>Raw!K1359*A1359</f>
        <v>25</v>
      </c>
      <c r="M1359" s="8">
        <f>Raw!L1359*A1359</f>
        <v>60</v>
      </c>
      <c r="N1359" s="8">
        <f>Raw!M1359*A1359</f>
        <v>35.790409425545867</v>
      </c>
      <c r="O1359" s="6">
        <f t="shared" si="84"/>
        <v>25</v>
      </c>
      <c r="P1359" s="11">
        <f t="shared" si="85"/>
        <v>894.76023563864669</v>
      </c>
      <c r="Q1359" s="6">
        <f t="shared" si="86"/>
        <v>60</v>
      </c>
      <c r="R1359" s="11">
        <f t="shared" si="87"/>
        <v>2147.4245655327522</v>
      </c>
      <c r="S1359" s="8" t="str">
        <f>Raw!N1359</f>
        <v>UpstreamCompactFluorescent25</v>
      </c>
      <c r="T1359" s="8" t="str">
        <f>Raw!O1359</f>
        <v>CFL14to26</v>
      </c>
      <c r="U1359" s="8">
        <f>Raw!P1359*A1359</f>
        <v>1</v>
      </c>
      <c r="V1359" s="8" t="str">
        <f>Raw!Q1359</f>
        <v>Incan</v>
      </c>
    </row>
    <row r="1360" spans="1:22">
      <c r="A1360" s="8">
        <f>IF(Raw!C1360="CF",0,1)</f>
        <v>1</v>
      </c>
      <c r="B1360" s="8" t="str">
        <f>Raw!A1360</f>
        <v>SCE_3023571640</v>
      </c>
      <c r="C1360" s="8" t="str">
        <f>Raw!B1360</f>
        <v>Upstream Compact Fluorescent</v>
      </c>
      <c r="D1360" s="8" t="str">
        <f>Raw!C1360</f>
        <v>I</v>
      </c>
      <c r="E1360" s="8">
        <f>Raw!D1360*A1360</f>
        <v>8</v>
      </c>
      <c r="F1360" s="8" t="str">
        <f>Raw!E1360</f>
        <v>SCE</v>
      </c>
      <c r="G1360" s="8" t="str">
        <f>Raw!F1360</f>
        <v>UPCFL</v>
      </c>
      <c r="H1360" s="8" t="str">
        <f>Raw!G1360</f>
        <v>LL09040064</v>
      </c>
      <c r="I1360" s="8" t="str">
        <f>Raw!H1360</f>
        <v>SCEUp</v>
      </c>
      <c r="J1360" s="8" t="str">
        <f>Raw!I1360</f>
        <v>Lodging</v>
      </c>
      <c r="K1360" s="8" t="str">
        <f>Raw!J1360</f>
        <v>Guest Rooms</v>
      </c>
      <c r="L1360" s="8">
        <f>Raw!K1360*A1360</f>
        <v>20</v>
      </c>
      <c r="M1360" s="8">
        <f>Raw!L1360*A1360</f>
        <v>60</v>
      </c>
      <c r="N1360" s="8">
        <f>Raw!M1360*A1360</f>
        <v>286.32327540436694</v>
      </c>
      <c r="O1360" s="6">
        <f t="shared" si="84"/>
        <v>160</v>
      </c>
      <c r="P1360" s="11">
        <f t="shared" si="85"/>
        <v>5726.465508087339</v>
      </c>
      <c r="Q1360" s="6">
        <f t="shared" si="86"/>
        <v>480</v>
      </c>
      <c r="R1360" s="11">
        <f t="shared" si="87"/>
        <v>17179.396524262018</v>
      </c>
      <c r="S1360" s="8" t="str">
        <f>Raw!N1360</f>
        <v>UpstreamCompactFluorescent20</v>
      </c>
      <c r="T1360" s="8" t="str">
        <f>Raw!O1360</f>
        <v>CFL14to26</v>
      </c>
      <c r="U1360" s="8">
        <f>Raw!P1360*A1360</f>
        <v>1</v>
      </c>
      <c r="V1360" s="8" t="str">
        <f>Raw!Q1360</f>
        <v>Incan</v>
      </c>
    </row>
    <row r="1361" spans="1:22">
      <c r="A1361" s="8">
        <f>IF(Raw!C1361="CF",0,1)</f>
        <v>1</v>
      </c>
      <c r="B1361" s="8" t="str">
        <f>Raw!A1361</f>
        <v>SCE_3023571640</v>
      </c>
      <c r="C1361" s="8" t="str">
        <f>Raw!B1361</f>
        <v>Upstream Compact Fluorescent</v>
      </c>
      <c r="D1361" s="8" t="str">
        <f>Raw!C1361</f>
        <v>I</v>
      </c>
      <c r="E1361" s="8">
        <f>Raw!D1361*A1361</f>
        <v>7</v>
      </c>
      <c r="F1361" s="8" t="str">
        <f>Raw!E1361</f>
        <v>SCE</v>
      </c>
      <c r="G1361" s="8" t="str">
        <f>Raw!F1361</f>
        <v>UPCFL</v>
      </c>
      <c r="H1361" s="8" t="str">
        <f>Raw!G1361</f>
        <v>LL09040067</v>
      </c>
      <c r="I1361" s="8" t="str">
        <f>Raw!H1361</f>
        <v>SCEUp</v>
      </c>
      <c r="J1361" s="8" t="str">
        <f>Raw!I1361</f>
        <v>Lodging</v>
      </c>
      <c r="K1361" s="8" t="str">
        <f>Raw!J1361</f>
        <v>Guest Rooms</v>
      </c>
      <c r="L1361" s="8">
        <f>Raw!K1361*A1361</f>
        <v>15</v>
      </c>
      <c r="M1361" s="8">
        <f>Raw!L1361*A1361</f>
        <v>60</v>
      </c>
      <c r="N1361" s="8">
        <f>Raw!M1361*A1361</f>
        <v>250.53286597882106</v>
      </c>
      <c r="O1361" s="6">
        <f t="shared" si="84"/>
        <v>105</v>
      </c>
      <c r="P1361" s="11">
        <f t="shared" si="85"/>
        <v>3757.992989682316</v>
      </c>
      <c r="Q1361" s="6">
        <f t="shared" si="86"/>
        <v>420</v>
      </c>
      <c r="R1361" s="11">
        <f t="shared" si="87"/>
        <v>15031.971958729264</v>
      </c>
      <c r="S1361" s="8" t="str">
        <f>Raw!N1361</f>
        <v>UpstreamCompactFluorescent15</v>
      </c>
      <c r="T1361" s="8" t="str">
        <f>Raw!O1361</f>
        <v>CFL14to26</v>
      </c>
      <c r="U1361" s="8">
        <f>Raw!P1361*A1361</f>
        <v>1</v>
      </c>
      <c r="V1361" s="8" t="str">
        <f>Raw!Q1361</f>
        <v>Incan</v>
      </c>
    </row>
    <row r="1362" spans="1:22">
      <c r="A1362" s="8">
        <f>IF(Raw!C1362="CF",0,1)</f>
        <v>1</v>
      </c>
      <c r="B1362" s="8" t="str">
        <f>Raw!A1362</f>
        <v>SCE_3023571640</v>
      </c>
      <c r="C1362" s="8" t="str">
        <f>Raw!B1362</f>
        <v>Upstream Compact Fluorescent</v>
      </c>
      <c r="D1362" s="8" t="str">
        <f>Raw!C1362</f>
        <v>I</v>
      </c>
      <c r="E1362" s="8">
        <f>Raw!D1362*A1362</f>
        <v>14</v>
      </c>
      <c r="F1362" s="8" t="str">
        <f>Raw!E1362</f>
        <v>SCE</v>
      </c>
      <c r="G1362" s="8" t="str">
        <f>Raw!F1362</f>
        <v>UPCFL</v>
      </c>
      <c r="H1362" s="8" t="str">
        <f>Raw!G1362</f>
        <v>LL09040069</v>
      </c>
      <c r="I1362" s="8" t="str">
        <f>Raw!H1362</f>
        <v>SCEUp</v>
      </c>
      <c r="J1362" s="8" t="str">
        <f>Raw!I1362</f>
        <v>Lodging</v>
      </c>
      <c r="K1362" s="8" t="str">
        <f>Raw!J1362</f>
        <v>Guest Rooms</v>
      </c>
      <c r="L1362" s="8">
        <f>Raw!K1362*A1362</f>
        <v>20</v>
      </c>
      <c r="M1362" s="8">
        <f>Raw!L1362*A1362</f>
        <v>60</v>
      </c>
      <c r="N1362" s="8">
        <f>Raw!M1362*A1362</f>
        <v>501.06573195764213</v>
      </c>
      <c r="O1362" s="6">
        <f t="shared" si="84"/>
        <v>280</v>
      </c>
      <c r="P1362" s="11">
        <f t="shared" si="85"/>
        <v>10021.314639152843</v>
      </c>
      <c r="Q1362" s="6">
        <f t="shared" si="86"/>
        <v>840</v>
      </c>
      <c r="R1362" s="11">
        <f t="shared" si="87"/>
        <v>30063.943917458528</v>
      </c>
      <c r="S1362" s="8" t="str">
        <f>Raw!N1362</f>
        <v>UpstreamCompactFluorescent20</v>
      </c>
      <c r="T1362" s="8" t="str">
        <f>Raw!O1362</f>
        <v>CFL14to26</v>
      </c>
      <c r="U1362" s="8">
        <f>Raw!P1362*A1362</f>
        <v>1</v>
      </c>
      <c r="V1362" s="8" t="str">
        <f>Raw!Q1362</f>
        <v>Incan</v>
      </c>
    </row>
    <row r="1363" spans="1:22">
      <c r="A1363" s="8">
        <f>IF(Raw!C1363="CF",0,1)</f>
        <v>1</v>
      </c>
      <c r="B1363" s="8" t="str">
        <f>Raw!A1363</f>
        <v>SCE_3023571640</v>
      </c>
      <c r="C1363" s="8" t="str">
        <f>Raw!B1363</f>
        <v>Upstream Compact Fluorescent</v>
      </c>
      <c r="D1363" s="8" t="str">
        <f>Raw!C1363</f>
        <v>I</v>
      </c>
      <c r="E1363" s="8">
        <f>Raw!D1363*A1363</f>
        <v>8</v>
      </c>
      <c r="F1363" s="8" t="str">
        <f>Raw!E1363</f>
        <v>SCE</v>
      </c>
      <c r="G1363" s="8" t="str">
        <f>Raw!F1363</f>
        <v>UPCFL</v>
      </c>
      <c r="H1363" s="8" t="str">
        <f>Raw!G1363</f>
        <v>LL09040072</v>
      </c>
      <c r="I1363" s="8" t="str">
        <f>Raw!H1363</f>
        <v>SCEUp</v>
      </c>
      <c r="J1363" s="8" t="str">
        <f>Raw!I1363</f>
        <v>Lodging</v>
      </c>
      <c r="K1363" s="8" t="str">
        <f>Raw!J1363</f>
        <v>Guest Rooms</v>
      </c>
      <c r="L1363" s="8">
        <f>Raw!K1363*A1363</f>
        <v>20</v>
      </c>
      <c r="M1363" s="8">
        <f>Raw!L1363*A1363</f>
        <v>60</v>
      </c>
      <c r="N1363" s="8">
        <f>Raw!M1363*A1363</f>
        <v>286.32327540436694</v>
      </c>
      <c r="O1363" s="6">
        <f t="shared" si="84"/>
        <v>160</v>
      </c>
      <c r="P1363" s="11">
        <f t="shared" si="85"/>
        <v>5726.465508087339</v>
      </c>
      <c r="Q1363" s="6">
        <f t="shared" si="86"/>
        <v>480</v>
      </c>
      <c r="R1363" s="11">
        <f t="shared" si="87"/>
        <v>17179.396524262018</v>
      </c>
      <c r="S1363" s="8" t="str">
        <f>Raw!N1363</f>
        <v>UpstreamCompactFluorescent20</v>
      </c>
      <c r="T1363" s="8" t="str">
        <f>Raw!O1363</f>
        <v>CFL14to26</v>
      </c>
      <c r="U1363" s="8">
        <f>Raw!P1363*A1363</f>
        <v>1</v>
      </c>
      <c r="V1363" s="8" t="str">
        <f>Raw!Q1363</f>
        <v>Incan</v>
      </c>
    </row>
    <row r="1364" spans="1:22">
      <c r="A1364" s="8">
        <f>IF(Raw!C1364="CF",0,1)</f>
        <v>1</v>
      </c>
      <c r="B1364" s="8" t="str">
        <f>Raw!A1364</f>
        <v>SCE_3023571640</v>
      </c>
      <c r="C1364" s="8" t="str">
        <f>Raw!B1364</f>
        <v>Upstream Compact Fluorescent</v>
      </c>
      <c r="D1364" s="8" t="str">
        <f>Raw!C1364</f>
        <v>I</v>
      </c>
      <c r="E1364" s="8">
        <f>Raw!D1364*A1364</f>
        <v>8</v>
      </c>
      <c r="F1364" s="8" t="str">
        <f>Raw!E1364</f>
        <v>SCE</v>
      </c>
      <c r="G1364" s="8" t="str">
        <f>Raw!F1364</f>
        <v>UPCFL</v>
      </c>
      <c r="H1364" s="8" t="str">
        <f>Raw!G1364</f>
        <v>LL09040075</v>
      </c>
      <c r="I1364" s="8" t="str">
        <f>Raw!H1364</f>
        <v>SCEUp</v>
      </c>
      <c r="J1364" s="8" t="str">
        <f>Raw!I1364</f>
        <v>Lodging</v>
      </c>
      <c r="K1364" s="8" t="str">
        <f>Raw!J1364</f>
        <v>Guest Rooms</v>
      </c>
      <c r="L1364" s="8">
        <f>Raw!K1364*A1364</f>
        <v>15</v>
      </c>
      <c r="M1364" s="8">
        <f>Raw!L1364*A1364</f>
        <v>60</v>
      </c>
      <c r="N1364" s="8">
        <f>Raw!M1364*A1364</f>
        <v>286.32327540436694</v>
      </c>
      <c r="O1364" s="6">
        <f t="shared" si="84"/>
        <v>120</v>
      </c>
      <c r="P1364" s="11">
        <f t="shared" si="85"/>
        <v>4294.8491310655045</v>
      </c>
      <c r="Q1364" s="6">
        <f t="shared" si="86"/>
        <v>480</v>
      </c>
      <c r="R1364" s="11">
        <f t="shared" si="87"/>
        <v>17179.396524262018</v>
      </c>
      <c r="S1364" s="8" t="str">
        <f>Raw!N1364</f>
        <v>UpstreamCompactFluorescent15</v>
      </c>
      <c r="T1364" s="8" t="str">
        <f>Raw!O1364</f>
        <v>CFL14to26</v>
      </c>
      <c r="U1364" s="8">
        <f>Raw!P1364*A1364</f>
        <v>1</v>
      </c>
      <c r="V1364" s="8" t="str">
        <f>Raw!Q1364</f>
        <v>Incan</v>
      </c>
    </row>
    <row r="1365" spans="1:22">
      <c r="A1365" s="8">
        <f>IF(Raw!C1365="CF",0,1)</f>
        <v>1</v>
      </c>
      <c r="B1365" s="8" t="str">
        <f>Raw!A1365</f>
        <v>SCE_3023571640</v>
      </c>
      <c r="C1365" s="8" t="str">
        <f>Raw!B1365</f>
        <v>Upstream Compact Fluorescent</v>
      </c>
      <c r="D1365" s="8" t="str">
        <f>Raw!C1365</f>
        <v>I</v>
      </c>
      <c r="E1365" s="8">
        <f>Raw!D1365*A1365</f>
        <v>8</v>
      </c>
      <c r="F1365" s="8" t="str">
        <f>Raw!E1365</f>
        <v>SCE</v>
      </c>
      <c r="G1365" s="8" t="str">
        <f>Raw!F1365</f>
        <v>UPCFL</v>
      </c>
      <c r="H1365" s="8" t="str">
        <f>Raw!G1365</f>
        <v>LL09040078</v>
      </c>
      <c r="I1365" s="8" t="str">
        <f>Raw!H1365</f>
        <v>SCEUp</v>
      </c>
      <c r="J1365" s="8" t="str">
        <f>Raw!I1365</f>
        <v>Lodging</v>
      </c>
      <c r="K1365" s="8" t="str">
        <f>Raw!J1365</f>
        <v>Guest Rooms</v>
      </c>
      <c r="L1365" s="8">
        <f>Raw!K1365*A1365</f>
        <v>26</v>
      </c>
      <c r="M1365" s="8">
        <f>Raw!L1365*A1365</f>
        <v>60</v>
      </c>
      <c r="N1365" s="8">
        <f>Raw!M1365*A1365</f>
        <v>286.32327540436694</v>
      </c>
      <c r="O1365" s="6">
        <f t="shared" si="84"/>
        <v>208</v>
      </c>
      <c r="P1365" s="11">
        <f t="shared" si="85"/>
        <v>7444.4051605135401</v>
      </c>
      <c r="Q1365" s="6">
        <f t="shared" si="86"/>
        <v>480</v>
      </c>
      <c r="R1365" s="11">
        <f t="shared" si="87"/>
        <v>17179.396524262018</v>
      </c>
      <c r="S1365" s="8" t="str">
        <f>Raw!N1365</f>
        <v>UpstreamCompactFluorescent26</v>
      </c>
      <c r="T1365" s="8" t="str">
        <f>Raw!O1365</f>
        <v>CFL14to26</v>
      </c>
      <c r="U1365" s="8">
        <f>Raw!P1365*A1365</f>
        <v>1</v>
      </c>
      <c r="V1365" s="8" t="str">
        <f>Raw!Q1365</f>
        <v>Incan</v>
      </c>
    </row>
    <row r="1366" spans="1:22">
      <c r="A1366" s="8">
        <f>IF(Raw!C1366="CF",0,1)</f>
        <v>1</v>
      </c>
      <c r="B1366" s="8" t="str">
        <f>Raw!A1366</f>
        <v>SCE_3023571640</v>
      </c>
      <c r="C1366" s="8" t="str">
        <f>Raw!B1366</f>
        <v>Upstream Compact Fluorescent</v>
      </c>
      <c r="D1366" s="8" t="str">
        <f>Raw!C1366</f>
        <v>I</v>
      </c>
      <c r="E1366" s="8">
        <f>Raw!D1366*A1366</f>
        <v>9</v>
      </c>
      <c r="F1366" s="8" t="str">
        <f>Raw!E1366</f>
        <v>SCE</v>
      </c>
      <c r="G1366" s="8" t="str">
        <f>Raw!F1366</f>
        <v>UPCFL</v>
      </c>
      <c r="H1366" s="8" t="str">
        <f>Raw!G1366</f>
        <v>LL09040080</v>
      </c>
      <c r="I1366" s="8" t="str">
        <f>Raw!H1366</f>
        <v>SCEUp</v>
      </c>
      <c r="J1366" s="8" t="str">
        <f>Raw!I1366</f>
        <v>Lodging</v>
      </c>
      <c r="K1366" s="8" t="str">
        <f>Raw!J1366</f>
        <v>Guest Rooms</v>
      </c>
      <c r="L1366" s="8">
        <f>Raw!K1366*A1366</f>
        <v>14</v>
      </c>
      <c r="M1366" s="8">
        <f>Raw!L1366*A1366</f>
        <v>60</v>
      </c>
      <c r="N1366" s="8">
        <f>Raw!M1366*A1366</f>
        <v>322.11368482991281</v>
      </c>
      <c r="O1366" s="6">
        <f t="shared" si="84"/>
        <v>126</v>
      </c>
      <c r="P1366" s="11">
        <f t="shared" si="85"/>
        <v>4509.5915876187792</v>
      </c>
      <c r="Q1366" s="6">
        <f t="shared" si="86"/>
        <v>540</v>
      </c>
      <c r="R1366" s="11">
        <f t="shared" si="87"/>
        <v>19326.821089794768</v>
      </c>
      <c r="S1366" s="8" t="str">
        <f>Raw!N1366</f>
        <v>UpstreamCompactFluorescent14</v>
      </c>
      <c r="T1366" s="8" t="str">
        <f>Raw!O1366</f>
        <v>CFL14to26</v>
      </c>
      <c r="U1366" s="8">
        <f>Raw!P1366*A1366</f>
        <v>1</v>
      </c>
      <c r="V1366" s="8" t="str">
        <f>Raw!Q1366</f>
        <v>Incan</v>
      </c>
    </row>
    <row r="1367" spans="1:22">
      <c r="A1367" s="8">
        <f>IF(Raw!C1367="CF",0,1)</f>
        <v>1</v>
      </c>
      <c r="B1367" s="8" t="str">
        <f>Raw!A1367</f>
        <v>SCE_3023571640</v>
      </c>
      <c r="C1367" s="8" t="str">
        <f>Raw!B1367</f>
        <v>Upstream Compact Fluorescent</v>
      </c>
      <c r="D1367" s="8" t="str">
        <f>Raw!C1367</f>
        <v>I</v>
      </c>
      <c r="E1367" s="8">
        <f>Raw!D1367*A1367</f>
        <v>9</v>
      </c>
      <c r="F1367" s="8" t="str">
        <f>Raw!E1367</f>
        <v>SCE</v>
      </c>
      <c r="G1367" s="8" t="str">
        <f>Raw!F1367</f>
        <v>UPCFL</v>
      </c>
      <c r="H1367" s="8" t="str">
        <f>Raw!G1367</f>
        <v>LL09040157</v>
      </c>
      <c r="I1367" s="8" t="str">
        <f>Raw!H1367</f>
        <v>SCEUp</v>
      </c>
      <c r="J1367" s="8" t="str">
        <f>Raw!I1367</f>
        <v>Lodging</v>
      </c>
      <c r="K1367" s="8" t="str">
        <f>Raw!J1367</f>
        <v>Guest Rooms</v>
      </c>
      <c r="L1367" s="8">
        <f>Raw!K1367*A1367</f>
        <v>20</v>
      </c>
      <c r="M1367" s="8">
        <f>Raw!L1367*A1367</f>
        <v>60</v>
      </c>
      <c r="N1367" s="8">
        <f>Raw!M1367*A1367</f>
        <v>322.11368482991281</v>
      </c>
      <c r="O1367" s="6">
        <f t="shared" si="84"/>
        <v>180</v>
      </c>
      <c r="P1367" s="11">
        <f t="shared" si="85"/>
        <v>6442.2736965982567</v>
      </c>
      <c r="Q1367" s="6">
        <f t="shared" si="86"/>
        <v>540</v>
      </c>
      <c r="R1367" s="11">
        <f t="shared" si="87"/>
        <v>19326.821089794768</v>
      </c>
      <c r="S1367" s="8" t="str">
        <f>Raw!N1367</f>
        <v>UpstreamCompactFluorescent20</v>
      </c>
      <c r="T1367" s="8" t="str">
        <f>Raw!O1367</f>
        <v>CFL14to26</v>
      </c>
      <c r="U1367" s="8">
        <f>Raw!P1367*A1367</f>
        <v>1</v>
      </c>
      <c r="V1367" s="8" t="str">
        <f>Raw!Q1367</f>
        <v>Incan</v>
      </c>
    </row>
    <row r="1368" spans="1:22">
      <c r="A1368" s="8">
        <f>IF(Raw!C1368="CF",0,1)</f>
        <v>1</v>
      </c>
      <c r="B1368" s="8" t="str">
        <f>Raw!A1368</f>
        <v>SCE_3023571640</v>
      </c>
      <c r="C1368" s="8" t="str">
        <f>Raw!B1368</f>
        <v>Upstream Compact Fluorescent</v>
      </c>
      <c r="D1368" s="8" t="str">
        <f>Raw!C1368</f>
        <v>I</v>
      </c>
      <c r="E1368" s="8">
        <f>Raw!D1368*A1368</f>
        <v>2</v>
      </c>
      <c r="F1368" s="8" t="str">
        <f>Raw!E1368</f>
        <v>SCE</v>
      </c>
      <c r="G1368" s="8" t="str">
        <f>Raw!F1368</f>
        <v>UPCFL</v>
      </c>
      <c r="H1368" s="8" t="str">
        <f>Raw!G1368</f>
        <v>LL09040158</v>
      </c>
      <c r="I1368" s="8" t="str">
        <f>Raw!H1368</f>
        <v>SCEUp</v>
      </c>
      <c r="J1368" s="8" t="str">
        <f>Raw!I1368</f>
        <v>Lodging</v>
      </c>
      <c r="K1368" s="8" t="str">
        <f>Raw!J1368</f>
        <v>HallwayLobby</v>
      </c>
      <c r="L1368" s="8">
        <f>Raw!K1368*A1368</f>
        <v>23</v>
      </c>
      <c r="M1368" s="8">
        <f>Raw!L1368*A1368</f>
        <v>60</v>
      </c>
      <c r="N1368" s="8">
        <f>Raw!M1368*A1368</f>
        <v>71.580818851091735</v>
      </c>
      <c r="O1368" s="6">
        <f t="shared" si="84"/>
        <v>46</v>
      </c>
      <c r="P1368" s="11">
        <f t="shared" si="85"/>
        <v>1646.3588335751099</v>
      </c>
      <c r="Q1368" s="6">
        <f t="shared" si="86"/>
        <v>120</v>
      </c>
      <c r="R1368" s="11">
        <f t="shared" si="87"/>
        <v>4294.8491310655045</v>
      </c>
      <c r="S1368" s="8" t="str">
        <f>Raw!N1368</f>
        <v>UpstreamCompactFluorescent23</v>
      </c>
      <c r="T1368" s="8" t="str">
        <f>Raw!O1368</f>
        <v>CFL14to26</v>
      </c>
      <c r="U1368" s="8">
        <f>Raw!P1368*A1368</f>
        <v>1</v>
      </c>
      <c r="V1368" s="8" t="str">
        <f>Raw!Q1368</f>
        <v>Incan</v>
      </c>
    </row>
    <row r="1369" spans="1:22">
      <c r="A1369" s="8">
        <f>IF(Raw!C1369="CF",0,1)</f>
        <v>1</v>
      </c>
      <c r="B1369" s="8" t="str">
        <f>Raw!A1369</f>
        <v>SCE_3023571640</v>
      </c>
      <c r="C1369" s="8" t="str">
        <f>Raw!B1369</f>
        <v>Upstream Compact Fluorescent</v>
      </c>
      <c r="D1369" s="8" t="str">
        <f>Raw!C1369</f>
        <v>I</v>
      </c>
      <c r="E1369" s="8">
        <f>Raw!D1369*A1369</f>
        <v>10</v>
      </c>
      <c r="F1369" s="8" t="str">
        <f>Raw!E1369</f>
        <v>SCE</v>
      </c>
      <c r="G1369" s="8" t="str">
        <f>Raw!F1369</f>
        <v>UPCFL</v>
      </c>
      <c r="H1369" s="8" t="str">
        <f>Raw!G1369</f>
        <v>LL09040160</v>
      </c>
      <c r="I1369" s="8" t="str">
        <f>Raw!H1369</f>
        <v>SCEUp</v>
      </c>
      <c r="J1369" s="8" t="str">
        <f>Raw!I1369</f>
        <v>Lodging</v>
      </c>
      <c r="K1369" s="8" t="str">
        <f>Raw!J1369</f>
        <v>Guest Rooms</v>
      </c>
      <c r="L1369" s="8">
        <f>Raw!K1369*A1369</f>
        <v>26</v>
      </c>
      <c r="M1369" s="8">
        <f>Raw!L1369*A1369</f>
        <v>60</v>
      </c>
      <c r="N1369" s="8">
        <f>Raw!M1369*A1369</f>
        <v>357.90409425545869</v>
      </c>
      <c r="O1369" s="6">
        <f t="shared" si="84"/>
        <v>260</v>
      </c>
      <c r="P1369" s="11">
        <f t="shared" si="85"/>
        <v>9305.5064506419258</v>
      </c>
      <c r="Q1369" s="6">
        <f t="shared" si="86"/>
        <v>600</v>
      </c>
      <c r="R1369" s="11">
        <f t="shared" si="87"/>
        <v>21474.245655327522</v>
      </c>
      <c r="S1369" s="8" t="str">
        <f>Raw!N1369</f>
        <v>UpstreamCompactFluorescent26</v>
      </c>
      <c r="T1369" s="8" t="str">
        <f>Raw!O1369</f>
        <v>CFL14to26</v>
      </c>
      <c r="U1369" s="8">
        <f>Raw!P1369*A1369</f>
        <v>1</v>
      </c>
      <c r="V1369" s="8" t="str">
        <f>Raw!Q1369</f>
        <v>Incan</v>
      </c>
    </row>
    <row r="1370" spans="1:22">
      <c r="A1370" s="8">
        <f>IF(Raw!C1370="CF",0,1)</f>
        <v>1</v>
      </c>
      <c r="B1370" s="8" t="str">
        <f>Raw!A1370</f>
        <v>SCE_3023571640</v>
      </c>
      <c r="C1370" s="8" t="str">
        <f>Raw!B1370</f>
        <v>Upstream Compact Fluorescent</v>
      </c>
      <c r="D1370" s="8" t="str">
        <f>Raw!C1370</f>
        <v>I</v>
      </c>
      <c r="E1370" s="8">
        <f>Raw!D1370*A1370</f>
        <v>8</v>
      </c>
      <c r="F1370" s="8" t="str">
        <f>Raw!E1370</f>
        <v>SCE</v>
      </c>
      <c r="G1370" s="8" t="str">
        <f>Raw!F1370</f>
        <v>UPCFL</v>
      </c>
      <c r="H1370" s="8" t="str">
        <f>Raw!G1370</f>
        <v>LL09040164</v>
      </c>
      <c r="I1370" s="8" t="str">
        <f>Raw!H1370</f>
        <v>SCEUp</v>
      </c>
      <c r="J1370" s="8" t="str">
        <f>Raw!I1370</f>
        <v>Lodging</v>
      </c>
      <c r="K1370" s="8" t="str">
        <f>Raw!J1370</f>
        <v>Guest Rooms</v>
      </c>
      <c r="L1370" s="8">
        <f>Raw!K1370*A1370</f>
        <v>23</v>
      </c>
      <c r="M1370" s="8">
        <f>Raw!L1370*A1370</f>
        <v>60</v>
      </c>
      <c r="N1370" s="8">
        <f>Raw!M1370*A1370</f>
        <v>286.32327540436694</v>
      </c>
      <c r="O1370" s="6">
        <f t="shared" si="84"/>
        <v>184</v>
      </c>
      <c r="P1370" s="11">
        <f t="shared" si="85"/>
        <v>6585.4353343004395</v>
      </c>
      <c r="Q1370" s="6">
        <f t="shared" si="86"/>
        <v>480</v>
      </c>
      <c r="R1370" s="11">
        <f t="shared" si="87"/>
        <v>17179.396524262018</v>
      </c>
      <c r="S1370" s="8" t="str">
        <f>Raw!N1370</f>
        <v>UpstreamCompactFluorescent23</v>
      </c>
      <c r="T1370" s="8" t="str">
        <f>Raw!O1370</f>
        <v>CFL14to26</v>
      </c>
      <c r="U1370" s="8">
        <f>Raw!P1370*A1370</f>
        <v>1</v>
      </c>
      <c r="V1370" s="8" t="str">
        <f>Raw!Q1370</f>
        <v>Incan</v>
      </c>
    </row>
    <row r="1371" spans="1:22">
      <c r="A1371" s="8">
        <f>IF(Raw!C1371="CF",0,1)</f>
        <v>1</v>
      </c>
      <c r="B1371" s="8" t="str">
        <f>Raw!A1371</f>
        <v>SCE_3023571640</v>
      </c>
      <c r="C1371" s="8" t="str">
        <f>Raw!B1371</f>
        <v>Upstream Compact Fluorescent</v>
      </c>
      <c r="D1371" s="8" t="str">
        <f>Raw!C1371</f>
        <v>I</v>
      </c>
      <c r="E1371" s="8">
        <f>Raw!D1371*A1371</f>
        <v>2</v>
      </c>
      <c r="F1371" s="8" t="str">
        <f>Raw!E1371</f>
        <v>SCE</v>
      </c>
      <c r="G1371" s="8" t="str">
        <f>Raw!F1371</f>
        <v>UPCFL</v>
      </c>
      <c r="H1371" s="8" t="str">
        <f>Raw!G1371</f>
        <v>LL09040167</v>
      </c>
      <c r="I1371" s="8" t="str">
        <f>Raw!H1371</f>
        <v>SCEUp</v>
      </c>
      <c r="J1371" s="8" t="str">
        <f>Raw!I1371</f>
        <v>Lodging</v>
      </c>
      <c r="K1371" s="8" t="str">
        <f>Raw!J1371</f>
        <v>HallwayLobby</v>
      </c>
      <c r="L1371" s="8">
        <f>Raw!K1371*A1371</f>
        <v>14</v>
      </c>
      <c r="M1371" s="8">
        <f>Raw!L1371*A1371</f>
        <v>60</v>
      </c>
      <c r="N1371" s="8">
        <f>Raw!M1371*A1371</f>
        <v>71.580818851091735</v>
      </c>
      <c r="O1371" s="6">
        <f t="shared" si="84"/>
        <v>28</v>
      </c>
      <c r="P1371" s="11">
        <f t="shared" si="85"/>
        <v>1002.1314639152843</v>
      </c>
      <c r="Q1371" s="6">
        <f t="shared" si="86"/>
        <v>120</v>
      </c>
      <c r="R1371" s="11">
        <f t="shared" si="87"/>
        <v>4294.8491310655045</v>
      </c>
      <c r="S1371" s="8" t="str">
        <f>Raw!N1371</f>
        <v>UpstreamCompactFluorescent14</v>
      </c>
      <c r="T1371" s="8" t="str">
        <f>Raw!O1371</f>
        <v>CFL14to26</v>
      </c>
      <c r="U1371" s="8">
        <f>Raw!P1371*A1371</f>
        <v>1</v>
      </c>
      <c r="V1371" s="8" t="str">
        <f>Raw!Q1371</f>
        <v>Incan</v>
      </c>
    </row>
    <row r="1372" spans="1:22">
      <c r="A1372" s="8">
        <f>IF(Raw!C1372="CF",0,1)</f>
        <v>1</v>
      </c>
      <c r="B1372" s="8" t="str">
        <f>Raw!A1372</f>
        <v>SCE_3023571640</v>
      </c>
      <c r="C1372" s="8" t="str">
        <f>Raw!B1372</f>
        <v>Upstream Compact Fluorescent</v>
      </c>
      <c r="D1372" s="8" t="str">
        <f>Raw!C1372</f>
        <v>I</v>
      </c>
      <c r="E1372" s="8">
        <f>Raw!D1372*A1372</f>
        <v>8</v>
      </c>
      <c r="F1372" s="8" t="str">
        <f>Raw!E1372</f>
        <v>SCE</v>
      </c>
      <c r="G1372" s="8" t="str">
        <f>Raw!F1372</f>
        <v>UPCFL</v>
      </c>
      <c r="H1372" s="8" t="str">
        <f>Raw!G1372</f>
        <v>LL09040168</v>
      </c>
      <c r="I1372" s="8" t="str">
        <f>Raw!H1372</f>
        <v>SCEUp</v>
      </c>
      <c r="J1372" s="8" t="str">
        <f>Raw!I1372</f>
        <v>Lodging</v>
      </c>
      <c r="K1372" s="8" t="str">
        <f>Raw!J1372</f>
        <v>Guest Rooms</v>
      </c>
      <c r="L1372" s="8">
        <f>Raw!K1372*A1372</f>
        <v>23</v>
      </c>
      <c r="M1372" s="8">
        <f>Raw!L1372*A1372</f>
        <v>60</v>
      </c>
      <c r="N1372" s="8">
        <f>Raw!M1372*A1372</f>
        <v>286.32327540436694</v>
      </c>
      <c r="O1372" s="6">
        <f t="shared" si="84"/>
        <v>184</v>
      </c>
      <c r="P1372" s="11">
        <f t="shared" si="85"/>
        <v>6585.4353343004395</v>
      </c>
      <c r="Q1372" s="6">
        <f t="shared" si="86"/>
        <v>480</v>
      </c>
      <c r="R1372" s="11">
        <f t="shared" si="87"/>
        <v>17179.396524262018</v>
      </c>
      <c r="S1372" s="8" t="str">
        <f>Raw!N1372</f>
        <v>UpstreamCompactFluorescent23</v>
      </c>
      <c r="T1372" s="8" t="str">
        <f>Raw!O1372</f>
        <v>CFL14to26</v>
      </c>
      <c r="U1372" s="8">
        <f>Raw!P1372*A1372</f>
        <v>1</v>
      </c>
      <c r="V1372" s="8" t="str">
        <f>Raw!Q1372</f>
        <v>Incan</v>
      </c>
    </row>
    <row r="1373" spans="1:22">
      <c r="A1373" s="8">
        <f>IF(Raw!C1373="CF",0,1)</f>
        <v>1</v>
      </c>
      <c r="B1373" s="8" t="str">
        <f>Raw!A1373</f>
        <v>SCE_3023571640</v>
      </c>
      <c r="C1373" s="8" t="str">
        <f>Raw!B1373</f>
        <v>Upstream Compact Fluorescent</v>
      </c>
      <c r="D1373" s="8" t="str">
        <f>Raw!C1373</f>
        <v>I</v>
      </c>
      <c r="E1373" s="8">
        <f>Raw!D1373*A1373</f>
        <v>9</v>
      </c>
      <c r="F1373" s="8" t="str">
        <f>Raw!E1373</f>
        <v>SCE</v>
      </c>
      <c r="G1373" s="8" t="str">
        <f>Raw!F1373</f>
        <v>UPCFL</v>
      </c>
      <c r="H1373" s="8" t="str">
        <f>Raw!G1373</f>
        <v>LL09040408</v>
      </c>
      <c r="I1373" s="8" t="str">
        <f>Raw!H1373</f>
        <v>SCEUp</v>
      </c>
      <c r="J1373" s="8" t="str">
        <f>Raw!I1373</f>
        <v>Lodging</v>
      </c>
      <c r="K1373" s="8" t="str">
        <f>Raw!J1373</f>
        <v>Guest Rooms</v>
      </c>
      <c r="L1373" s="8">
        <f>Raw!K1373*A1373</f>
        <v>23</v>
      </c>
      <c r="M1373" s="8">
        <f>Raw!L1373*A1373</f>
        <v>60</v>
      </c>
      <c r="N1373" s="8">
        <f>Raw!M1373*A1373</f>
        <v>322.11368482991281</v>
      </c>
      <c r="O1373" s="6">
        <f t="shared" si="84"/>
        <v>207</v>
      </c>
      <c r="P1373" s="11">
        <f t="shared" si="85"/>
        <v>7408.6147510879946</v>
      </c>
      <c r="Q1373" s="6">
        <f t="shared" si="86"/>
        <v>540</v>
      </c>
      <c r="R1373" s="11">
        <f t="shared" si="87"/>
        <v>19326.821089794768</v>
      </c>
      <c r="S1373" s="8" t="str">
        <f>Raw!N1373</f>
        <v>UpstreamCompactFluorescent23</v>
      </c>
      <c r="T1373" s="8" t="str">
        <f>Raw!O1373</f>
        <v>CFL14to26</v>
      </c>
      <c r="U1373" s="8">
        <f>Raw!P1373*A1373</f>
        <v>1</v>
      </c>
      <c r="V1373" s="8" t="str">
        <f>Raw!Q1373</f>
        <v>Incan</v>
      </c>
    </row>
    <row r="1374" spans="1:22">
      <c r="A1374" s="8">
        <f>IF(Raw!C1374="CF",0,1)</f>
        <v>1</v>
      </c>
      <c r="B1374" s="8" t="str">
        <f>Raw!A1374</f>
        <v>SCE_3023571640</v>
      </c>
      <c r="C1374" s="8" t="str">
        <f>Raw!B1374</f>
        <v>Upstream Compact Fluorescent</v>
      </c>
      <c r="D1374" s="8" t="str">
        <f>Raw!C1374</f>
        <v>I</v>
      </c>
      <c r="E1374" s="8">
        <f>Raw!D1374*A1374</f>
        <v>4</v>
      </c>
      <c r="F1374" s="8" t="str">
        <f>Raw!E1374</f>
        <v>SCE</v>
      </c>
      <c r="G1374" s="8" t="str">
        <f>Raw!F1374</f>
        <v>UPCFL</v>
      </c>
      <c r="H1374" s="8" t="str">
        <f>Raw!G1374</f>
        <v>LL09040460</v>
      </c>
      <c r="I1374" s="8" t="str">
        <f>Raw!H1374</f>
        <v>SCEUp</v>
      </c>
      <c r="J1374" s="8" t="str">
        <f>Raw!I1374</f>
        <v>Lodging</v>
      </c>
      <c r="K1374" s="8" t="str">
        <f>Raw!J1374</f>
        <v>HallwayLobby</v>
      </c>
      <c r="L1374" s="8">
        <f>Raw!K1374*A1374</f>
        <v>20</v>
      </c>
      <c r="M1374" s="8">
        <f>Raw!L1374*A1374</f>
        <v>60</v>
      </c>
      <c r="N1374" s="8">
        <f>Raw!M1374*A1374</f>
        <v>143.16163770218347</v>
      </c>
      <c r="O1374" s="6">
        <f t="shared" si="84"/>
        <v>80</v>
      </c>
      <c r="P1374" s="11">
        <f t="shared" si="85"/>
        <v>2863.2327540436695</v>
      </c>
      <c r="Q1374" s="6">
        <f t="shared" si="86"/>
        <v>240</v>
      </c>
      <c r="R1374" s="11">
        <f t="shared" si="87"/>
        <v>8589.698262131009</v>
      </c>
      <c r="S1374" s="8" t="str">
        <f>Raw!N1374</f>
        <v>UpstreamCompactFluorescent20</v>
      </c>
      <c r="T1374" s="8" t="str">
        <f>Raw!O1374</f>
        <v>CFL14to26</v>
      </c>
      <c r="U1374" s="8">
        <f>Raw!P1374*A1374</f>
        <v>1</v>
      </c>
      <c r="V1374" s="8" t="str">
        <f>Raw!Q1374</f>
        <v>Incan</v>
      </c>
    </row>
    <row r="1375" spans="1:22">
      <c r="A1375" s="8">
        <f>IF(Raw!C1375="CF",0,1)</f>
        <v>1</v>
      </c>
      <c r="B1375" s="8" t="str">
        <f>Raw!A1375</f>
        <v>SCE_3023571640</v>
      </c>
      <c r="C1375" s="8" t="str">
        <f>Raw!B1375</f>
        <v>Upstream Compact Fluorescent</v>
      </c>
      <c r="D1375" s="8" t="str">
        <f>Raw!C1375</f>
        <v>I</v>
      </c>
      <c r="E1375" s="8">
        <f>Raw!D1375*A1375</f>
        <v>1</v>
      </c>
      <c r="F1375" s="8" t="str">
        <f>Raw!E1375</f>
        <v>SCE</v>
      </c>
      <c r="G1375" s="8" t="str">
        <f>Raw!F1375</f>
        <v>UPCFL</v>
      </c>
      <c r="H1375" s="8" t="str">
        <f>Raw!G1375</f>
        <v>LL09040516</v>
      </c>
      <c r="I1375" s="8" t="str">
        <f>Raw!H1375</f>
        <v>SCEUp</v>
      </c>
      <c r="J1375" s="8" t="str">
        <f>Raw!I1375</f>
        <v>Lodging</v>
      </c>
      <c r="K1375" s="8" t="str">
        <f>Raw!J1375</f>
        <v>HallwayLobby</v>
      </c>
      <c r="L1375" s="8">
        <f>Raw!K1375*A1375</f>
        <v>23</v>
      </c>
      <c r="M1375" s="8">
        <f>Raw!L1375*A1375</f>
        <v>60</v>
      </c>
      <c r="N1375" s="8">
        <f>Raw!M1375*A1375</f>
        <v>35.790409425545867</v>
      </c>
      <c r="O1375" s="6">
        <f t="shared" si="84"/>
        <v>23</v>
      </c>
      <c r="P1375" s="11">
        <f t="shared" si="85"/>
        <v>823.17941678755494</v>
      </c>
      <c r="Q1375" s="6">
        <f t="shared" si="86"/>
        <v>60</v>
      </c>
      <c r="R1375" s="11">
        <f t="shared" si="87"/>
        <v>2147.4245655327522</v>
      </c>
      <c r="S1375" s="8" t="str">
        <f>Raw!N1375</f>
        <v>UpstreamCompactFluorescent23</v>
      </c>
      <c r="T1375" s="8" t="str">
        <f>Raw!O1375</f>
        <v>CFL14to26</v>
      </c>
      <c r="U1375" s="8">
        <f>Raw!P1375*A1375</f>
        <v>1</v>
      </c>
      <c r="V1375" s="8" t="str">
        <f>Raw!Q1375</f>
        <v>Incan</v>
      </c>
    </row>
    <row r="1376" spans="1:22">
      <c r="A1376" s="8">
        <f>IF(Raw!C1376="CF",0,1)</f>
        <v>1</v>
      </c>
      <c r="B1376" s="8" t="str">
        <f>Raw!A1376</f>
        <v>SCE_3023571640</v>
      </c>
      <c r="C1376" s="8" t="str">
        <f>Raw!B1376</f>
        <v>Upstream Compact Fluorescent</v>
      </c>
      <c r="D1376" s="8" t="str">
        <f>Raw!C1376</f>
        <v>I</v>
      </c>
      <c r="E1376" s="8">
        <f>Raw!D1376*A1376</f>
        <v>10</v>
      </c>
      <c r="F1376" s="8" t="str">
        <f>Raw!E1376</f>
        <v>SCE</v>
      </c>
      <c r="G1376" s="8" t="str">
        <f>Raw!F1376</f>
        <v>UPCFL</v>
      </c>
      <c r="H1376" s="8" t="str">
        <f>Raw!G1376</f>
        <v>LL09040534</v>
      </c>
      <c r="I1376" s="8" t="str">
        <f>Raw!H1376</f>
        <v>SCEUp</v>
      </c>
      <c r="J1376" s="8" t="str">
        <f>Raw!I1376</f>
        <v>Lodging</v>
      </c>
      <c r="K1376" s="8" t="str">
        <f>Raw!J1376</f>
        <v>Guest Rooms</v>
      </c>
      <c r="L1376" s="8">
        <f>Raw!K1376*A1376</f>
        <v>20</v>
      </c>
      <c r="M1376" s="8">
        <f>Raw!L1376*A1376</f>
        <v>60</v>
      </c>
      <c r="N1376" s="8">
        <f>Raw!M1376*A1376</f>
        <v>357.90409425545869</v>
      </c>
      <c r="O1376" s="6">
        <f t="shared" si="84"/>
        <v>200</v>
      </c>
      <c r="P1376" s="11">
        <f t="shared" si="85"/>
        <v>7158.0818851091735</v>
      </c>
      <c r="Q1376" s="6">
        <f t="shared" si="86"/>
        <v>600</v>
      </c>
      <c r="R1376" s="11">
        <f t="shared" si="87"/>
        <v>21474.245655327522</v>
      </c>
      <c r="S1376" s="8" t="str">
        <f>Raw!N1376</f>
        <v>UpstreamCompactFluorescent20</v>
      </c>
      <c r="T1376" s="8" t="str">
        <f>Raw!O1376</f>
        <v>CFL14to26</v>
      </c>
      <c r="U1376" s="8">
        <f>Raw!P1376*A1376</f>
        <v>1</v>
      </c>
      <c r="V1376" s="8" t="str">
        <f>Raw!Q1376</f>
        <v>Incan</v>
      </c>
    </row>
    <row r="1377" spans="1:22">
      <c r="A1377" s="8">
        <f>IF(Raw!C1377="CF",0,1)</f>
        <v>1</v>
      </c>
      <c r="B1377" s="8" t="str">
        <f>Raw!A1377</f>
        <v>SCE_3023571640</v>
      </c>
      <c r="C1377" s="8" t="str">
        <f>Raw!B1377</f>
        <v>Upstream Compact Fluorescent</v>
      </c>
      <c r="D1377" s="8" t="str">
        <f>Raw!C1377</f>
        <v>I</v>
      </c>
      <c r="E1377" s="8">
        <f>Raw!D1377*A1377</f>
        <v>9</v>
      </c>
      <c r="F1377" s="8" t="str">
        <f>Raw!E1377</f>
        <v>SCE</v>
      </c>
      <c r="G1377" s="8" t="str">
        <f>Raw!F1377</f>
        <v>UPCFL</v>
      </c>
      <c r="H1377" s="8" t="str">
        <f>Raw!G1377</f>
        <v>LL09040540</v>
      </c>
      <c r="I1377" s="8" t="str">
        <f>Raw!H1377</f>
        <v>SCEUp</v>
      </c>
      <c r="J1377" s="8" t="str">
        <f>Raw!I1377</f>
        <v>Lodging</v>
      </c>
      <c r="K1377" s="8" t="str">
        <f>Raw!J1377</f>
        <v>Guest Rooms</v>
      </c>
      <c r="L1377" s="8">
        <f>Raw!K1377*A1377</f>
        <v>20</v>
      </c>
      <c r="M1377" s="8">
        <f>Raw!L1377*A1377</f>
        <v>60</v>
      </c>
      <c r="N1377" s="8">
        <f>Raw!M1377*A1377</f>
        <v>322.11368482991281</v>
      </c>
      <c r="O1377" s="6">
        <f t="shared" si="84"/>
        <v>180</v>
      </c>
      <c r="P1377" s="11">
        <f t="shared" si="85"/>
        <v>6442.2736965982567</v>
      </c>
      <c r="Q1377" s="6">
        <f t="shared" si="86"/>
        <v>540</v>
      </c>
      <c r="R1377" s="11">
        <f t="shared" si="87"/>
        <v>19326.821089794768</v>
      </c>
      <c r="S1377" s="8" t="str">
        <f>Raw!N1377</f>
        <v>UpstreamCompactFluorescent20</v>
      </c>
      <c r="T1377" s="8" t="str">
        <f>Raw!O1377</f>
        <v>CFL14to26</v>
      </c>
      <c r="U1377" s="8">
        <f>Raw!P1377*A1377</f>
        <v>1</v>
      </c>
      <c r="V1377" s="8" t="str">
        <f>Raw!Q1377</f>
        <v>Incan</v>
      </c>
    </row>
    <row r="1378" spans="1:22">
      <c r="A1378" s="8">
        <f>IF(Raw!C1378="CF",0,1)</f>
        <v>1</v>
      </c>
      <c r="B1378" s="8" t="str">
        <f>Raw!A1378</f>
        <v>SCE_3023571640</v>
      </c>
      <c r="C1378" s="8" t="str">
        <f>Raw!B1378</f>
        <v>Upstream Compact Fluorescent</v>
      </c>
      <c r="D1378" s="8" t="str">
        <f>Raw!C1378</f>
        <v>I</v>
      </c>
      <c r="E1378" s="8">
        <f>Raw!D1378*A1378</f>
        <v>3</v>
      </c>
      <c r="F1378" s="8" t="str">
        <f>Raw!E1378</f>
        <v>SCE</v>
      </c>
      <c r="G1378" s="8" t="str">
        <f>Raw!F1378</f>
        <v>UPCFL</v>
      </c>
      <c r="H1378" s="8" t="str">
        <f>Raw!G1378</f>
        <v>NO_LOGGER_11</v>
      </c>
      <c r="I1378" s="8" t="str">
        <f>Raw!H1378</f>
        <v>SCEUp</v>
      </c>
      <c r="J1378" s="8" t="str">
        <f>Raw!I1378</f>
        <v>Lodging</v>
      </c>
      <c r="K1378" s="8" t="str">
        <f>Raw!J1378</f>
        <v>Storage</v>
      </c>
      <c r="L1378" s="8">
        <f>Raw!K1378*A1378</f>
        <v>20</v>
      </c>
      <c r="M1378" s="8">
        <f>Raw!L1378*A1378</f>
        <v>60</v>
      </c>
      <c r="N1378" s="8">
        <f>Raw!M1378*A1378</f>
        <v>107.37122827663759</v>
      </c>
      <c r="O1378" s="6">
        <f t="shared" si="84"/>
        <v>60</v>
      </c>
      <c r="P1378" s="11">
        <f t="shared" si="85"/>
        <v>2147.4245655327518</v>
      </c>
      <c r="Q1378" s="6">
        <f t="shared" si="86"/>
        <v>180</v>
      </c>
      <c r="R1378" s="11">
        <f t="shared" si="87"/>
        <v>6442.2736965982558</v>
      </c>
      <c r="S1378" s="8" t="str">
        <f>Raw!N1378</f>
        <v>UpstreamCompactFluorescent20</v>
      </c>
      <c r="T1378" s="8" t="str">
        <f>Raw!O1378</f>
        <v>CFL14to26</v>
      </c>
      <c r="U1378" s="8">
        <f>Raw!P1378*A1378</f>
        <v>1</v>
      </c>
      <c r="V1378" s="8" t="str">
        <f>Raw!Q1378</f>
        <v>Incan</v>
      </c>
    </row>
    <row r="1379" spans="1:22">
      <c r="A1379" s="8">
        <f>IF(Raw!C1379="CF",0,1)</f>
        <v>1</v>
      </c>
      <c r="B1379" s="8" t="str">
        <f>Raw!A1379</f>
        <v>SCE_3023571640</v>
      </c>
      <c r="C1379" s="8" t="str">
        <f>Raw!B1379</f>
        <v>Upstream Compact Fluorescent</v>
      </c>
      <c r="D1379" s="8" t="str">
        <f>Raw!C1379</f>
        <v>I</v>
      </c>
      <c r="E1379" s="8">
        <f>Raw!D1379*A1379</f>
        <v>2</v>
      </c>
      <c r="F1379" s="8" t="str">
        <f>Raw!E1379</f>
        <v>SCE</v>
      </c>
      <c r="G1379" s="8" t="str">
        <f>Raw!F1379</f>
        <v>UPCFL</v>
      </c>
      <c r="H1379" s="8" t="str">
        <f>Raw!G1379</f>
        <v>NO_LOGGER_2</v>
      </c>
      <c r="I1379" s="8" t="str">
        <f>Raw!H1379</f>
        <v>SCEUp</v>
      </c>
      <c r="J1379" s="8" t="str">
        <f>Raw!I1379</f>
        <v>Lodging</v>
      </c>
      <c r="K1379" s="8" t="str">
        <f>Raw!J1379</f>
        <v>HallwayLobby</v>
      </c>
      <c r="L1379" s="8">
        <f>Raw!K1379*A1379</f>
        <v>14</v>
      </c>
      <c r="M1379" s="8">
        <f>Raw!L1379*A1379</f>
        <v>60</v>
      </c>
      <c r="N1379" s="8">
        <f>Raw!M1379*A1379</f>
        <v>71.580818851091735</v>
      </c>
      <c r="O1379" s="6">
        <f t="shared" si="84"/>
        <v>28</v>
      </c>
      <c r="P1379" s="11">
        <f t="shared" si="85"/>
        <v>1002.1314639152843</v>
      </c>
      <c r="Q1379" s="6">
        <f t="shared" si="86"/>
        <v>120</v>
      </c>
      <c r="R1379" s="11">
        <f t="shared" si="87"/>
        <v>4294.8491310655045</v>
      </c>
      <c r="S1379" s="8" t="str">
        <f>Raw!N1379</f>
        <v>UpstreamCompactFluorescent14</v>
      </c>
      <c r="T1379" s="8" t="str">
        <f>Raw!O1379</f>
        <v>CFL14to26</v>
      </c>
      <c r="U1379" s="8">
        <f>Raw!P1379*A1379</f>
        <v>1</v>
      </c>
      <c r="V1379" s="8" t="str">
        <f>Raw!Q1379</f>
        <v>Incan</v>
      </c>
    </row>
    <row r="1380" spans="1:22">
      <c r="A1380" s="8">
        <f>IF(Raw!C1380="CF",0,1)</f>
        <v>1</v>
      </c>
      <c r="B1380" s="8" t="str">
        <f>Raw!A1380</f>
        <v>SCE_3023571640</v>
      </c>
      <c r="C1380" s="8" t="str">
        <f>Raw!B1380</f>
        <v>Upstream Compact Fluorescent</v>
      </c>
      <c r="D1380" s="8" t="str">
        <f>Raw!C1380</f>
        <v>I</v>
      </c>
      <c r="E1380" s="8">
        <f>Raw!D1380*A1380</f>
        <v>2</v>
      </c>
      <c r="F1380" s="8" t="str">
        <f>Raw!E1380</f>
        <v>SCE</v>
      </c>
      <c r="G1380" s="8" t="str">
        <f>Raw!F1380</f>
        <v>UPCFL</v>
      </c>
      <c r="H1380" s="8" t="str">
        <f>Raw!G1380</f>
        <v>NO_LOGGER_6</v>
      </c>
      <c r="I1380" s="8" t="str">
        <f>Raw!H1380</f>
        <v>SCEUp</v>
      </c>
      <c r="J1380" s="8" t="str">
        <f>Raw!I1380</f>
        <v>Lodging</v>
      </c>
      <c r="K1380" s="8" t="str">
        <f>Raw!J1380</f>
        <v>Mechanical/Electrical Room</v>
      </c>
      <c r="L1380" s="8">
        <f>Raw!K1380*A1380</f>
        <v>23</v>
      </c>
      <c r="M1380" s="8">
        <f>Raw!L1380*A1380</f>
        <v>60</v>
      </c>
      <c r="N1380" s="8">
        <f>Raw!M1380*A1380</f>
        <v>71.580818851091735</v>
      </c>
      <c r="O1380" s="6">
        <f t="shared" si="84"/>
        <v>46</v>
      </c>
      <c r="P1380" s="11">
        <f t="shared" si="85"/>
        <v>1646.3588335751099</v>
      </c>
      <c r="Q1380" s="6">
        <f t="shared" si="86"/>
        <v>120</v>
      </c>
      <c r="R1380" s="11">
        <f t="shared" si="87"/>
        <v>4294.8491310655045</v>
      </c>
      <c r="S1380" s="8" t="str">
        <f>Raw!N1380</f>
        <v>UpstreamCompactFluorescent23</v>
      </c>
      <c r="T1380" s="8" t="str">
        <f>Raw!O1380</f>
        <v>CFL14to26</v>
      </c>
      <c r="U1380" s="8">
        <f>Raw!P1380*A1380</f>
        <v>1</v>
      </c>
      <c r="V1380" s="8" t="str">
        <f>Raw!Q1380</f>
        <v>Incan</v>
      </c>
    </row>
    <row r="1381" spans="1:22">
      <c r="A1381" s="8">
        <f>IF(Raw!C1381="CF",0,1)</f>
        <v>1</v>
      </c>
      <c r="B1381" s="8" t="str">
        <f>Raw!A1381</f>
        <v>SCE_3023672684</v>
      </c>
      <c r="C1381" s="8" t="str">
        <f>Raw!B1381</f>
        <v>Upstream Compact Fluorescent</v>
      </c>
      <c r="D1381" s="8" t="str">
        <f>Raw!C1381</f>
        <v>I</v>
      </c>
      <c r="E1381" s="8">
        <f>Raw!D1381*A1381</f>
        <v>6</v>
      </c>
      <c r="F1381" s="8" t="str">
        <f>Raw!E1381</f>
        <v>SCE</v>
      </c>
      <c r="G1381" s="8" t="str">
        <f>Raw!F1381</f>
        <v>UPCFL</v>
      </c>
      <c r="H1381" s="8" t="str">
        <f>Raw!G1381</f>
        <v>LC09040014</v>
      </c>
      <c r="I1381" s="8" t="str">
        <f>Raw!H1381</f>
        <v>SCEUp</v>
      </c>
      <c r="J1381" s="8" t="str">
        <f>Raw!I1381</f>
        <v>Restaurant</v>
      </c>
      <c r="K1381" s="8" t="str">
        <f>Raw!J1381</f>
        <v>Dining</v>
      </c>
      <c r="L1381" s="8">
        <f>Raw!K1381*A1381</f>
        <v>23</v>
      </c>
      <c r="M1381" s="8">
        <f>Raw!L1381*A1381</f>
        <v>65</v>
      </c>
      <c r="N1381" s="8">
        <f>Raw!M1381*A1381</f>
        <v>2132.3725391548487</v>
      </c>
      <c r="O1381" s="6">
        <f t="shared" si="84"/>
        <v>138</v>
      </c>
      <c r="P1381" s="11">
        <f t="shared" si="85"/>
        <v>49044.568400561519</v>
      </c>
      <c r="Q1381" s="6">
        <f t="shared" si="86"/>
        <v>390</v>
      </c>
      <c r="R1381" s="11">
        <f t="shared" si="87"/>
        <v>138604.21504506515</v>
      </c>
      <c r="S1381" s="8" t="str">
        <f>Raw!N1381</f>
        <v>UpstreamCompactFluorescent23</v>
      </c>
      <c r="T1381" s="8" t="str">
        <f>Raw!O1381</f>
        <v>CFL14to26</v>
      </c>
      <c r="U1381" s="8">
        <f>Raw!P1381*A1381</f>
        <v>1</v>
      </c>
      <c r="V1381" s="8" t="str">
        <f>Raw!Q1381</f>
        <v>Incan</v>
      </c>
    </row>
    <row r="1382" spans="1:22">
      <c r="A1382" s="8">
        <f>IF(Raw!C1382="CF",0,1)</f>
        <v>1</v>
      </c>
      <c r="B1382" s="8" t="str">
        <f>Raw!A1382</f>
        <v>SCE_3023672684</v>
      </c>
      <c r="C1382" s="8" t="str">
        <f>Raw!B1382</f>
        <v>Upstream Compact Fluorescent</v>
      </c>
      <c r="D1382" s="8" t="str">
        <f>Raw!C1382</f>
        <v>I</v>
      </c>
      <c r="E1382" s="8">
        <f>Raw!D1382*A1382</f>
        <v>1</v>
      </c>
      <c r="F1382" s="8" t="str">
        <f>Raw!E1382</f>
        <v>SCE</v>
      </c>
      <c r="G1382" s="8" t="str">
        <f>Raw!F1382</f>
        <v>UPCFL</v>
      </c>
      <c r="H1382" s="8" t="str">
        <f>Raw!G1382</f>
        <v>LC09040303</v>
      </c>
      <c r="I1382" s="8" t="str">
        <f>Raw!H1382</f>
        <v>SCEUp</v>
      </c>
      <c r="J1382" s="8" t="str">
        <f>Raw!I1382</f>
        <v>Restaurant</v>
      </c>
      <c r="K1382" s="8" t="str">
        <f>Raw!J1382</f>
        <v>Restrooms</v>
      </c>
      <c r="L1382" s="8">
        <f>Raw!K1382*A1382</f>
        <v>26</v>
      </c>
      <c r="M1382" s="8">
        <f>Raw!L1382*A1382</f>
        <v>65</v>
      </c>
      <c r="N1382" s="8">
        <f>Raw!M1382*A1382</f>
        <v>355.39542319247477</v>
      </c>
      <c r="O1382" s="6">
        <f t="shared" si="84"/>
        <v>26</v>
      </c>
      <c r="P1382" s="11">
        <f t="shared" si="85"/>
        <v>9240.2810030043438</v>
      </c>
      <c r="Q1382" s="6">
        <f t="shared" si="86"/>
        <v>65</v>
      </c>
      <c r="R1382" s="11">
        <f t="shared" si="87"/>
        <v>23100.702507510861</v>
      </c>
      <c r="S1382" s="8" t="str">
        <f>Raw!N1382</f>
        <v>UpstreamCompactFluorescent26</v>
      </c>
      <c r="T1382" s="8" t="str">
        <f>Raw!O1382</f>
        <v>CFL14to26</v>
      </c>
      <c r="U1382" s="8">
        <f>Raw!P1382*A1382</f>
        <v>1</v>
      </c>
      <c r="V1382" s="8" t="str">
        <f>Raw!Q1382</f>
        <v>Incan</v>
      </c>
    </row>
    <row r="1383" spans="1:22">
      <c r="A1383" s="8">
        <f>IF(Raw!C1383="CF",0,1)</f>
        <v>1</v>
      </c>
      <c r="B1383" s="8" t="str">
        <f>Raw!A1383</f>
        <v>SCE_3023672684</v>
      </c>
      <c r="C1383" s="8" t="str">
        <f>Raw!B1383</f>
        <v>Upstream Compact Fluorescent</v>
      </c>
      <c r="D1383" s="8" t="str">
        <f>Raw!C1383</f>
        <v>I</v>
      </c>
      <c r="E1383" s="8">
        <f>Raw!D1383*A1383</f>
        <v>2</v>
      </c>
      <c r="F1383" s="8" t="str">
        <f>Raw!E1383</f>
        <v>SCE</v>
      </c>
      <c r="G1383" s="8" t="str">
        <f>Raw!F1383</f>
        <v>UPCFL</v>
      </c>
      <c r="H1383" s="8" t="str">
        <f>Raw!G1383</f>
        <v>LL09040407</v>
      </c>
      <c r="I1383" s="8" t="str">
        <f>Raw!H1383</f>
        <v>SCEUp</v>
      </c>
      <c r="J1383" s="8" t="str">
        <f>Raw!I1383</f>
        <v>Restaurant</v>
      </c>
      <c r="K1383" s="8" t="str">
        <f>Raw!J1383</f>
        <v>Dining</v>
      </c>
      <c r="L1383" s="8">
        <f>Raw!K1383*A1383</f>
        <v>24</v>
      </c>
      <c r="M1383" s="8">
        <f>Raw!L1383*A1383</f>
        <v>65</v>
      </c>
      <c r="N1383" s="8">
        <f>Raw!M1383*A1383</f>
        <v>710.79084638494953</v>
      </c>
      <c r="O1383" s="6">
        <f t="shared" si="84"/>
        <v>48</v>
      </c>
      <c r="P1383" s="11">
        <f t="shared" si="85"/>
        <v>17058.98031323879</v>
      </c>
      <c r="Q1383" s="6">
        <f t="shared" si="86"/>
        <v>130</v>
      </c>
      <c r="R1383" s="11">
        <f t="shared" si="87"/>
        <v>46201.405015021723</v>
      </c>
      <c r="S1383" s="8" t="str">
        <f>Raw!N1383</f>
        <v>UpstreamCompactFluorescent24</v>
      </c>
      <c r="T1383" s="8" t="str">
        <f>Raw!O1383</f>
        <v>CFL14to26</v>
      </c>
      <c r="U1383" s="8">
        <f>Raw!P1383*A1383</f>
        <v>1</v>
      </c>
      <c r="V1383" s="8" t="str">
        <f>Raw!Q1383</f>
        <v>Incan</v>
      </c>
    </row>
    <row r="1384" spans="1:22">
      <c r="A1384" s="8">
        <f>IF(Raw!C1384="CF",0,1)</f>
        <v>1</v>
      </c>
      <c r="B1384" s="8" t="str">
        <f>Raw!A1384</f>
        <v>SCE_3023672684</v>
      </c>
      <c r="C1384" s="8" t="str">
        <f>Raw!B1384</f>
        <v>Upstream Compact Fluorescent</v>
      </c>
      <c r="D1384" s="8" t="str">
        <f>Raw!C1384</f>
        <v>IR</v>
      </c>
      <c r="E1384" s="8">
        <f>Raw!D1384*A1384</f>
        <v>2</v>
      </c>
      <c r="F1384" s="8" t="str">
        <f>Raw!E1384</f>
        <v>SCE</v>
      </c>
      <c r="G1384" s="8" t="str">
        <f>Raw!F1384</f>
        <v>UPCFL</v>
      </c>
      <c r="H1384" s="8" t="str">
        <f>Raw!G1384</f>
        <v>NO_LOGGER_4</v>
      </c>
      <c r="I1384" s="8" t="str">
        <f>Raw!H1384</f>
        <v>SCEUp</v>
      </c>
      <c r="J1384" s="8" t="str">
        <f>Raw!I1384</f>
        <v>Restaurant</v>
      </c>
      <c r="K1384" s="8" t="str">
        <f>Raw!J1384</f>
        <v>Outdoor</v>
      </c>
      <c r="L1384" s="8">
        <f>Raw!K1384*A1384</f>
        <v>24</v>
      </c>
      <c r="M1384" s="8">
        <f>Raw!L1384*A1384</f>
        <v>75</v>
      </c>
      <c r="N1384" s="8">
        <f>Raw!M1384*A1384</f>
        <v>710.79084638494953</v>
      </c>
      <c r="O1384" s="6">
        <f t="shared" si="84"/>
        <v>48</v>
      </c>
      <c r="P1384" s="11">
        <f t="shared" si="85"/>
        <v>17058.98031323879</v>
      </c>
      <c r="Q1384" s="6">
        <f t="shared" si="86"/>
        <v>150</v>
      </c>
      <c r="R1384" s="11">
        <f t="shared" si="87"/>
        <v>53309.313478871212</v>
      </c>
      <c r="S1384" s="8" t="str">
        <f>Raw!N1384</f>
        <v>UpstreamCompactFluorescent24</v>
      </c>
      <c r="T1384" s="8" t="str">
        <f>Raw!O1384</f>
        <v>CFL14to26</v>
      </c>
      <c r="U1384" s="8">
        <f>Raw!P1384*A1384</f>
        <v>1</v>
      </c>
      <c r="V1384" s="8" t="str">
        <f>Raw!Q1384</f>
        <v>Incan</v>
      </c>
    </row>
    <row r="1385" spans="1:22">
      <c r="A1385" s="8">
        <f>IF(Raw!C1385="CF",0,1)</f>
        <v>1</v>
      </c>
      <c r="B1385" s="8" t="str">
        <f>Raw!A1385</f>
        <v>SCE_3023677947</v>
      </c>
      <c r="C1385" s="8" t="str">
        <f>Raw!B1385</f>
        <v>Upstream Compact Fluorescent</v>
      </c>
      <c r="D1385" s="8" t="str">
        <f>Raw!C1385</f>
        <v>I</v>
      </c>
      <c r="E1385" s="8">
        <f>Raw!D1385*A1385</f>
        <v>4</v>
      </c>
      <c r="F1385" s="8" t="str">
        <f>Raw!E1385</f>
        <v>SCE</v>
      </c>
      <c r="G1385" s="8" t="str">
        <f>Raw!F1385</f>
        <v>UPCFL</v>
      </c>
      <c r="H1385" s="8" t="str">
        <f>Raw!G1385</f>
        <v>LL08050987</v>
      </c>
      <c r="I1385" s="8" t="str">
        <f>Raw!H1385</f>
        <v>SCEUp</v>
      </c>
      <c r="J1385" s="8" t="str">
        <f>Raw!I1385</f>
        <v>Other</v>
      </c>
      <c r="K1385" s="8" t="str">
        <f>Raw!J1385</f>
        <v>Office</v>
      </c>
      <c r="L1385" s="8">
        <f>Raw!K1385*A1385</f>
        <v>14</v>
      </c>
      <c r="M1385" s="8">
        <f>Raw!L1385*A1385</f>
        <v>60</v>
      </c>
      <c r="N1385" s="8">
        <f>Raw!M1385*A1385</f>
        <v>4558.7216564595574</v>
      </c>
      <c r="O1385" s="6">
        <f t="shared" si="84"/>
        <v>56</v>
      </c>
      <c r="P1385" s="11">
        <f t="shared" si="85"/>
        <v>63822.103190433802</v>
      </c>
      <c r="Q1385" s="6">
        <f t="shared" si="86"/>
        <v>240</v>
      </c>
      <c r="R1385" s="11">
        <f t="shared" si="87"/>
        <v>273523.29938757344</v>
      </c>
      <c r="S1385" s="8" t="str">
        <f>Raw!N1385</f>
        <v>UpstreamCompactFluorescent14</v>
      </c>
      <c r="T1385" s="8" t="str">
        <f>Raw!O1385</f>
        <v>CFL14to26</v>
      </c>
      <c r="U1385" s="8">
        <f>Raw!P1385*A1385</f>
        <v>1</v>
      </c>
      <c r="V1385" s="8" t="str">
        <f>Raw!Q1385</f>
        <v>Incan</v>
      </c>
    </row>
    <row r="1386" spans="1:22">
      <c r="A1386" s="8">
        <f>IF(Raw!C1386="CF",0,1)</f>
        <v>1</v>
      </c>
      <c r="B1386" s="8" t="str">
        <f>Raw!A1386</f>
        <v>SCE_3023677947</v>
      </c>
      <c r="C1386" s="8" t="str">
        <f>Raw!B1386</f>
        <v>Upstream Compact Fluorescent</v>
      </c>
      <c r="D1386" s="8" t="str">
        <f>Raw!C1386</f>
        <v>I</v>
      </c>
      <c r="E1386" s="8">
        <f>Raw!D1386*A1386</f>
        <v>4</v>
      </c>
      <c r="F1386" s="8" t="str">
        <f>Raw!E1386</f>
        <v>SCE</v>
      </c>
      <c r="G1386" s="8" t="str">
        <f>Raw!F1386</f>
        <v>UPCFL</v>
      </c>
      <c r="H1386" s="8" t="str">
        <f>Raw!G1386</f>
        <v>LL08060031</v>
      </c>
      <c r="I1386" s="8" t="str">
        <f>Raw!H1386</f>
        <v>SCEUp</v>
      </c>
      <c r="J1386" s="8" t="str">
        <f>Raw!I1386</f>
        <v>Other</v>
      </c>
      <c r="K1386" s="8" t="str">
        <f>Raw!J1386</f>
        <v>Office</v>
      </c>
      <c r="L1386" s="8">
        <f>Raw!K1386*A1386</f>
        <v>15</v>
      </c>
      <c r="M1386" s="8">
        <f>Raw!L1386*A1386</f>
        <v>60</v>
      </c>
      <c r="N1386" s="8">
        <f>Raw!M1386*A1386</f>
        <v>4558.7216564595574</v>
      </c>
      <c r="O1386" s="6">
        <f t="shared" si="84"/>
        <v>60</v>
      </c>
      <c r="P1386" s="11">
        <f t="shared" si="85"/>
        <v>68380.82484689336</v>
      </c>
      <c r="Q1386" s="6">
        <f t="shared" si="86"/>
        <v>240</v>
      </c>
      <c r="R1386" s="11">
        <f t="shared" si="87"/>
        <v>273523.29938757344</v>
      </c>
      <c r="S1386" s="8" t="str">
        <f>Raw!N1386</f>
        <v>UpstreamCompactFluorescent15</v>
      </c>
      <c r="T1386" s="8" t="str">
        <f>Raw!O1386</f>
        <v>CFL14to26</v>
      </c>
      <c r="U1386" s="8">
        <f>Raw!P1386*A1386</f>
        <v>1</v>
      </c>
      <c r="V1386" s="8" t="str">
        <f>Raw!Q1386</f>
        <v>Incan</v>
      </c>
    </row>
    <row r="1387" spans="1:22">
      <c r="A1387" s="8">
        <f>IF(Raw!C1387="CF",0,1)</f>
        <v>1</v>
      </c>
      <c r="B1387" s="8" t="str">
        <f>Raw!A1387</f>
        <v>SCE_3023677947</v>
      </c>
      <c r="C1387" s="8" t="str">
        <f>Raw!B1387</f>
        <v>Upstream Compact Fluorescent</v>
      </c>
      <c r="D1387" s="8" t="str">
        <f>Raw!C1387</f>
        <v>I</v>
      </c>
      <c r="E1387" s="8">
        <f>Raw!D1387*A1387</f>
        <v>2</v>
      </c>
      <c r="F1387" s="8" t="str">
        <f>Raw!E1387</f>
        <v>SCE</v>
      </c>
      <c r="G1387" s="8" t="str">
        <f>Raw!F1387</f>
        <v>UPCFL</v>
      </c>
      <c r="H1387" s="8" t="str">
        <f>Raw!G1387</f>
        <v>LL08060403</v>
      </c>
      <c r="I1387" s="8" t="str">
        <f>Raw!H1387</f>
        <v>SCEUp</v>
      </c>
      <c r="J1387" s="8" t="str">
        <f>Raw!I1387</f>
        <v>Other</v>
      </c>
      <c r="K1387" s="8" t="str">
        <f>Raw!J1387</f>
        <v>Restrooms</v>
      </c>
      <c r="L1387" s="8">
        <f>Raw!K1387*A1387</f>
        <v>27</v>
      </c>
      <c r="M1387" s="8">
        <f>Raw!L1387*A1387</f>
        <v>60</v>
      </c>
      <c r="N1387" s="8">
        <f>Raw!M1387*A1387</f>
        <v>2279.3608282297787</v>
      </c>
      <c r="O1387" s="6">
        <f t="shared" si="84"/>
        <v>54</v>
      </c>
      <c r="P1387" s="11">
        <f t="shared" si="85"/>
        <v>61542.742362204022</v>
      </c>
      <c r="Q1387" s="6">
        <f t="shared" si="86"/>
        <v>120</v>
      </c>
      <c r="R1387" s="11">
        <f t="shared" si="87"/>
        <v>136761.64969378672</v>
      </c>
      <c r="S1387" s="8" t="str">
        <f>Raw!N1387</f>
        <v>UpstreamCompactFluorescent27</v>
      </c>
      <c r="T1387" s="8" t="str">
        <f>Raw!O1387</f>
        <v>CFL27Up</v>
      </c>
      <c r="U1387" s="8">
        <f>Raw!P1387*A1387</f>
        <v>1</v>
      </c>
      <c r="V1387" s="8" t="str">
        <f>Raw!Q1387</f>
        <v>Incan</v>
      </c>
    </row>
    <row r="1388" spans="1:22">
      <c r="A1388" s="8">
        <f>IF(Raw!C1388="CF",0,1)</f>
        <v>1</v>
      </c>
      <c r="B1388" s="8" t="str">
        <f>Raw!A1388</f>
        <v>SCE_3023677947</v>
      </c>
      <c r="C1388" s="8" t="str">
        <f>Raw!B1388</f>
        <v>Upstream Compact Fluorescent</v>
      </c>
      <c r="D1388" s="8" t="str">
        <f>Raw!C1388</f>
        <v>I</v>
      </c>
      <c r="E1388" s="8">
        <f>Raw!D1388*A1388</f>
        <v>1</v>
      </c>
      <c r="F1388" s="8" t="str">
        <f>Raw!E1388</f>
        <v>SCE</v>
      </c>
      <c r="G1388" s="8" t="str">
        <f>Raw!F1388</f>
        <v>UPCFL</v>
      </c>
      <c r="H1388" s="8" t="str">
        <f>Raw!G1388</f>
        <v>LL08070208</v>
      </c>
      <c r="I1388" s="8" t="str">
        <f>Raw!H1388</f>
        <v>SCEUp</v>
      </c>
      <c r="J1388" s="8" t="str">
        <f>Raw!I1388</f>
        <v>Other</v>
      </c>
      <c r="K1388" s="8" t="str">
        <f>Raw!J1388</f>
        <v>Office</v>
      </c>
      <c r="L1388" s="8">
        <f>Raw!K1388*A1388</f>
        <v>15</v>
      </c>
      <c r="M1388" s="8">
        <f>Raw!L1388*A1388</f>
        <v>60</v>
      </c>
      <c r="N1388" s="8">
        <f>Raw!M1388*A1388</f>
        <v>1139.6804141148893</v>
      </c>
      <c r="O1388" s="6">
        <f t="shared" si="84"/>
        <v>15</v>
      </c>
      <c r="P1388" s="11">
        <f t="shared" si="85"/>
        <v>17095.20621172334</v>
      </c>
      <c r="Q1388" s="6">
        <f t="shared" si="86"/>
        <v>60</v>
      </c>
      <c r="R1388" s="11">
        <f t="shared" si="87"/>
        <v>68380.82484689336</v>
      </c>
      <c r="S1388" s="8" t="str">
        <f>Raw!N1388</f>
        <v>UpstreamCompactFluorescent15</v>
      </c>
      <c r="T1388" s="8" t="str">
        <f>Raw!O1388</f>
        <v>CFL14to26</v>
      </c>
      <c r="U1388" s="8">
        <f>Raw!P1388*A1388</f>
        <v>1</v>
      </c>
      <c r="V1388" s="8" t="str">
        <f>Raw!Q1388</f>
        <v>Incan</v>
      </c>
    </row>
    <row r="1389" spans="1:22">
      <c r="A1389" s="8">
        <f>IF(Raw!C1389="CF",0,1)</f>
        <v>1</v>
      </c>
      <c r="B1389" s="8" t="str">
        <f>Raw!A1389</f>
        <v>SCE_3023677947</v>
      </c>
      <c r="C1389" s="8" t="str">
        <f>Raw!B1389</f>
        <v>Upstream Compact Fluorescent</v>
      </c>
      <c r="D1389" s="8" t="str">
        <f>Raw!C1389</f>
        <v>I</v>
      </c>
      <c r="E1389" s="8">
        <f>Raw!D1389*A1389</f>
        <v>5</v>
      </c>
      <c r="F1389" s="8" t="str">
        <f>Raw!E1389</f>
        <v>SCE</v>
      </c>
      <c r="G1389" s="8" t="str">
        <f>Raw!F1389</f>
        <v>UPCFL</v>
      </c>
      <c r="H1389" s="8" t="str">
        <f>Raw!G1389</f>
        <v>LL08070470</v>
      </c>
      <c r="I1389" s="8" t="str">
        <f>Raw!H1389</f>
        <v>SCEUp</v>
      </c>
      <c r="J1389" s="8" t="str">
        <f>Raw!I1389</f>
        <v>Other</v>
      </c>
      <c r="K1389" s="8" t="str">
        <f>Raw!J1389</f>
        <v>Office</v>
      </c>
      <c r="L1389" s="8">
        <f>Raw!K1389*A1389</f>
        <v>15</v>
      </c>
      <c r="M1389" s="8">
        <f>Raw!L1389*A1389</f>
        <v>60</v>
      </c>
      <c r="N1389" s="8">
        <f>Raw!M1389*A1389</f>
        <v>5698.402070574447</v>
      </c>
      <c r="O1389" s="6">
        <f t="shared" si="84"/>
        <v>75</v>
      </c>
      <c r="P1389" s="11">
        <f t="shared" si="85"/>
        <v>85476.031058616703</v>
      </c>
      <c r="Q1389" s="6">
        <f t="shared" si="86"/>
        <v>300</v>
      </c>
      <c r="R1389" s="11">
        <f t="shared" si="87"/>
        <v>341904.12423446681</v>
      </c>
      <c r="S1389" s="8" t="str">
        <f>Raw!N1389</f>
        <v>UpstreamCompactFluorescent15</v>
      </c>
      <c r="T1389" s="8" t="str">
        <f>Raw!O1389</f>
        <v>CFL14to26</v>
      </c>
      <c r="U1389" s="8">
        <f>Raw!P1389*A1389</f>
        <v>1</v>
      </c>
      <c r="V1389" s="8" t="str">
        <f>Raw!Q1389</f>
        <v>Incan</v>
      </c>
    </row>
    <row r="1390" spans="1:22">
      <c r="A1390" s="8">
        <f>IF(Raw!C1390="CF",0,1)</f>
        <v>1</v>
      </c>
      <c r="B1390" s="8" t="str">
        <f>Raw!A1390</f>
        <v>SCE_3023677947</v>
      </c>
      <c r="C1390" s="8" t="str">
        <f>Raw!B1390</f>
        <v>Upstream Compact Fluorescent</v>
      </c>
      <c r="D1390" s="8" t="str">
        <f>Raw!C1390</f>
        <v>I</v>
      </c>
      <c r="E1390" s="8">
        <f>Raw!D1390*A1390</f>
        <v>2</v>
      </c>
      <c r="F1390" s="8" t="str">
        <f>Raw!E1390</f>
        <v>SCE</v>
      </c>
      <c r="G1390" s="8" t="str">
        <f>Raw!F1390</f>
        <v>UPCFL</v>
      </c>
      <c r="H1390" s="8" t="str">
        <f>Raw!G1390</f>
        <v>LL08070590</v>
      </c>
      <c r="I1390" s="8" t="str">
        <f>Raw!H1390</f>
        <v>SCEUp</v>
      </c>
      <c r="J1390" s="8" t="str">
        <f>Raw!I1390</f>
        <v>Other</v>
      </c>
      <c r="K1390" s="8" t="str">
        <f>Raw!J1390</f>
        <v>Restrooms</v>
      </c>
      <c r="L1390" s="8">
        <f>Raw!K1390*A1390</f>
        <v>27</v>
      </c>
      <c r="M1390" s="8">
        <f>Raw!L1390*A1390</f>
        <v>60</v>
      </c>
      <c r="N1390" s="8">
        <f>Raw!M1390*A1390</f>
        <v>2279.3608282297787</v>
      </c>
      <c r="O1390" s="6">
        <f t="shared" si="84"/>
        <v>54</v>
      </c>
      <c r="P1390" s="11">
        <f t="shared" si="85"/>
        <v>61542.742362204022</v>
      </c>
      <c r="Q1390" s="6">
        <f t="shared" si="86"/>
        <v>120</v>
      </c>
      <c r="R1390" s="11">
        <f t="shared" si="87"/>
        <v>136761.64969378672</v>
      </c>
      <c r="S1390" s="8" t="str">
        <f>Raw!N1390</f>
        <v>UpstreamCompactFluorescent27</v>
      </c>
      <c r="T1390" s="8" t="str">
        <f>Raw!O1390</f>
        <v>CFL27Up</v>
      </c>
      <c r="U1390" s="8">
        <f>Raw!P1390*A1390</f>
        <v>1</v>
      </c>
      <c r="V1390" s="8" t="str">
        <f>Raw!Q1390</f>
        <v>Incan</v>
      </c>
    </row>
    <row r="1391" spans="1:22">
      <c r="A1391" s="8">
        <f>IF(Raw!C1391="CF",0,1)</f>
        <v>1</v>
      </c>
      <c r="B1391" s="8" t="str">
        <f>Raw!A1391</f>
        <v>SCE_3023677947</v>
      </c>
      <c r="C1391" s="8" t="str">
        <f>Raw!B1391</f>
        <v>Upstream Compact Fluorescent</v>
      </c>
      <c r="D1391" s="8" t="str">
        <f>Raw!C1391</f>
        <v>I</v>
      </c>
      <c r="E1391" s="8">
        <f>Raw!D1391*A1391</f>
        <v>1</v>
      </c>
      <c r="F1391" s="8" t="str">
        <f>Raw!E1391</f>
        <v>SCE</v>
      </c>
      <c r="G1391" s="8" t="str">
        <f>Raw!F1391</f>
        <v>UPCFL</v>
      </c>
      <c r="H1391" s="8" t="str">
        <f>Raw!G1391</f>
        <v>NO_LOGGER_7</v>
      </c>
      <c r="I1391" s="8" t="str">
        <f>Raw!H1391</f>
        <v>SCEUp</v>
      </c>
      <c r="J1391" s="8" t="str">
        <f>Raw!I1391</f>
        <v>Other</v>
      </c>
      <c r="K1391" s="8" t="str">
        <f>Raw!J1391</f>
        <v>Office</v>
      </c>
      <c r="L1391" s="8">
        <f>Raw!K1391*A1391</f>
        <v>15</v>
      </c>
      <c r="M1391" s="8">
        <f>Raw!L1391*A1391</f>
        <v>60</v>
      </c>
      <c r="N1391" s="8">
        <f>Raw!M1391*A1391</f>
        <v>1139.6804141148893</v>
      </c>
      <c r="O1391" s="6">
        <f t="shared" si="84"/>
        <v>15</v>
      </c>
      <c r="P1391" s="11">
        <f t="shared" si="85"/>
        <v>17095.20621172334</v>
      </c>
      <c r="Q1391" s="6">
        <f t="shared" si="86"/>
        <v>60</v>
      </c>
      <c r="R1391" s="11">
        <f t="shared" si="87"/>
        <v>68380.82484689336</v>
      </c>
      <c r="S1391" s="8" t="str">
        <f>Raw!N1391</f>
        <v>UpstreamCompactFluorescent15</v>
      </c>
      <c r="T1391" s="8" t="str">
        <f>Raw!O1391</f>
        <v>CFL14to26</v>
      </c>
      <c r="U1391" s="8">
        <f>Raw!P1391*A1391</f>
        <v>1</v>
      </c>
      <c r="V1391" s="8" t="str">
        <f>Raw!Q1391</f>
        <v>Incan</v>
      </c>
    </row>
    <row r="1392" spans="1:22">
      <c r="A1392" s="8">
        <f>IF(Raw!C1392="CF",0,1)</f>
        <v>1</v>
      </c>
      <c r="B1392" s="8" t="str">
        <f>Raw!A1392</f>
        <v>SCE_3023677947</v>
      </c>
      <c r="C1392" s="8" t="str">
        <f>Raw!B1392</f>
        <v>Upstream Compact Fluorescent</v>
      </c>
      <c r="D1392" s="8" t="str">
        <f>Raw!C1392</f>
        <v>I</v>
      </c>
      <c r="E1392" s="8">
        <f>Raw!D1392*A1392</f>
        <v>2</v>
      </c>
      <c r="F1392" s="8" t="str">
        <f>Raw!E1392</f>
        <v>SCE</v>
      </c>
      <c r="G1392" s="8" t="str">
        <f>Raw!F1392</f>
        <v>UPCFL</v>
      </c>
      <c r="H1392" s="8" t="str">
        <f>Raw!G1392</f>
        <v>NO_LOGGER_8</v>
      </c>
      <c r="I1392" s="8" t="str">
        <f>Raw!H1392</f>
        <v>SCEUp</v>
      </c>
      <c r="J1392" s="8" t="str">
        <f>Raw!I1392</f>
        <v>Other</v>
      </c>
      <c r="K1392" s="8" t="str">
        <f>Raw!J1392</f>
        <v>Office</v>
      </c>
      <c r="L1392" s="8">
        <f>Raw!K1392*A1392</f>
        <v>14</v>
      </c>
      <c r="M1392" s="8">
        <f>Raw!L1392*A1392</f>
        <v>60</v>
      </c>
      <c r="N1392" s="8">
        <f>Raw!M1392*A1392</f>
        <v>2279.3608282297787</v>
      </c>
      <c r="O1392" s="6">
        <f t="shared" si="84"/>
        <v>28</v>
      </c>
      <c r="P1392" s="11">
        <f t="shared" si="85"/>
        <v>31911.051595216901</v>
      </c>
      <c r="Q1392" s="6">
        <f t="shared" si="86"/>
        <v>120</v>
      </c>
      <c r="R1392" s="11">
        <f t="shared" si="87"/>
        <v>136761.64969378672</v>
      </c>
      <c r="S1392" s="8" t="str">
        <f>Raw!N1392</f>
        <v>UpstreamCompactFluorescent14</v>
      </c>
      <c r="T1392" s="8" t="str">
        <f>Raw!O1392</f>
        <v>CFL14to26</v>
      </c>
      <c r="U1392" s="8">
        <f>Raw!P1392*A1392</f>
        <v>1</v>
      </c>
      <c r="V1392" s="8" t="str">
        <f>Raw!Q1392</f>
        <v>Incan</v>
      </c>
    </row>
    <row r="1393" spans="1:22">
      <c r="A1393" s="8">
        <f>IF(Raw!C1393="CF",0,1)</f>
        <v>1</v>
      </c>
      <c r="B1393" s="8" t="str">
        <f>Raw!A1393</f>
        <v>SCE_3023954936</v>
      </c>
      <c r="C1393" s="8" t="str">
        <f>Raw!B1393</f>
        <v>Upstream Compact Fluorescent</v>
      </c>
      <c r="D1393" s="8" t="str">
        <f>Raw!C1393</f>
        <v>I</v>
      </c>
      <c r="E1393" s="8">
        <f>Raw!D1393*A1393</f>
        <v>3</v>
      </c>
      <c r="F1393" s="8" t="str">
        <f>Raw!E1393</f>
        <v>SCE</v>
      </c>
      <c r="G1393" s="8" t="str">
        <f>Raw!F1393</f>
        <v>UPCFL</v>
      </c>
      <c r="H1393" s="8" t="str">
        <f>Raw!G1393</f>
        <v>LC09050697</v>
      </c>
      <c r="I1393" s="8" t="str">
        <f>Raw!H1393</f>
        <v>SCEUp</v>
      </c>
      <c r="J1393" s="8" t="str">
        <f>Raw!I1393</f>
        <v>Restaurant</v>
      </c>
      <c r="K1393" s="8" t="str">
        <f>Raw!J1393</f>
        <v>Dining</v>
      </c>
      <c r="L1393" s="8">
        <f>Raw!K1393*A1393</f>
        <v>20</v>
      </c>
      <c r="M1393" s="8">
        <f>Raw!L1393*A1393</f>
        <v>60</v>
      </c>
      <c r="N1393" s="8">
        <f>Raw!M1393*A1393</f>
        <v>1066.1862695774244</v>
      </c>
      <c r="O1393" s="6">
        <f t="shared" si="84"/>
        <v>60</v>
      </c>
      <c r="P1393" s="11">
        <f t="shared" si="85"/>
        <v>21323.725391548487</v>
      </c>
      <c r="Q1393" s="6">
        <f t="shared" si="86"/>
        <v>180</v>
      </c>
      <c r="R1393" s="11">
        <f t="shared" si="87"/>
        <v>63971.176174645458</v>
      </c>
      <c r="S1393" s="8" t="str">
        <f>Raw!N1393</f>
        <v>UpstreamCompactFluorescent20</v>
      </c>
      <c r="T1393" s="8" t="str">
        <f>Raw!O1393</f>
        <v>CFL14to26</v>
      </c>
      <c r="U1393" s="8">
        <f>Raw!P1393*A1393</f>
        <v>1</v>
      </c>
      <c r="V1393" s="8" t="str">
        <f>Raw!Q1393</f>
        <v>Incan</v>
      </c>
    </row>
    <row r="1394" spans="1:22">
      <c r="A1394" s="8">
        <f>IF(Raw!C1394="CF",0,1)</f>
        <v>1</v>
      </c>
      <c r="B1394" s="8" t="str">
        <f>Raw!A1394</f>
        <v>SCE_3023954936</v>
      </c>
      <c r="C1394" s="8" t="str">
        <f>Raw!B1394</f>
        <v>Upstream Compact Fluorescent</v>
      </c>
      <c r="D1394" s="8" t="str">
        <f>Raw!C1394</f>
        <v>I</v>
      </c>
      <c r="E1394" s="8">
        <f>Raw!D1394*A1394</f>
        <v>4</v>
      </c>
      <c r="F1394" s="8" t="str">
        <f>Raw!E1394</f>
        <v>SCE</v>
      </c>
      <c r="G1394" s="8" t="str">
        <f>Raw!F1394</f>
        <v>UPCFL</v>
      </c>
      <c r="H1394" s="8" t="str">
        <f>Raw!G1394</f>
        <v>LL08041505</v>
      </c>
      <c r="I1394" s="8" t="str">
        <f>Raw!H1394</f>
        <v>SCEUp</v>
      </c>
      <c r="J1394" s="8" t="str">
        <f>Raw!I1394</f>
        <v>Restaurant</v>
      </c>
      <c r="K1394" s="8" t="str">
        <f>Raw!J1394</f>
        <v>Dining</v>
      </c>
      <c r="L1394" s="8">
        <f>Raw!K1394*A1394</f>
        <v>20</v>
      </c>
      <c r="M1394" s="8">
        <f>Raw!L1394*A1394</f>
        <v>60</v>
      </c>
      <c r="N1394" s="8">
        <f>Raw!M1394*A1394</f>
        <v>1421.5816927698991</v>
      </c>
      <c r="O1394" s="6">
        <f t="shared" si="84"/>
        <v>80</v>
      </c>
      <c r="P1394" s="11">
        <f t="shared" si="85"/>
        <v>28431.63385539798</v>
      </c>
      <c r="Q1394" s="6">
        <f t="shared" si="86"/>
        <v>240</v>
      </c>
      <c r="R1394" s="11">
        <f t="shared" si="87"/>
        <v>85294.901566193948</v>
      </c>
      <c r="S1394" s="8" t="str">
        <f>Raw!N1394</f>
        <v>UpstreamCompactFluorescent20</v>
      </c>
      <c r="T1394" s="8" t="str">
        <f>Raw!O1394</f>
        <v>CFL14to26</v>
      </c>
      <c r="U1394" s="8">
        <f>Raw!P1394*A1394</f>
        <v>1</v>
      </c>
      <c r="V1394" s="8" t="str">
        <f>Raw!Q1394</f>
        <v>Incan</v>
      </c>
    </row>
    <row r="1395" spans="1:22">
      <c r="A1395" s="8">
        <f>IF(Raw!C1395="CF",0,1)</f>
        <v>1</v>
      </c>
      <c r="B1395" s="8" t="str">
        <f>Raw!A1395</f>
        <v>SCE_3023954936</v>
      </c>
      <c r="C1395" s="8" t="str">
        <f>Raw!B1395</f>
        <v>Upstream Compact Fluorescent</v>
      </c>
      <c r="D1395" s="8" t="str">
        <f>Raw!C1395</f>
        <v>I</v>
      </c>
      <c r="E1395" s="8">
        <f>Raw!D1395*A1395</f>
        <v>2</v>
      </c>
      <c r="F1395" s="8" t="str">
        <f>Raw!E1395</f>
        <v>SCE</v>
      </c>
      <c r="G1395" s="8" t="str">
        <f>Raw!F1395</f>
        <v>UPCFL</v>
      </c>
      <c r="H1395" s="8" t="str">
        <f>Raw!G1395</f>
        <v>LL08090039</v>
      </c>
      <c r="I1395" s="8" t="str">
        <f>Raw!H1395</f>
        <v>SCEUp</v>
      </c>
      <c r="J1395" s="8" t="str">
        <f>Raw!I1395</f>
        <v>Restaurant</v>
      </c>
      <c r="K1395" s="8" t="str">
        <f>Raw!J1395</f>
        <v>Dining</v>
      </c>
      <c r="L1395" s="8">
        <f>Raw!K1395*A1395</f>
        <v>20</v>
      </c>
      <c r="M1395" s="8">
        <f>Raw!L1395*A1395</f>
        <v>60</v>
      </c>
      <c r="N1395" s="8">
        <f>Raw!M1395*A1395</f>
        <v>710.79084638494953</v>
      </c>
      <c r="O1395" s="6">
        <f t="shared" si="84"/>
        <v>40</v>
      </c>
      <c r="P1395" s="11">
        <f t="shared" si="85"/>
        <v>14215.81692769899</v>
      </c>
      <c r="Q1395" s="6">
        <f t="shared" si="86"/>
        <v>120</v>
      </c>
      <c r="R1395" s="11">
        <f t="shared" si="87"/>
        <v>42647.450783096974</v>
      </c>
      <c r="S1395" s="8" t="str">
        <f>Raw!N1395</f>
        <v>UpstreamCompactFluorescent20</v>
      </c>
      <c r="T1395" s="8" t="str">
        <f>Raw!O1395</f>
        <v>CFL14to26</v>
      </c>
      <c r="U1395" s="8">
        <f>Raw!P1395*A1395</f>
        <v>1</v>
      </c>
      <c r="V1395" s="8" t="str">
        <f>Raw!Q1395</f>
        <v>Incan</v>
      </c>
    </row>
    <row r="1396" spans="1:22">
      <c r="A1396" s="8">
        <f>IF(Raw!C1396="CF",0,1)</f>
        <v>1</v>
      </c>
      <c r="B1396" s="8" t="str">
        <f>Raw!A1396</f>
        <v>SCE_3023954936</v>
      </c>
      <c r="C1396" s="8" t="str">
        <f>Raw!B1396</f>
        <v>Upstream Compact Fluorescent</v>
      </c>
      <c r="D1396" s="8" t="str">
        <f>Raw!C1396</f>
        <v>I</v>
      </c>
      <c r="E1396" s="8">
        <f>Raw!D1396*A1396</f>
        <v>1</v>
      </c>
      <c r="F1396" s="8" t="str">
        <f>Raw!E1396</f>
        <v>SCE</v>
      </c>
      <c r="G1396" s="8" t="str">
        <f>Raw!F1396</f>
        <v>UPCFL</v>
      </c>
      <c r="H1396" s="8" t="str">
        <f>Raw!G1396</f>
        <v>LL08090426</v>
      </c>
      <c r="I1396" s="8" t="str">
        <f>Raw!H1396</f>
        <v>SCEUp</v>
      </c>
      <c r="J1396" s="8" t="str">
        <f>Raw!I1396</f>
        <v>Restaurant</v>
      </c>
      <c r="K1396" s="8" t="str">
        <f>Raw!J1396</f>
        <v>Dining</v>
      </c>
      <c r="L1396" s="8">
        <f>Raw!K1396*A1396</f>
        <v>26</v>
      </c>
      <c r="M1396" s="8">
        <f>Raw!L1396*A1396</f>
        <v>60</v>
      </c>
      <c r="N1396" s="8">
        <f>Raw!M1396*A1396</f>
        <v>355.39542319247477</v>
      </c>
      <c r="O1396" s="6">
        <f t="shared" si="84"/>
        <v>26</v>
      </c>
      <c r="P1396" s="11">
        <f t="shared" si="85"/>
        <v>9240.2810030043438</v>
      </c>
      <c r="Q1396" s="6">
        <f t="shared" si="86"/>
        <v>60</v>
      </c>
      <c r="R1396" s="11">
        <f t="shared" si="87"/>
        <v>21323.725391548487</v>
      </c>
      <c r="S1396" s="8" t="str">
        <f>Raw!N1396</f>
        <v>UpstreamCompactFluorescent26</v>
      </c>
      <c r="T1396" s="8" t="str">
        <f>Raw!O1396</f>
        <v>CFL14to26</v>
      </c>
      <c r="U1396" s="8">
        <f>Raw!P1396*A1396</f>
        <v>1</v>
      </c>
      <c r="V1396" s="8" t="str">
        <f>Raw!Q1396</f>
        <v>Incan</v>
      </c>
    </row>
    <row r="1397" spans="1:22">
      <c r="A1397" s="8">
        <f>IF(Raw!C1397="CF",0,1)</f>
        <v>1</v>
      </c>
      <c r="B1397" s="8" t="str">
        <f>Raw!A1397</f>
        <v>SCE_3023954936</v>
      </c>
      <c r="C1397" s="8" t="str">
        <f>Raw!B1397</f>
        <v>Upstream Compact Fluorescent</v>
      </c>
      <c r="D1397" s="8" t="str">
        <f>Raw!C1397</f>
        <v>I</v>
      </c>
      <c r="E1397" s="8">
        <f>Raw!D1397*A1397</f>
        <v>4</v>
      </c>
      <c r="F1397" s="8" t="str">
        <f>Raw!E1397</f>
        <v>SCE</v>
      </c>
      <c r="G1397" s="8" t="str">
        <f>Raw!F1397</f>
        <v>UPCFL</v>
      </c>
      <c r="H1397" s="8" t="str">
        <f>Raw!G1397</f>
        <v>LL09040630</v>
      </c>
      <c r="I1397" s="8" t="str">
        <f>Raw!H1397</f>
        <v>SCEUp</v>
      </c>
      <c r="J1397" s="8" t="str">
        <f>Raw!I1397</f>
        <v>Restaurant</v>
      </c>
      <c r="K1397" s="8" t="str">
        <f>Raw!J1397</f>
        <v>Dining</v>
      </c>
      <c r="L1397" s="8">
        <f>Raw!K1397*A1397</f>
        <v>20</v>
      </c>
      <c r="M1397" s="8">
        <f>Raw!L1397*A1397</f>
        <v>60</v>
      </c>
      <c r="N1397" s="8">
        <f>Raw!M1397*A1397</f>
        <v>1421.5816927698991</v>
      </c>
      <c r="O1397" s="6">
        <f t="shared" si="84"/>
        <v>80</v>
      </c>
      <c r="P1397" s="11">
        <f t="shared" si="85"/>
        <v>28431.63385539798</v>
      </c>
      <c r="Q1397" s="6">
        <f t="shared" si="86"/>
        <v>240</v>
      </c>
      <c r="R1397" s="11">
        <f t="shared" si="87"/>
        <v>85294.901566193948</v>
      </c>
      <c r="S1397" s="8" t="str">
        <f>Raw!N1397</f>
        <v>UpstreamCompactFluorescent20</v>
      </c>
      <c r="T1397" s="8" t="str">
        <f>Raw!O1397</f>
        <v>CFL14to26</v>
      </c>
      <c r="U1397" s="8">
        <f>Raw!P1397*A1397</f>
        <v>1</v>
      </c>
      <c r="V1397" s="8" t="str">
        <f>Raw!Q1397</f>
        <v>Incan</v>
      </c>
    </row>
    <row r="1398" spans="1:22">
      <c r="A1398" s="8">
        <f>IF(Raw!C1398="CF",0,1)</f>
        <v>1</v>
      </c>
      <c r="B1398" s="8" t="str">
        <f>Raw!A1398</f>
        <v>SCE_3023954936</v>
      </c>
      <c r="C1398" s="8" t="str">
        <f>Raw!B1398</f>
        <v>Upstream Compact Fluorescent</v>
      </c>
      <c r="D1398" s="8" t="str">
        <f>Raw!C1398</f>
        <v>I</v>
      </c>
      <c r="E1398" s="8">
        <f>Raw!D1398*A1398</f>
        <v>2</v>
      </c>
      <c r="F1398" s="8" t="str">
        <f>Raw!E1398</f>
        <v>SCE</v>
      </c>
      <c r="G1398" s="8" t="str">
        <f>Raw!F1398</f>
        <v>UPCFL</v>
      </c>
      <c r="H1398" s="8" t="str">
        <f>Raw!G1398</f>
        <v>NO_LOGGER_5</v>
      </c>
      <c r="I1398" s="8" t="str">
        <f>Raw!H1398</f>
        <v>SCEUp</v>
      </c>
      <c r="J1398" s="8" t="str">
        <f>Raw!I1398</f>
        <v>Restaurant</v>
      </c>
      <c r="K1398" s="8" t="str">
        <f>Raw!J1398</f>
        <v>Dining</v>
      </c>
      <c r="L1398" s="8">
        <f>Raw!K1398*A1398</f>
        <v>14</v>
      </c>
      <c r="M1398" s="8">
        <f>Raw!L1398*A1398</f>
        <v>60</v>
      </c>
      <c r="N1398" s="8">
        <f>Raw!M1398*A1398</f>
        <v>710.79084638494953</v>
      </c>
      <c r="O1398" s="6">
        <f t="shared" si="84"/>
        <v>28</v>
      </c>
      <c r="P1398" s="11">
        <f t="shared" si="85"/>
        <v>9951.0718493892928</v>
      </c>
      <c r="Q1398" s="6">
        <f t="shared" si="86"/>
        <v>120</v>
      </c>
      <c r="R1398" s="11">
        <f t="shared" si="87"/>
        <v>42647.450783096974</v>
      </c>
      <c r="S1398" s="8" t="str">
        <f>Raw!N1398</f>
        <v>UpstreamCompactFluorescent14</v>
      </c>
      <c r="T1398" s="8" t="str">
        <f>Raw!O1398</f>
        <v>CFL14to26</v>
      </c>
      <c r="U1398" s="8">
        <f>Raw!P1398*A1398</f>
        <v>1</v>
      </c>
      <c r="V1398" s="8" t="str">
        <f>Raw!Q1398</f>
        <v>Incan</v>
      </c>
    </row>
    <row r="1399" spans="1:22">
      <c r="A1399" s="8">
        <f>IF(Raw!C1399="CF",0,1)</f>
        <v>1</v>
      </c>
      <c r="B1399" s="8" t="str">
        <f>Raw!A1399</f>
        <v>SCE_3023954936</v>
      </c>
      <c r="C1399" s="8" t="str">
        <f>Raw!B1399</f>
        <v>Upstream Compact Fluorescent</v>
      </c>
      <c r="D1399" s="8" t="str">
        <f>Raw!C1399</f>
        <v>I</v>
      </c>
      <c r="E1399" s="8">
        <f>Raw!D1399*A1399</f>
        <v>1</v>
      </c>
      <c r="F1399" s="8" t="str">
        <f>Raw!E1399</f>
        <v>SCE</v>
      </c>
      <c r="G1399" s="8" t="str">
        <f>Raw!F1399</f>
        <v>UPCFL</v>
      </c>
      <c r="H1399" s="8" t="str">
        <f>Raw!G1399</f>
        <v>NO_LOGGER_7</v>
      </c>
      <c r="I1399" s="8" t="str">
        <f>Raw!H1399</f>
        <v>SCEUp</v>
      </c>
      <c r="J1399" s="8" t="str">
        <f>Raw!I1399</f>
        <v>Restaurant</v>
      </c>
      <c r="K1399" s="8" t="str">
        <f>Raw!J1399</f>
        <v>Dining</v>
      </c>
      <c r="L1399" s="8">
        <f>Raw!K1399*A1399</f>
        <v>20</v>
      </c>
      <c r="M1399" s="8">
        <f>Raw!L1399*A1399</f>
        <v>60</v>
      </c>
      <c r="N1399" s="8">
        <f>Raw!M1399*A1399</f>
        <v>355.39542319247477</v>
      </c>
      <c r="O1399" s="6">
        <f t="shared" si="84"/>
        <v>20</v>
      </c>
      <c r="P1399" s="11">
        <f t="shared" si="85"/>
        <v>7107.9084638494951</v>
      </c>
      <c r="Q1399" s="6">
        <f t="shared" si="86"/>
        <v>60</v>
      </c>
      <c r="R1399" s="11">
        <f t="shared" si="87"/>
        <v>21323.725391548487</v>
      </c>
      <c r="S1399" s="8" t="str">
        <f>Raw!N1399</f>
        <v>UpstreamCompactFluorescent20</v>
      </c>
      <c r="T1399" s="8" t="str">
        <f>Raw!O1399</f>
        <v>CFL14to26</v>
      </c>
      <c r="U1399" s="8">
        <f>Raw!P1399*A1399</f>
        <v>1</v>
      </c>
      <c r="V1399" s="8" t="str">
        <f>Raw!Q1399</f>
        <v>Incan</v>
      </c>
    </row>
    <row r="1400" spans="1:22">
      <c r="A1400" s="8">
        <f>IF(Raw!C1400="CF",0,1)</f>
        <v>1</v>
      </c>
      <c r="B1400" s="8" t="str">
        <f>Raw!A1400</f>
        <v>SCE_3023954936</v>
      </c>
      <c r="C1400" s="8" t="str">
        <f>Raw!B1400</f>
        <v>Upstream Compact Fluorescent</v>
      </c>
      <c r="D1400" s="8" t="str">
        <f>Raw!C1400</f>
        <v>I</v>
      </c>
      <c r="E1400" s="8">
        <f>Raw!D1400*A1400</f>
        <v>2</v>
      </c>
      <c r="F1400" s="8" t="str">
        <f>Raw!E1400</f>
        <v>SCE</v>
      </c>
      <c r="G1400" s="8" t="str">
        <f>Raw!F1400</f>
        <v>UPCFL</v>
      </c>
      <c r="H1400" s="8" t="str">
        <f>Raw!G1400</f>
        <v>NO_LOGGER_9</v>
      </c>
      <c r="I1400" s="8" t="str">
        <f>Raw!H1400</f>
        <v>SCEUp</v>
      </c>
      <c r="J1400" s="8" t="str">
        <f>Raw!I1400</f>
        <v>Restaurant</v>
      </c>
      <c r="K1400" s="8" t="str">
        <f>Raw!J1400</f>
        <v>Dining</v>
      </c>
      <c r="L1400" s="8">
        <f>Raw!K1400*A1400</f>
        <v>14</v>
      </c>
      <c r="M1400" s="8">
        <f>Raw!L1400*A1400</f>
        <v>60</v>
      </c>
      <c r="N1400" s="8">
        <f>Raw!M1400*A1400</f>
        <v>710.79084638494953</v>
      </c>
      <c r="O1400" s="6">
        <f t="shared" si="84"/>
        <v>28</v>
      </c>
      <c r="P1400" s="11">
        <f t="shared" si="85"/>
        <v>9951.0718493892928</v>
      </c>
      <c r="Q1400" s="6">
        <f t="shared" si="86"/>
        <v>120</v>
      </c>
      <c r="R1400" s="11">
        <f t="shared" si="87"/>
        <v>42647.450783096974</v>
      </c>
      <c r="S1400" s="8" t="str">
        <f>Raw!N1400</f>
        <v>UpstreamCompactFluorescent14</v>
      </c>
      <c r="T1400" s="8" t="str">
        <f>Raw!O1400</f>
        <v>CFL14to26</v>
      </c>
      <c r="U1400" s="8">
        <f>Raw!P1400*A1400</f>
        <v>1</v>
      </c>
      <c r="V1400" s="8" t="str">
        <f>Raw!Q1400</f>
        <v>Incan</v>
      </c>
    </row>
    <row r="1401" spans="1:22">
      <c r="A1401" s="8">
        <f>IF(Raw!C1401="CF",0,1)</f>
        <v>1</v>
      </c>
      <c r="B1401" s="8" t="str">
        <f>Raw!A1401</f>
        <v>SCE_3023954936</v>
      </c>
      <c r="C1401" s="8" t="str">
        <f>Raw!B1401</f>
        <v>Upstream Compact Fluorescent</v>
      </c>
      <c r="D1401" s="8" t="str">
        <f>Raw!C1401</f>
        <v>I</v>
      </c>
      <c r="E1401" s="8">
        <f>Raw!D1401*A1401</f>
        <v>2</v>
      </c>
      <c r="F1401" s="8" t="str">
        <f>Raw!E1401</f>
        <v>SCE</v>
      </c>
      <c r="G1401" s="8" t="str">
        <f>Raw!F1401</f>
        <v>UPCFL</v>
      </c>
      <c r="H1401" s="8" t="str">
        <f>Raw!G1401</f>
        <v>LC09040027</v>
      </c>
      <c r="I1401" s="8" t="str">
        <f>Raw!H1401</f>
        <v>SCEUp</v>
      </c>
      <c r="J1401" s="8" t="str">
        <f>Raw!I1401</f>
        <v>Restaurant</v>
      </c>
      <c r="K1401" s="8" t="str">
        <f>Raw!J1401</f>
        <v>Dining</v>
      </c>
      <c r="L1401" s="8">
        <f>Raw!K1401*A1401</f>
        <v>20</v>
      </c>
      <c r="M1401" s="8">
        <f>Raw!L1401*A1401</f>
        <v>65</v>
      </c>
      <c r="N1401" s="8">
        <f>Raw!M1401*A1401</f>
        <v>710.79084638494953</v>
      </c>
      <c r="O1401" s="6">
        <f t="shared" si="84"/>
        <v>40</v>
      </c>
      <c r="P1401" s="11">
        <f t="shared" si="85"/>
        <v>14215.81692769899</v>
      </c>
      <c r="Q1401" s="6">
        <f t="shared" si="86"/>
        <v>130</v>
      </c>
      <c r="R1401" s="11">
        <f t="shared" si="87"/>
        <v>46201.405015021723</v>
      </c>
      <c r="S1401" s="8" t="str">
        <f>Raw!N1401</f>
        <v>UpstreamCompactFluorescent20</v>
      </c>
      <c r="T1401" s="8" t="str">
        <f>Raw!O1401</f>
        <v>CFL14to26</v>
      </c>
      <c r="U1401" s="8">
        <f>Raw!P1401*A1401</f>
        <v>1</v>
      </c>
      <c r="V1401" s="8" t="str">
        <f>Raw!Q1401</f>
        <v>Incan</v>
      </c>
    </row>
    <row r="1402" spans="1:22">
      <c r="A1402" s="8">
        <f>IF(Raw!C1402="CF",0,1)</f>
        <v>1</v>
      </c>
      <c r="B1402" s="8" t="str">
        <f>Raw!A1402</f>
        <v>SCE_3024282435</v>
      </c>
      <c r="C1402" s="8" t="str">
        <f>Raw!B1402</f>
        <v>Upstream Compact Fluorescent</v>
      </c>
      <c r="D1402" s="8" t="str">
        <f>Raw!C1402</f>
        <v>I</v>
      </c>
      <c r="E1402" s="8">
        <f>Raw!D1402*A1402</f>
        <v>3</v>
      </c>
      <c r="F1402" s="8" t="str">
        <f>Raw!E1402</f>
        <v>SCE</v>
      </c>
      <c r="G1402" s="8" t="str">
        <f>Raw!F1402</f>
        <v>UPCFL</v>
      </c>
      <c r="H1402" s="8" t="str">
        <f>Raw!G1402</f>
        <v>LL09040534</v>
      </c>
      <c r="I1402" s="8" t="str">
        <f>Raw!H1402</f>
        <v>SCEUp</v>
      </c>
      <c r="J1402" s="8" t="str">
        <f>Raw!I1402</f>
        <v>Restaurant</v>
      </c>
      <c r="K1402" s="8" t="str">
        <f>Raw!J1402</f>
        <v>Dining</v>
      </c>
      <c r="L1402" s="8">
        <f>Raw!K1402*A1402</f>
        <v>15</v>
      </c>
      <c r="M1402" s="8">
        <f>Raw!L1402*A1402</f>
        <v>40</v>
      </c>
      <c r="N1402" s="8">
        <f>Raw!M1402*A1402</f>
        <v>1189.293033312026</v>
      </c>
      <c r="O1402" s="6">
        <f t="shared" si="84"/>
        <v>45</v>
      </c>
      <c r="P1402" s="11">
        <f t="shared" si="85"/>
        <v>17839.395499680388</v>
      </c>
      <c r="Q1402" s="6">
        <f t="shared" si="86"/>
        <v>120</v>
      </c>
      <c r="R1402" s="11">
        <f t="shared" si="87"/>
        <v>47571.721332481036</v>
      </c>
      <c r="S1402" s="8" t="str">
        <f>Raw!N1402</f>
        <v>UpstreamCompactFluorescent15</v>
      </c>
      <c r="T1402" s="8" t="str">
        <f>Raw!O1402</f>
        <v>CFL14to26</v>
      </c>
      <c r="U1402" s="8">
        <f>Raw!P1402*A1402</f>
        <v>1</v>
      </c>
      <c r="V1402" s="8" t="str">
        <f>Raw!Q1402</f>
        <v>Incan</v>
      </c>
    </row>
    <row r="1403" spans="1:22">
      <c r="A1403" s="8">
        <f>IF(Raw!C1403="CF",0,1)</f>
        <v>1</v>
      </c>
      <c r="B1403" s="8" t="str">
        <f>Raw!A1403</f>
        <v>SCE_3024282435</v>
      </c>
      <c r="C1403" s="8" t="str">
        <f>Raw!B1403</f>
        <v>Upstream Compact Fluorescent</v>
      </c>
      <c r="D1403" s="8" t="str">
        <f>Raw!C1403</f>
        <v>I</v>
      </c>
      <c r="E1403" s="8">
        <f>Raw!D1403*A1403</f>
        <v>1</v>
      </c>
      <c r="F1403" s="8" t="str">
        <f>Raw!E1403</f>
        <v>SCE</v>
      </c>
      <c r="G1403" s="8" t="str">
        <f>Raw!F1403</f>
        <v>UPCFL</v>
      </c>
      <c r="H1403" s="8" t="str">
        <f>Raw!G1403</f>
        <v>LL09040550</v>
      </c>
      <c r="I1403" s="8" t="str">
        <f>Raw!H1403</f>
        <v>SCEUp</v>
      </c>
      <c r="J1403" s="8" t="str">
        <f>Raw!I1403</f>
        <v>Restaurant</v>
      </c>
      <c r="K1403" s="8" t="str">
        <f>Raw!J1403</f>
        <v>Office</v>
      </c>
      <c r="L1403" s="8">
        <f>Raw!K1403*A1403</f>
        <v>15</v>
      </c>
      <c r="M1403" s="8">
        <f>Raw!L1403*A1403</f>
        <v>40</v>
      </c>
      <c r="N1403" s="8">
        <f>Raw!M1403*A1403</f>
        <v>396.43101110400863</v>
      </c>
      <c r="O1403" s="6">
        <f t="shared" si="84"/>
        <v>15</v>
      </c>
      <c r="P1403" s="11">
        <f t="shared" si="85"/>
        <v>5946.4651665601295</v>
      </c>
      <c r="Q1403" s="6">
        <f t="shared" si="86"/>
        <v>40</v>
      </c>
      <c r="R1403" s="11">
        <f t="shared" si="87"/>
        <v>15857.240444160345</v>
      </c>
      <c r="S1403" s="8" t="str">
        <f>Raw!N1403</f>
        <v>UpstreamCompactFluorescent15</v>
      </c>
      <c r="T1403" s="8" t="str">
        <f>Raw!O1403</f>
        <v>CFL14to26</v>
      </c>
      <c r="U1403" s="8">
        <f>Raw!P1403*A1403</f>
        <v>1</v>
      </c>
      <c r="V1403" s="8" t="str">
        <f>Raw!Q1403</f>
        <v>Incan</v>
      </c>
    </row>
    <row r="1404" spans="1:22">
      <c r="A1404" s="8">
        <f>IF(Raw!C1404="CF",0,1)</f>
        <v>1</v>
      </c>
      <c r="B1404" s="8" t="str">
        <f>Raw!A1404</f>
        <v>SCE_3024282435</v>
      </c>
      <c r="C1404" s="8" t="str">
        <f>Raw!B1404</f>
        <v>Upstream Compact Fluorescent</v>
      </c>
      <c r="D1404" s="8" t="str">
        <f>Raw!C1404</f>
        <v>I</v>
      </c>
      <c r="E1404" s="8">
        <f>Raw!D1404*A1404</f>
        <v>5</v>
      </c>
      <c r="F1404" s="8" t="str">
        <f>Raw!E1404</f>
        <v>SCE</v>
      </c>
      <c r="G1404" s="8" t="str">
        <f>Raw!F1404</f>
        <v>UPCFL</v>
      </c>
      <c r="H1404" s="8" t="str">
        <f>Raw!G1404</f>
        <v>LL09040668</v>
      </c>
      <c r="I1404" s="8" t="str">
        <f>Raw!H1404</f>
        <v>SCEUp</v>
      </c>
      <c r="J1404" s="8" t="str">
        <f>Raw!I1404</f>
        <v>Restaurant</v>
      </c>
      <c r="K1404" s="8" t="str">
        <f>Raw!J1404</f>
        <v>Restrooms</v>
      </c>
      <c r="L1404" s="8">
        <f>Raw!K1404*A1404</f>
        <v>13</v>
      </c>
      <c r="M1404" s="8">
        <f>Raw!L1404*A1404</f>
        <v>40</v>
      </c>
      <c r="N1404" s="8">
        <f>Raw!M1404*A1404</f>
        <v>1982.1550555200431</v>
      </c>
      <c r="O1404" s="6">
        <f t="shared" si="84"/>
        <v>65</v>
      </c>
      <c r="P1404" s="11">
        <f t="shared" si="85"/>
        <v>25768.015721760559</v>
      </c>
      <c r="Q1404" s="6">
        <f t="shared" si="86"/>
        <v>200</v>
      </c>
      <c r="R1404" s="11">
        <f t="shared" si="87"/>
        <v>79286.20222080173</v>
      </c>
      <c r="S1404" s="8" t="str">
        <f>Raw!N1404</f>
        <v>UpstreamCompactFluorescent13</v>
      </c>
      <c r="T1404" s="8" t="str">
        <f>Raw!O1404</f>
        <v>CFL05to13</v>
      </c>
      <c r="U1404" s="8">
        <f>Raw!P1404*A1404</f>
        <v>1</v>
      </c>
      <c r="V1404" s="8" t="str">
        <f>Raw!Q1404</f>
        <v>Incan</v>
      </c>
    </row>
    <row r="1405" spans="1:22">
      <c r="A1405" s="8">
        <f>IF(Raw!C1405="CF",0,1)</f>
        <v>1</v>
      </c>
      <c r="B1405" s="8" t="str">
        <f>Raw!A1405</f>
        <v>SCE_3024282435</v>
      </c>
      <c r="C1405" s="8" t="str">
        <f>Raw!B1405</f>
        <v>Upstream Compact Fluorescent</v>
      </c>
      <c r="D1405" s="8" t="str">
        <f>Raw!C1405</f>
        <v>I</v>
      </c>
      <c r="E1405" s="8">
        <f>Raw!D1405*A1405</f>
        <v>3</v>
      </c>
      <c r="F1405" s="8" t="str">
        <f>Raw!E1405</f>
        <v>SCE</v>
      </c>
      <c r="G1405" s="8" t="str">
        <f>Raw!F1405</f>
        <v>UPCFL</v>
      </c>
      <c r="H1405" s="8" t="str">
        <f>Raw!G1405</f>
        <v>LL09040681</v>
      </c>
      <c r="I1405" s="8" t="str">
        <f>Raw!H1405</f>
        <v>SCEUp</v>
      </c>
      <c r="J1405" s="8" t="str">
        <f>Raw!I1405</f>
        <v>Restaurant</v>
      </c>
      <c r="K1405" s="8" t="str">
        <f>Raw!J1405</f>
        <v>HallwayLobby</v>
      </c>
      <c r="L1405" s="8">
        <f>Raw!K1405*A1405</f>
        <v>13</v>
      </c>
      <c r="M1405" s="8">
        <f>Raw!L1405*A1405</f>
        <v>40</v>
      </c>
      <c r="N1405" s="8">
        <f>Raw!M1405*A1405</f>
        <v>1189.293033312026</v>
      </c>
      <c r="O1405" s="6">
        <f t="shared" si="84"/>
        <v>39</v>
      </c>
      <c r="P1405" s="11">
        <f t="shared" si="85"/>
        <v>15460.809433056338</v>
      </c>
      <c r="Q1405" s="6">
        <f t="shared" si="86"/>
        <v>120</v>
      </c>
      <c r="R1405" s="11">
        <f t="shared" si="87"/>
        <v>47571.721332481036</v>
      </c>
      <c r="S1405" s="8" t="str">
        <f>Raw!N1405</f>
        <v>UpstreamCompactFluorescent13</v>
      </c>
      <c r="T1405" s="8" t="str">
        <f>Raw!O1405</f>
        <v>CFL05to13</v>
      </c>
      <c r="U1405" s="8">
        <f>Raw!P1405*A1405</f>
        <v>1</v>
      </c>
      <c r="V1405" s="8" t="str">
        <f>Raw!Q1405</f>
        <v>Incan</v>
      </c>
    </row>
    <row r="1406" spans="1:22">
      <c r="A1406" s="8">
        <f>IF(Raw!C1406="CF",0,1)</f>
        <v>1</v>
      </c>
      <c r="B1406" s="8" t="str">
        <f>Raw!A1406</f>
        <v>SCE_3024282435</v>
      </c>
      <c r="C1406" s="8" t="str">
        <f>Raw!B1406</f>
        <v>Upstream Compact Fluorescent</v>
      </c>
      <c r="D1406" s="8" t="str">
        <f>Raw!C1406</f>
        <v>I</v>
      </c>
      <c r="E1406" s="8">
        <f>Raw!D1406*A1406</f>
        <v>4</v>
      </c>
      <c r="F1406" s="8" t="str">
        <f>Raw!E1406</f>
        <v>SCE</v>
      </c>
      <c r="G1406" s="8" t="str">
        <f>Raw!F1406</f>
        <v>UPCFL</v>
      </c>
      <c r="H1406" s="8" t="str">
        <f>Raw!G1406</f>
        <v>LL09040682</v>
      </c>
      <c r="I1406" s="8" t="str">
        <f>Raw!H1406</f>
        <v>SCEUp</v>
      </c>
      <c r="J1406" s="8" t="str">
        <f>Raw!I1406</f>
        <v>Restaurant</v>
      </c>
      <c r="K1406" s="8" t="str">
        <f>Raw!J1406</f>
        <v>Dining</v>
      </c>
      <c r="L1406" s="8">
        <f>Raw!K1406*A1406</f>
        <v>15</v>
      </c>
      <c r="M1406" s="8">
        <f>Raw!L1406*A1406</f>
        <v>40</v>
      </c>
      <c r="N1406" s="8">
        <f>Raw!M1406*A1406</f>
        <v>1585.7240444160345</v>
      </c>
      <c r="O1406" s="6">
        <f t="shared" si="84"/>
        <v>60</v>
      </c>
      <c r="P1406" s="11">
        <f t="shared" si="85"/>
        <v>23785.860666240518</v>
      </c>
      <c r="Q1406" s="6">
        <f t="shared" si="86"/>
        <v>160</v>
      </c>
      <c r="R1406" s="11">
        <f t="shared" si="87"/>
        <v>63428.961776641379</v>
      </c>
      <c r="S1406" s="8" t="str">
        <f>Raw!N1406</f>
        <v>UpstreamCompactFluorescent15</v>
      </c>
      <c r="T1406" s="8" t="str">
        <f>Raw!O1406</f>
        <v>CFL14to26</v>
      </c>
      <c r="U1406" s="8">
        <f>Raw!P1406*A1406</f>
        <v>1</v>
      </c>
      <c r="V1406" s="8" t="str">
        <f>Raw!Q1406</f>
        <v>Incan</v>
      </c>
    </row>
    <row r="1407" spans="1:22">
      <c r="A1407" s="8">
        <f>IF(Raw!C1407="CF",0,1)</f>
        <v>1</v>
      </c>
      <c r="B1407" s="8" t="str">
        <f>Raw!A1407</f>
        <v>SCE_3024282435</v>
      </c>
      <c r="C1407" s="8" t="str">
        <f>Raw!B1407</f>
        <v>Upstream Compact Fluorescent</v>
      </c>
      <c r="D1407" s="8" t="str">
        <f>Raw!C1407</f>
        <v>I</v>
      </c>
      <c r="E1407" s="8">
        <f>Raw!D1407*A1407</f>
        <v>4</v>
      </c>
      <c r="F1407" s="8" t="str">
        <f>Raw!E1407</f>
        <v>SCE</v>
      </c>
      <c r="G1407" s="8" t="str">
        <f>Raw!F1407</f>
        <v>UPCFL</v>
      </c>
      <c r="H1407" s="8" t="str">
        <f>Raw!G1407</f>
        <v>LL09040694</v>
      </c>
      <c r="I1407" s="8" t="str">
        <f>Raw!H1407</f>
        <v>SCEUp</v>
      </c>
      <c r="J1407" s="8" t="str">
        <f>Raw!I1407</f>
        <v>Restaurant</v>
      </c>
      <c r="K1407" s="8" t="str">
        <f>Raw!J1407</f>
        <v>Restrooms</v>
      </c>
      <c r="L1407" s="8">
        <f>Raw!K1407*A1407</f>
        <v>15</v>
      </c>
      <c r="M1407" s="8">
        <f>Raw!L1407*A1407</f>
        <v>40</v>
      </c>
      <c r="N1407" s="8">
        <f>Raw!M1407*A1407</f>
        <v>1585.7240444160345</v>
      </c>
      <c r="O1407" s="6">
        <f t="shared" si="84"/>
        <v>60</v>
      </c>
      <c r="P1407" s="11">
        <f t="shared" si="85"/>
        <v>23785.860666240518</v>
      </c>
      <c r="Q1407" s="6">
        <f t="shared" si="86"/>
        <v>160</v>
      </c>
      <c r="R1407" s="11">
        <f t="shared" si="87"/>
        <v>63428.961776641379</v>
      </c>
      <c r="S1407" s="8" t="str">
        <f>Raw!N1407</f>
        <v>UpstreamCompactFluorescent15</v>
      </c>
      <c r="T1407" s="8" t="str">
        <f>Raw!O1407</f>
        <v>CFL14to26</v>
      </c>
      <c r="U1407" s="8">
        <f>Raw!P1407*A1407</f>
        <v>1</v>
      </c>
      <c r="V1407" s="8" t="str">
        <f>Raw!Q1407</f>
        <v>Incan</v>
      </c>
    </row>
    <row r="1408" spans="1:22">
      <c r="A1408" s="8">
        <f>IF(Raw!C1408="CF",0,1)</f>
        <v>1</v>
      </c>
      <c r="B1408" s="8" t="str">
        <f>Raw!A1408</f>
        <v>SCE_3024282435</v>
      </c>
      <c r="C1408" s="8" t="str">
        <f>Raw!B1408</f>
        <v>Upstream Compact Fluorescent</v>
      </c>
      <c r="D1408" s="8" t="str">
        <f>Raw!C1408</f>
        <v>I</v>
      </c>
      <c r="E1408" s="8">
        <f>Raw!D1408*A1408</f>
        <v>3</v>
      </c>
      <c r="F1408" s="8" t="str">
        <f>Raw!E1408</f>
        <v>SCE</v>
      </c>
      <c r="G1408" s="8" t="str">
        <f>Raw!F1408</f>
        <v>UPCFL</v>
      </c>
      <c r="H1408" s="8" t="str">
        <f>Raw!G1408</f>
        <v>NO_LOGGER_7</v>
      </c>
      <c r="I1408" s="8" t="str">
        <f>Raw!H1408</f>
        <v>SCEUp</v>
      </c>
      <c r="J1408" s="8" t="str">
        <f>Raw!I1408</f>
        <v>Restaurant</v>
      </c>
      <c r="K1408" s="8" t="str">
        <f>Raw!J1408</f>
        <v>Outdoor</v>
      </c>
      <c r="L1408" s="8">
        <f>Raw!K1408*A1408</f>
        <v>13</v>
      </c>
      <c r="M1408" s="8">
        <f>Raw!L1408*A1408</f>
        <v>40</v>
      </c>
      <c r="N1408" s="8">
        <f>Raw!M1408*A1408</f>
        <v>1189.293033312026</v>
      </c>
      <c r="O1408" s="6">
        <f t="shared" si="84"/>
        <v>39</v>
      </c>
      <c r="P1408" s="11">
        <f t="shared" si="85"/>
        <v>15460.809433056338</v>
      </c>
      <c r="Q1408" s="6">
        <f t="shared" si="86"/>
        <v>120</v>
      </c>
      <c r="R1408" s="11">
        <f t="shared" si="87"/>
        <v>47571.721332481036</v>
      </c>
      <c r="S1408" s="8" t="str">
        <f>Raw!N1408</f>
        <v>UpstreamCompactFluorescent13</v>
      </c>
      <c r="T1408" s="8" t="str">
        <f>Raw!O1408</f>
        <v>CFL05to13</v>
      </c>
      <c r="U1408" s="8">
        <f>Raw!P1408*A1408</f>
        <v>1</v>
      </c>
      <c r="V1408" s="8" t="str">
        <f>Raw!Q1408</f>
        <v>Incan</v>
      </c>
    </row>
    <row r="1409" spans="1:22">
      <c r="A1409" s="8">
        <f>IF(Raw!C1409="CF",0,1)</f>
        <v>1</v>
      </c>
      <c r="B1409" s="8" t="str">
        <f>Raw!A1409</f>
        <v>SCE_3024282435</v>
      </c>
      <c r="C1409" s="8" t="str">
        <f>Raw!B1409</f>
        <v>Upstream Compact Fluorescent</v>
      </c>
      <c r="D1409" s="8" t="str">
        <f>Raw!C1409</f>
        <v>I</v>
      </c>
      <c r="E1409" s="8">
        <f>Raw!D1409*A1409</f>
        <v>7</v>
      </c>
      <c r="F1409" s="8" t="str">
        <f>Raw!E1409</f>
        <v>SCE</v>
      </c>
      <c r="G1409" s="8" t="str">
        <f>Raw!F1409</f>
        <v>UPCFL</v>
      </c>
      <c r="H1409" s="8" t="str">
        <f>Raw!G1409</f>
        <v>NO_LOGGER_8</v>
      </c>
      <c r="I1409" s="8" t="str">
        <f>Raw!H1409</f>
        <v>SCEUp</v>
      </c>
      <c r="J1409" s="8" t="str">
        <f>Raw!I1409</f>
        <v>Restaurant</v>
      </c>
      <c r="K1409" s="8" t="str">
        <f>Raw!J1409</f>
        <v>Outdoor</v>
      </c>
      <c r="L1409" s="8">
        <f>Raw!K1409*A1409</f>
        <v>13</v>
      </c>
      <c r="M1409" s="8">
        <f>Raw!L1409*A1409</f>
        <v>40</v>
      </c>
      <c r="N1409" s="8">
        <f>Raw!M1409*A1409</f>
        <v>2775.0170777280605</v>
      </c>
      <c r="O1409" s="6">
        <f t="shared" si="84"/>
        <v>91</v>
      </c>
      <c r="P1409" s="11">
        <f t="shared" si="85"/>
        <v>36075.222010464786</v>
      </c>
      <c r="Q1409" s="6">
        <f t="shared" si="86"/>
        <v>280</v>
      </c>
      <c r="R1409" s="11">
        <f t="shared" si="87"/>
        <v>111000.68310912242</v>
      </c>
      <c r="S1409" s="8" t="str">
        <f>Raw!N1409</f>
        <v>UpstreamCompactFluorescent13</v>
      </c>
      <c r="T1409" s="8" t="str">
        <f>Raw!O1409</f>
        <v>CFL05to13</v>
      </c>
      <c r="U1409" s="8">
        <f>Raw!P1409*A1409</f>
        <v>1</v>
      </c>
      <c r="V1409" s="8" t="str">
        <f>Raw!Q1409</f>
        <v>Incan</v>
      </c>
    </row>
    <row r="1410" spans="1:22">
      <c r="A1410" s="8">
        <f>IF(Raw!C1410="CF",0,1)</f>
        <v>1</v>
      </c>
      <c r="B1410" s="8" t="str">
        <f>Raw!A1410</f>
        <v>SCE_3024661234</v>
      </c>
      <c r="C1410" s="8" t="str">
        <f>Raw!B1410</f>
        <v>Upstream Compact Fluorescent</v>
      </c>
      <c r="D1410" s="8" t="str">
        <f>Raw!C1410</f>
        <v>I</v>
      </c>
      <c r="E1410" s="8">
        <f>Raw!D1410*A1410</f>
        <v>4</v>
      </c>
      <c r="F1410" s="8" t="str">
        <f>Raw!E1410</f>
        <v>SCE</v>
      </c>
      <c r="G1410" s="8" t="str">
        <f>Raw!F1410</f>
        <v>UPCFL</v>
      </c>
      <c r="H1410" s="8" t="str">
        <f>Raw!G1410</f>
        <v>LL08060073</v>
      </c>
      <c r="I1410" s="8" t="str">
        <f>Raw!H1410</f>
        <v>SCEUp</v>
      </c>
      <c r="J1410" s="8" t="str">
        <f>Raw!I1410</f>
        <v>Restaurant</v>
      </c>
      <c r="K1410" s="8" t="str">
        <f>Raw!J1410</f>
        <v>Kitchen/Break Room</v>
      </c>
      <c r="L1410" s="8">
        <f>Raw!K1410*A1410</f>
        <v>30</v>
      </c>
      <c r="M1410" s="8">
        <f>Raw!L1410*A1410</f>
        <v>100</v>
      </c>
      <c r="N1410" s="8">
        <f>Raw!M1410*A1410</f>
        <v>1585.7240444160345</v>
      </c>
      <c r="O1410" s="6">
        <f t="shared" si="84"/>
        <v>120</v>
      </c>
      <c r="P1410" s="11">
        <f t="shared" si="85"/>
        <v>47571.721332481036</v>
      </c>
      <c r="Q1410" s="6">
        <f t="shared" si="86"/>
        <v>400</v>
      </c>
      <c r="R1410" s="11">
        <f t="shared" si="87"/>
        <v>158572.40444160346</v>
      </c>
      <c r="S1410" s="8" t="str">
        <f>Raw!N1410</f>
        <v>UpstreamCompactFluorescent30</v>
      </c>
      <c r="T1410" s="8" t="str">
        <f>Raw!O1410</f>
        <v>CFL27Up</v>
      </c>
      <c r="U1410" s="8">
        <f>Raw!P1410*A1410</f>
        <v>1</v>
      </c>
      <c r="V1410" s="8" t="str">
        <f>Raw!Q1410</f>
        <v>Incan</v>
      </c>
    </row>
    <row r="1411" spans="1:22">
      <c r="A1411" s="8">
        <f>IF(Raw!C1411="CF",0,1)</f>
        <v>1</v>
      </c>
      <c r="B1411" s="8" t="str">
        <f>Raw!A1411</f>
        <v>SCE_3024875797</v>
      </c>
      <c r="C1411" s="8" t="str">
        <f>Raw!B1411</f>
        <v>Screw-in Compact Fluorescent Lamp, 5 - 13 watts</v>
      </c>
      <c r="D1411" s="8" t="str">
        <f>Raw!C1411</f>
        <v>I</v>
      </c>
      <c r="E1411" s="8">
        <f>Raw!D1411*A1411</f>
        <v>1</v>
      </c>
      <c r="F1411" s="8" t="str">
        <f>Raw!E1411</f>
        <v>SCE</v>
      </c>
      <c r="G1411" s="8" t="str">
        <f>Raw!F1411</f>
        <v>CFL</v>
      </c>
      <c r="H1411" s="8" t="str">
        <f>Raw!G1411</f>
        <v>CT07090001</v>
      </c>
      <c r="I1411" s="8" t="str">
        <f>Raw!H1411</f>
        <v>SCE2511</v>
      </c>
      <c r="J1411" s="8" t="str">
        <f>Raw!I1411</f>
        <v>Retail - Small</v>
      </c>
      <c r="K1411" s="8" t="str">
        <f>Raw!J1411</f>
        <v>RetailSales</v>
      </c>
      <c r="L1411" s="8">
        <f>Raw!K1411*A1411</f>
        <v>14</v>
      </c>
      <c r="M1411" s="8">
        <f>Raw!L1411*A1411</f>
        <v>60</v>
      </c>
      <c r="N1411" s="8">
        <f>Raw!M1411*A1411</f>
        <v>518.82843137254906</v>
      </c>
      <c r="O1411" s="6">
        <f t="shared" ref="O1411:O1474" si="88">L1411*E1411</f>
        <v>14</v>
      </c>
      <c r="P1411" s="11">
        <f t="shared" ref="P1411:P1474" si="89">N1411*L1411</f>
        <v>7263.5980392156871</v>
      </c>
      <c r="Q1411" s="6">
        <f t="shared" ref="Q1411:Q1474" si="90">M1411*E1411</f>
        <v>60</v>
      </c>
      <c r="R1411" s="11">
        <f t="shared" ref="R1411:R1474" si="91">N1411*M1411</f>
        <v>31129.705882352944</v>
      </c>
      <c r="S1411" s="8" t="str">
        <f>Raw!N1411</f>
        <v>SCREW-IN CFL LAMPS - 5-13 WATTS</v>
      </c>
      <c r="T1411" s="8" t="str">
        <f>Raw!O1411</f>
        <v>CFL05to13</v>
      </c>
      <c r="U1411" s="8">
        <f>Raw!P1411*A1411</f>
        <v>1</v>
      </c>
      <c r="V1411" s="8" t="str">
        <f>Raw!Q1411</f>
        <v>Incan</v>
      </c>
    </row>
    <row r="1412" spans="1:22">
      <c r="A1412" s="8">
        <f>IF(Raw!C1412="CF",0,1)</f>
        <v>1</v>
      </c>
      <c r="B1412" s="8" t="str">
        <f>Raw!A1412</f>
        <v>SCE_3024875797</v>
      </c>
      <c r="C1412" s="8" t="str">
        <f>Raw!B1412</f>
        <v>Screw-in Compact Fluorescent Lamp, 5 - 13 watts</v>
      </c>
      <c r="D1412" s="8" t="str">
        <f>Raw!C1412</f>
        <v>I</v>
      </c>
      <c r="E1412" s="8">
        <f>Raw!D1412*A1412</f>
        <v>1</v>
      </c>
      <c r="F1412" s="8" t="str">
        <f>Raw!E1412</f>
        <v>SCE</v>
      </c>
      <c r="G1412" s="8" t="str">
        <f>Raw!F1412</f>
        <v>CFL</v>
      </c>
      <c r="H1412" s="8" t="str">
        <f>Raw!G1412</f>
        <v>LL09030511</v>
      </c>
      <c r="I1412" s="8" t="str">
        <f>Raw!H1412</f>
        <v>SCE2511</v>
      </c>
      <c r="J1412" s="8" t="str">
        <f>Raw!I1412</f>
        <v>Retail - Small</v>
      </c>
      <c r="K1412" s="8" t="str">
        <f>Raw!J1412</f>
        <v>Restrooms</v>
      </c>
      <c r="L1412" s="8">
        <f>Raw!K1412*A1412</f>
        <v>14</v>
      </c>
      <c r="M1412" s="8">
        <f>Raw!L1412*A1412</f>
        <v>60</v>
      </c>
      <c r="N1412" s="8">
        <f>Raw!M1412*A1412</f>
        <v>518.82843137254906</v>
      </c>
      <c r="O1412" s="6">
        <f t="shared" si="88"/>
        <v>14</v>
      </c>
      <c r="P1412" s="11">
        <f t="shared" si="89"/>
        <v>7263.5980392156871</v>
      </c>
      <c r="Q1412" s="6">
        <f t="shared" si="90"/>
        <v>60</v>
      </c>
      <c r="R1412" s="11">
        <f t="shared" si="91"/>
        <v>31129.705882352944</v>
      </c>
      <c r="S1412" s="8" t="str">
        <f>Raw!N1412</f>
        <v>SCREW-IN CFL LAMPS - 5-13 WATTS</v>
      </c>
      <c r="T1412" s="8" t="str">
        <f>Raw!O1412</f>
        <v>CFL05to13</v>
      </c>
      <c r="U1412" s="8">
        <f>Raw!P1412*A1412</f>
        <v>1</v>
      </c>
      <c r="V1412" s="8" t="str">
        <f>Raw!Q1412</f>
        <v>Incan</v>
      </c>
    </row>
    <row r="1413" spans="1:22">
      <c r="A1413" s="8">
        <f>IF(Raw!C1413="CF",0,1)</f>
        <v>1</v>
      </c>
      <c r="B1413" s="8" t="str">
        <f>Raw!A1413</f>
        <v>SCE_3024975509</v>
      </c>
      <c r="C1413" s="8" t="str">
        <f>Raw!B1413</f>
        <v>Upstream Compact Fluorescent</v>
      </c>
      <c r="D1413" s="8" t="str">
        <f>Raw!C1413</f>
        <v>I</v>
      </c>
      <c r="E1413" s="8">
        <f>Raw!D1413*A1413</f>
        <v>4</v>
      </c>
      <c r="F1413" s="8" t="str">
        <f>Raw!E1413</f>
        <v>SCE</v>
      </c>
      <c r="G1413" s="8" t="str">
        <f>Raw!F1413</f>
        <v>UPCFL</v>
      </c>
      <c r="H1413" s="8" t="str">
        <f>Raw!G1413</f>
        <v>LC09040075</v>
      </c>
      <c r="I1413" s="8" t="str">
        <f>Raw!H1413</f>
        <v>SCEUp</v>
      </c>
      <c r="J1413" s="8" t="str">
        <f>Raw!I1413</f>
        <v>Office - Small</v>
      </c>
      <c r="K1413" s="8" t="str">
        <f>Raw!J1413</f>
        <v>HallwayLobby</v>
      </c>
      <c r="L1413" s="8">
        <f>Raw!K1413*A1413</f>
        <v>14</v>
      </c>
      <c r="M1413" s="8">
        <f>Raw!L1413*A1413</f>
        <v>75</v>
      </c>
      <c r="N1413" s="8">
        <f>Raw!M1413*A1413</f>
        <v>1046.8616175137827</v>
      </c>
      <c r="O1413" s="6">
        <f t="shared" si="88"/>
        <v>56</v>
      </c>
      <c r="P1413" s="11">
        <f t="shared" si="89"/>
        <v>14656.062645192957</v>
      </c>
      <c r="Q1413" s="6">
        <f t="shared" si="90"/>
        <v>300</v>
      </c>
      <c r="R1413" s="11">
        <f t="shared" si="91"/>
        <v>78514.621313533702</v>
      </c>
      <c r="S1413" s="8" t="str">
        <f>Raw!N1413</f>
        <v>UpstreamCompactFluorescent14</v>
      </c>
      <c r="T1413" s="8" t="str">
        <f>Raw!O1413</f>
        <v>CFL14to26</v>
      </c>
      <c r="U1413" s="8">
        <f>Raw!P1413*A1413</f>
        <v>1</v>
      </c>
      <c r="V1413" s="8" t="str">
        <f>Raw!Q1413</f>
        <v>Incan</v>
      </c>
    </row>
    <row r="1414" spans="1:22">
      <c r="A1414" s="8">
        <f>IF(Raw!C1414="CF",0,1)</f>
        <v>1</v>
      </c>
      <c r="B1414" s="8" t="str">
        <f>Raw!A1414</f>
        <v>SCE_3024975509</v>
      </c>
      <c r="C1414" s="8" t="str">
        <f>Raw!B1414</f>
        <v>Upstream Compact Fluorescent</v>
      </c>
      <c r="D1414" s="8" t="str">
        <f>Raw!C1414</f>
        <v>I</v>
      </c>
      <c r="E1414" s="8">
        <f>Raw!D1414*A1414</f>
        <v>9</v>
      </c>
      <c r="F1414" s="8" t="str">
        <f>Raw!E1414</f>
        <v>SCE</v>
      </c>
      <c r="G1414" s="8" t="str">
        <f>Raw!F1414</f>
        <v>UPCFL</v>
      </c>
      <c r="H1414" s="8" t="str">
        <f>Raw!G1414</f>
        <v>NO_LOGGER_4</v>
      </c>
      <c r="I1414" s="8" t="str">
        <f>Raw!H1414</f>
        <v>SCEUp</v>
      </c>
      <c r="J1414" s="8" t="str">
        <f>Raw!I1414</f>
        <v>Office - Small</v>
      </c>
      <c r="K1414" s="8" t="str">
        <f>Raw!J1414</f>
        <v>Outdoor</v>
      </c>
      <c r="L1414" s="8">
        <f>Raw!K1414*A1414</f>
        <v>14</v>
      </c>
      <c r="M1414" s="8">
        <f>Raw!L1414*A1414</f>
        <v>75</v>
      </c>
      <c r="N1414" s="8">
        <f>Raw!M1414*A1414</f>
        <v>2355.4386394060111</v>
      </c>
      <c r="O1414" s="6">
        <f t="shared" si="88"/>
        <v>126</v>
      </c>
      <c r="P1414" s="11">
        <f t="shared" si="89"/>
        <v>32976.140951684152</v>
      </c>
      <c r="Q1414" s="6">
        <f t="shared" si="90"/>
        <v>675</v>
      </c>
      <c r="R1414" s="11">
        <f t="shared" si="91"/>
        <v>176657.89795545084</v>
      </c>
      <c r="S1414" s="8" t="str">
        <f>Raw!N1414</f>
        <v>UpstreamCompactFluorescent14</v>
      </c>
      <c r="T1414" s="8" t="str">
        <f>Raw!O1414</f>
        <v>CFL14to26</v>
      </c>
      <c r="U1414" s="8">
        <f>Raw!P1414*A1414</f>
        <v>1</v>
      </c>
      <c r="V1414" s="8" t="str">
        <f>Raw!Q1414</f>
        <v>Incan</v>
      </c>
    </row>
    <row r="1415" spans="1:22">
      <c r="A1415" s="8">
        <f>IF(Raw!C1415="CF",0,1)</f>
        <v>1</v>
      </c>
      <c r="B1415" s="8" t="str">
        <f>Raw!A1415</f>
        <v>SCE_3024975509</v>
      </c>
      <c r="C1415" s="8" t="str">
        <f>Raw!B1415</f>
        <v>Upstream Compact Fluorescent</v>
      </c>
      <c r="D1415" s="8" t="str">
        <f>Raw!C1415</f>
        <v>I</v>
      </c>
      <c r="E1415" s="8">
        <f>Raw!D1415*A1415</f>
        <v>1</v>
      </c>
      <c r="F1415" s="8" t="str">
        <f>Raw!E1415</f>
        <v>SCE</v>
      </c>
      <c r="G1415" s="8" t="str">
        <f>Raw!F1415</f>
        <v>UPCFL</v>
      </c>
      <c r="H1415" s="8" t="str">
        <f>Raw!G1415</f>
        <v>NO_LOGGER_5</v>
      </c>
      <c r="I1415" s="8" t="str">
        <f>Raw!H1415</f>
        <v>SCEUp</v>
      </c>
      <c r="J1415" s="8" t="str">
        <f>Raw!I1415</f>
        <v>Office - Small</v>
      </c>
      <c r="K1415" s="8" t="str">
        <f>Raw!J1415</f>
        <v>Outdoor</v>
      </c>
      <c r="L1415" s="8">
        <f>Raw!K1415*A1415</f>
        <v>13</v>
      </c>
      <c r="M1415" s="8">
        <f>Raw!L1415*A1415</f>
        <v>75</v>
      </c>
      <c r="N1415" s="8">
        <f>Raw!M1415*A1415</f>
        <v>261.71540437844567</v>
      </c>
      <c r="O1415" s="6">
        <f t="shared" si="88"/>
        <v>13</v>
      </c>
      <c r="P1415" s="11">
        <f t="shared" si="89"/>
        <v>3402.3002569197938</v>
      </c>
      <c r="Q1415" s="6">
        <f t="shared" si="90"/>
        <v>75</v>
      </c>
      <c r="R1415" s="11">
        <f t="shared" si="91"/>
        <v>19628.655328383426</v>
      </c>
      <c r="S1415" s="8" t="str">
        <f>Raw!N1415</f>
        <v>UpstreamCompactFluorescent13</v>
      </c>
      <c r="T1415" s="8" t="str">
        <f>Raw!O1415</f>
        <v>CFL05to13</v>
      </c>
      <c r="U1415" s="8">
        <f>Raw!P1415*A1415</f>
        <v>1</v>
      </c>
      <c r="V1415" s="8" t="str">
        <f>Raw!Q1415</f>
        <v>Incan</v>
      </c>
    </row>
    <row r="1416" spans="1:22">
      <c r="A1416" s="8">
        <f>IF(Raw!C1416="CF",0,1)</f>
        <v>1</v>
      </c>
      <c r="B1416" s="8" t="str">
        <f>Raw!A1416</f>
        <v>SCE_3025097740</v>
      </c>
      <c r="C1416" s="8" t="str">
        <f>Raw!B1416</f>
        <v>Upstream Compact Fluorescent</v>
      </c>
      <c r="D1416" s="8" t="str">
        <f>Raw!C1416</f>
        <v>I</v>
      </c>
      <c r="E1416" s="8">
        <f>Raw!D1416*A1416</f>
        <v>8</v>
      </c>
      <c r="F1416" s="8" t="str">
        <f>Raw!E1416</f>
        <v>SCE</v>
      </c>
      <c r="G1416" s="8" t="str">
        <f>Raw!F1416</f>
        <v>UPCFL</v>
      </c>
      <c r="H1416" s="8" t="str">
        <f>Raw!G1416</f>
        <v>LL09040503</v>
      </c>
      <c r="I1416" s="8" t="str">
        <f>Raw!H1416</f>
        <v>SCEUp</v>
      </c>
      <c r="J1416" s="8" t="str">
        <f>Raw!I1416</f>
        <v>Office - Small</v>
      </c>
      <c r="K1416" s="8" t="str">
        <f>Raw!J1416</f>
        <v>HallwayLobby</v>
      </c>
      <c r="L1416" s="8">
        <f>Raw!K1416*A1416</f>
        <v>14</v>
      </c>
      <c r="M1416" s="8">
        <f>Raw!L1416*A1416</f>
        <v>60</v>
      </c>
      <c r="N1416" s="8">
        <f>Raw!M1416*A1416</f>
        <v>4055.8906512860567</v>
      </c>
      <c r="O1416" s="6">
        <f t="shared" si="88"/>
        <v>112</v>
      </c>
      <c r="P1416" s="11">
        <f t="shared" si="89"/>
        <v>56782.469118004796</v>
      </c>
      <c r="Q1416" s="6">
        <f t="shared" si="90"/>
        <v>480</v>
      </c>
      <c r="R1416" s="11">
        <f t="shared" si="91"/>
        <v>243353.43907716341</v>
      </c>
      <c r="S1416" s="8" t="str">
        <f>Raw!N1416</f>
        <v>UpstreamCompactFluorescent14</v>
      </c>
      <c r="T1416" s="8" t="str">
        <f>Raw!O1416</f>
        <v>CFL14to26</v>
      </c>
      <c r="U1416" s="8">
        <f>Raw!P1416*A1416</f>
        <v>1</v>
      </c>
      <c r="V1416" s="8" t="str">
        <f>Raw!Q1416</f>
        <v>Incan</v>
      </c>
    </row>
    <row r="1417" spans="1:22">
      <c r="A1417" s="8">
        <f>IF(Raw!C1417="CF",0,1)</f>
        <v>1</v>
      </c>
      <c r="B1417" s="8" t="str">
        <f>Raw!A1417</f>
        <v>SCE_3025103686</v>
      </c>
      <c r="C1417" s="8" t="str">
        <f>Raw!B1417</f>
        <v>Upstream Compact Fluorescent</v>
      </c>
      <c r="D1417" s="8" t="str">
        <f>Raw!C1417</f>
        <v>I</v>
      </c>
      <c r="E1417" s="8">
        <f>Raw!D1417*A1417</f>
        <v>4</v>
      </c>
      <c r="F1417" s="8" t="str">
        <f>Raw!E1417</f>
        <v>SCE</v>
      </c>
      <c r="G1417" s="8" t="str">
        <f>Raw!F1417</f>
        <v>UPCFL</v>
      </c>
      <c r="H1417" s="8" t="str">
        <f>Raw!G1417</f>
        <v>LL08060014</v>
      </c>
      <c r="I1417" s="8" t="str">
        <f>Raw!H1417</f>
        <v>SCEUp</v>
      </c>
      <c r="J1417" s="8" t="str">
        <f>Raw!I1417</f>
        <v>Assembly</v>
      </c>
      <c r="K1417" s="8" t="str">
        <f>Raw!J1417</f>
        <v>Storage</v>
      </c>
      <c r="L1417" s="8">
        <f>Raw!K1417*A1417</f>
        <v>9</v>
      </c>
      <c r="M1417" s="8">
        <f>Raw!L1417*A1417</f>
        <v>60</v>
      </c>
      <c r="N1417" s="8">
        <f>Raw!M1417*A1417</f>
        <v>868.19314391346211</v>
      </c>
      <c r="O1417" s="6">
        <f t="shared" si="88"/>
        <v>36</v>
      </c>
      <c r="P1417" s="11">
        <f t="shared" si="89"/>
        <v>7813.7382952211592</v>
      </c>
      <c r="Q1417" s="6">
        <f t="shared" si="90"/>
        <v>240</v>
      </c>
      <c r="R1417" s="11">
        <f t="shared" si="91"/>
        <v>52091.588634807726</v>
      </c>
      <c r="S1417" s="8" t="str">
        <f>Raw!N1417</f>
        <v>UpstreamCompactFluorescent09</v>
      </c>
      <c r="T1417" s="8" t="str">
        <f>Raw!O1417</f>
        <v>CFL05to13</v>
      </c>
      <c r="U1417" s="8">
        <f>Raw!P1417*A1417</f>
        <v>1</v>
      </c>
      <c r="V1417" s="8" t="str">
        <f>Raw!Q1417</f>
        <v>Incan</v>
      </c>
    </row>
    <row r="1418" spans="1:22">
      <c r="A1418" s="8">
        <f>IF(Raw!C1418="CF",0,1)</f>
        <v>1</v>
      </c>
      <c r="B1418" s="8" t="str">
        <f>Raw!A1418</f>
        <v>SCE_3025103686</v>
      </c>
      <c r="C1418" s="8" t="str">
        <f>Raw!B1418</f>
        <v>Upstream Compact Fluorescent</v>
      </c>
      <c r="D1418" s="8" t="str">
        <f>Raw!C1418</f>
        <v>I</v>
      </c>
      <c r="E1418" s="8">
        <f>Raw!D1418*A1418</f>
        <v>1</v>
      </c>
      <c r="F1418" s="8" t="str">
        <f>Raw!E1418</f>
        <v>SCE</v>
      </c>
      <c r="G1418" s="8" t="str">
        <f>Raw!F1418</f>
        <v>UPCFL</v>
      </c>
      <c r="H1418" s="8" t="str">
        <f>Raw!G1418</f>
        <v>LL08060067</v>
      </c>
      <c r="I1418" s="8" t="str">
        <f>Raw!H1418</f>
        <v>SCEUp</v>
      </c>
      <c r="J1418" s="8" t="str">
        <f>Raw!I1418</f>
        <v>Assembly</v>
      </c>
      <c r="K1418" s="8" t="str">
        <f>Raw!J1418</f>
        <v>HallwayLobby</v>
      </c>
      <c r="L1418" s="8">
        <f>Raw!K1418*A1418</f>
        <v>9</v>
      </c>
      <c r="M1418" s="8">
        <f>Raw!L1418*A1418</f>
        <v>60</v>
      </c>
      <c r="N1418" s="8">
        <f>Raw!M1418*A1418</f>
        <v>217.04828597836553</v>
      </c>
      <c r="O1418" s="6">
        <f t="shared" si="88"/>
        <v>9</v>
      </c>
      <c r="P1418" s="11">
        <f t="shared" si="89"/>
        <v>1953.4345738052898</v>
      </c>
      <c r="Q1418" s="6">
        <f t="shared" si="90"/>
        <v>60</v>
      </c>
      <c r="R1418" s="11">
        <f t="shared" si="91"/>
        <v>13022.897158701931</v>
      </c>
      <c r="S1418" s="8" t="str">
        <f>Raw!N1418</f>
        <v>UpstreamCompactFluorescent09</v>
      </c>
      <c r="T1418" s="8" t="str">
        <f>Raw!O1418</f>
        <v>CFL05to13</v>
      </c>
      <c r="U1418" s="8">
        <f>Raw!P1418*A1418</f>
        <v>1</v>
      </c>
      <c r="V1418" s="8" t="str">
        <f>Raw!Q1418</f>
        <v>Incan</v>
      </c>
    </row>
    <row r="1419" spans="1:22">
      <c r="A1419" s="8">
        <f>IF(Raw!C1419="CF",0,1)</f>
        <v>1</v>
      </c>
      <c r="B1419" s="8" t="str">
        <f>Raw!A1419</f>
        <v>SCE_3025103686</v>
      </c>
      <c r="C1419" s="8" t="str">
        <f>Raw!B1419</f>
        <v>Upstream Compact Fluorescent</v>
      </c>
      <c r="D1419" s="8" t="str">
        <f>Raw!C1419</f>
        <v>I</v>
      </c>
      <c r="E1419" s="8">
        <f>Raw!D1419*A1419</f>
        <v>1</v>
      </c>
      <c r="F1419" s="8" t="str">
        <f>Raw!E1419</f>
        <v>SCE</v>
      </c>
      <c r="G1419" s="8" t="str">
        <f>Raw!F1419</f>
        <v>UPCFL</v>
      </c>
      <c r="H1419" s="8" t="str">
        <f>Raw!G1419</f>
        <v>LL08100396</v>
      </c>
      <c r="I1419" s="8" t="str">
        <f>Raw!H1419</f>
        <v>SCEUp</v>
      </c>
      <c r="J1419" s="8" t="str">
        <f>Raw!I1419</f>
        <v>Assembly</v>
      </c>
      <c r="K1419" s="8" t="str">
        <f>Raw!J1419</f>
        <v>Restrooms</v>
      </c>
      <c r="L1419" s="8">
        <f>Raw!K1419*A1419</f>
        <v>17</v>
      </c>
      <c r="M1419" s="8">
        <f>Raw!L1419*A1419</f>
        <v>60</v>
      </c>
      <c r="N1419" s="8">
        <f>Raw!M1419*A1419</f>
        <v>217.04828597836553</v>
      </c>
      <c r="O1419" s="6">
        <f t="shared" si="88"/>
        <v>17</v>
      </c>
      <c r="P1419" s="11">
        <f t="shared" si="89"/>
        <v>3689.820861632214</v>
      </c>
      <c r="Q1419" s="6">
        <f t="shared" si="90"/>
        <v>60</v>
      </c>
      <c r="R1419" s="11">
        <f t="shared" si="91"/>
        <v>13022.897158701931</v>
      </c>
      <c r="S1419" s="8" t="str">
        <f>Raw!N1419</f>
        <v>UpstreamCompactFluorescent17</v>
      </c>
      <c r="T1419" s="8" t="str">
        <f>Raw!O1419</f>
        <v>CFL14to26</v>
      </c>
      <c r="U1419" s="8">
        <f>Raw!P1419*A1419</f>
        <v>1</v>
      </c>
      <c r="V1419" s="8" t="str">
        <f>Raw!Q1419</f>
        <v>Incan</v>
      </c>
    </row>
    <row r="1420" spans="1:22">
      <c r="A1420" s="8">
        <f>IF(Raw!C1420="CF",0,1)</f>
        <v>1</v>
      </c>
      <c r="B1420" s="8" t="str">
        <f>Raw!A1420</f>
        <v>SCE_3025103686</v>
      </c>
      <c r="C1420" s="8" t="str">
        <f>Raw!B1420</f>
        <v>Upstream Compact Fluorescent</v>
      </c>
      <c r="D1420" s="8" t="str">
        <f>Raw!C1420</f>
        <v>I</v>
      </c>
      <c r="E1420" s="8">
        <f>Raw!D1420*A1420</f>
        <v>2</v>
      </c>
      <c r="F1420" s="8" t="str">
        <f>Raw!E1420</f>
        <v>SCE</v>
      </c>
      <c r="G1420" s="8" t="str">
        <f>Raw!F1420</f>
        <v>UPCFL</v>
      </c>
      <c r="H1420" s="8" t="str">
        <f>Raw!G1420</f>
        <v>LL09030575</v>
      </c>
      <c r="I1420" s="8" t="str">
        <f>Raw!H1420</f>
        <v>SCEUp</v>
      </c>
      <c r="J1420" s="8" t="str">
        <f>Raw!I1420</f>
        <v>Assembly</v>
      </c>
      <c r="K1420" s="8" t="str">
        <f>Raw!J1420</f>
        <v>HallwayLobby</v>
      </c>
      <c r="L1420" s="8">
        <f>Raw!K1420*A1420</f>
        <v>9</v>
      </c>
      <c r="M1420" s="8">
        <f>Raw!L1420*A1420</f>
        <v>60</v>
      </c>
      <c r="N1420" s="8">
        <f>Raw!M1420*A1420</f>
        <v>434.09657195673105</v>
      </c>
      <c r="O1420" s="6">
        <f t="shared" si="88"/>
        <v>18</v>
      </c>
      <c r="P1420" s="11">
        <f t="shared" si="89"/>
        <v>3906.8691476105796</v>
      </c>
      <c r="Q1420" s="6">
        <f t="shared" si="90"/>
        <v>120</v>
      </c>
      <c r="R1420" s="11">
        <f t="shared" si="91"/>
        <v>26045.794317403863</v>
      </c>
      <c r="S1420" s="8" t="str">
        <f>Raw!N1420</f>
        <v>UpstreamCompactFluorescent09</v>
      </c>
      <c r="T1420" s="8" t="str">
        <f>Raw!O1420</f>
        <v>CFL05to13</v>
      </c>
      <c r="U1420" s="8">
        <f>Raw!P1420*A1420</f>
        <v>1</v>
      </c>
      <c r="V1420" s="8" t="str">
        <f>Raw!Q1420</f>
        <v>Incan</v>
      </c>
    </row>
    <row r="1421" spans="1:22">
      <c r="A1421" s="8">
        <f>IF(Raw!C1421="CF",0,1)</f>
        <v>1</v>
      </c>
      <c r="B1421" s="8" t="str">
        <f>Raw!A1421</f>
        <v>SCE_3025396454</v>
      </c>
      <c r="C1421" s="8" t="str">
        <f>Raw!B1421</f>
        <v>Upstream Compact Fluorescent</v>
      </c>
      <c r="D1421" s="8" t="str">
        <f>Raw!C1421</f>
        <v>I</v>
      </c>
      <c r="E1421" s="8">
        <f>Raw!D1421*A1421</f>
        <v>5</v>
      </c>
      <c r="F1421" s="8" t="str">
        <f>Raw!E1421</f>
        <v>SCE</v>
      </c>
      <c r="G1421" s="8" t="str">
        <f>Raw!F1421</f>
        <v>UPCFL</v>
      </c>
      <c r="H1421" s="8" t="str">
        <f>Raw!G1421</f>
        <v>LL09040380</v>
      </c>
      <c r="I1421" s="8" t="str">
        <f>Raw!H1421</f>
        <v>SCEUp</v>
      </c>
      <c r="J1421" s="8" t="str">
        <f>Raw!I1421</f>
        <v>Assembly</v>
      </c>
      <c r="K1421" s="8" t="str">
        <f>Raw!J1421</f>
        <v>Office</v>
      </c>
      <c r="L1421" s="8">
        <f>Raw!K1421*A1421</f>
        <v>15</v>
      </c>
      <c r="M1421" s="8">
        <f>Raw!L1421*A1421</f>
        <v>65</v>
      </c>
      <c r="N1421" s="8">
        <f>Raw!M1421*A1421</f>
        <v>1085.2414298918277</v>
      </c>
      <c r="O1421" s="6">
        <f t="shared" si="88"/>
        <v>75</v>
      </c>
      <c r="P1421" s="11">
        <f t="shared" si="89"/>
        <v>16278.621448377415</v>
      </c>
      <c r="Q1421" s="6">
        <f t="shared" si="90"/>
        <v>325</v>
      </c>
      <c r="R1421" s="11">
        <f t="shared" si="91"/>
        <v>70540.692942968803</v>
      </c>
      <c r="S1421" s="8" t="str">
        <f>Raw!N1421</f>
        <v>UpstreamCompactFluorescent15</v>
      </c>
      <c r="T1421" s="8" t="str">
        <f>Raw!O1421</f>
        <v>CFL14to26</v>
      </c>
      <c r="U1421" s="8">
        <f>Raw!P1421*A1421</f>
        <v>1</v>
      </c>
      <c r="V1421" s="8" t="str">
        <f>Raw!Q1421</f>
        <v>Incan</v>
      </c>
    </row>
    <row r="1422" spans="1:22">
      <c r="A1422" s="8">
        <f>IF(Raw!C1422="CF",0,1)</f>
        <v>1</v>
      </c>
      <c r="B1422" s="8" t="str">
        <f>Raw!A1422</f>
        <v>SCE_3025606952</v>
      </c>
      <c r="C1422" s="8" t="str">
        <f>Raw!B1422</f>
        <v>Screw-in Compact Fluorescent Lamp, 14-26 watts w/ Reflector (R30)</v>
      </c>
      <c r="D1422" s="8" t="str">
        <f>Raw!C1422</f>
        <v>I</v>
      </c>
      <c r="E1422" s="8">
        <f>Raw!D1422*A1422</f>
        <v>7</v>
      </c>
      <c r="F1422" s="8" t="str">
        <f>Raw!E1422</f>
        <v>SCE</v>
      </c>
      <c r="G1422" s="8" t="str">
        <f>Raw!F1422</f>
        <v>CFL</v>
      </c>
      <c r="H1422" s="8" t="str">
        <f>Raw!G1422</f>
        <v>LL08100001</v>
      </c>
      <c r="I1422" s="8" t="str">
        <f>Raw!H1422</f>
        <v>SCE2511</v>
      </c>
      <c r="J1422" s="8" t="str">
        <f>Raw!I1422</f>
        <v>Restaurant</v>
      </c>
      <c r="K1422" s="8" t="str">
        <f>Raw!J1422</f>
        <v>OtherMisc</v>
      </c>
      <c r="L1422" s="8">
        <f>Raw!K1422*A1422</f>
        <v>23</v>
      </c>
      <c r="M1422" s="8">
        <f>Raw!L1422*A1422</f>
        <v>60</v>
      </c>
      <c r="N1422" s="8">
        <f>Raw!M1422*A1422</f>
        <v>5189.5789473684208</v>
      </c>
      <c r="O1422" s="6">
        <f t="shared" si="88"/>
        <v>161</v>
      </c>
      <c r="P1422" s="11">
        <f t="shared" si="89"/>
        <v>119360.31578947368</v>
      </c>
      <c r="Q1422" s="6">
        <f t="shared" si="90"/>
        <v>420</v>
      </c>
      <c r="R1422" s="11">
        <f t="shared" si="91"/>
        <v>311374.73684210522</v>
      </c>
      <c r="S1422" s="8" t="str">
        <f>Raw!N1422</f>
        <v>SCREW-IN CFL LAMPS - 14 - 26 WATTS - Reflector</v>
      </c>
      <c r="T1422" s="8" t="str">
        <f>Raw!O1422</f>
        <v>CFL14to26</v>
      </c>
      <c r="U1422" s="8">
        <f>Raw!P1422*A1422</f>
        <v>1</v>
      </c>
      <c r="V1422" s="8" t="str">
        <f>Raw!Q1422</f>
        <v>Incan</v>
      </c>
    </row>
    <row r="1423" spans="1:22">
      <c r="A1423" s="8">
        <f>IF(Raw!C1423="CF",0,1)</f>
        <v>1</v>
      </c>
      <c r="B1423" s="8" t="str">
        <f>Raw!A1423</f>
        <v>SCE_3025677086</v>
      </c>
      <c r="C1423" s="8" t="str">
        <f>Raw!B1423</f>
        <v>Upstream Compact Fluorescent</v>
      </c>
      <c r="D1423" s="8" t="str">
        <f>Raw!C1423</f>
        <v>IR</v>
      </c>
      <c r="E1423" s="8">
        <f>Raw!D1423*A1423</f>
        <v>3</v>
      </c>
      <c r="F1423" s="8" t="str">
        <f>Raw!E1423</f>
        <v>SCE</v>
      </c>
      <c r="G1423" s="8" t="str">
        <f>Raw!F1423</f>
        <v>UPCFL</v>
      </c>
      <c r="H1423" s="8" t="str">
        <f>Raw!G1423</f>
        <v>LC09040018</v>
      </c>
      <c r="I1423" s="8" t="str">
        <f>Raw!H1423</f>
        <v>SCEUp</v>
      </c>
      <c r="J1423" s="8" t="str">
        <f>Raw!I1423</f>
        <v>Restaurant</v>
      </c>
      <c r="K1423" s="8" t="str">
        <f>Raw!J1423</f>
        <v>Storage</v>
      </c>
      <c r="L1423" s="8">
        <f>Raw!K1423*A1423</f>
        <v>24</v>
      </c>
      <c r="M1423" s="8">
        <f>Raw!L1423*A1423</f>
        <v>65</v>
      </c>
      <c r="N1423" s="8">
        <f>Raw!M1423*A1423</f>
        <v>1066.1862695774244</v>
      </c>
      <c r="O1423" s="6">
        <f t="shared" si="88"/>
        <v>72</v>
      </c>
      <c r="P1423" s="11">
        <f t="shared" si="89"/>
        <v>25588.470469858185</v>
      </c>
      <c r="Q1423" s="6">
        <f t="shared" si="90"/>
        <v>195</v>
      </c>
      <c r="R1423" s="11">
        <f t="shared" si="91"/>
        <v>69302.107522532577</v>
      </c>
      <c r="S1423" s="8" t="str">
        <f>Raw!N1423</f>
        <v>UpstreamCompactFluorescent24</v>
      </c>
      <c r="T1423" s="8" t="str">
        <f>Raw!O1423</f>
        <v>CFL14to26</v>
      </c>
      <c r="U1423" s="8">
        <f>Raw!P1423*A1423</f>
        <v>1</v>
      </c>
      <c r="V1423" s="8" t="str">
        <f>Raw!Q1423</f>
        <v>Incan</v>
      </c>
    </row>
    <row r="1424" spans="1:22">
      <c r="A1424" s="8">
        <f>IF(Raw!C1424="CF",0,1)</f>
        <v>1</v>
      </c>
      <c r="B1424" s="8" t="str">
        <f>Raw!A1424</f>
        <v>SCE_3025677086</v>
      </c>
      <c r="C1424" s="8" t="str">
        <f>Raw!B1424</f>
        <v>Upstream Compact Fluorescent</v>
      </c>
      <c r="D1424" s="8" t="str">
        <f>Raw!C1424</f>
        <v>IR</v>
      </c>
      <c r="E1424" s="8">
        <f>Raw!D1424*A1424</f>
        <v>14</v>
      </c>
      <c r="F1424" s="8" t="str">
        <f>Raw!E1424</f>
        <v>SCE</v>
      </c>
      <c r="G1424" s="8" t="str">
        <f>Raw!F1424</f>
        <v>UPCFL</v>
      </c>
      <c r="H1424" s="8" t="str">
        <f>Raw!G1424</f>
        <v>LC09040065</v>
      </c>
      <c r="I1424" s="8" t="str">
        <f>Raw!H1424</f>
        <v>SCEUp</v>
      </c>
      <c r="J1424" s="8" t="str">
        <f>Raw!I1424</f>
        <v>Restaurant</v>
      </c>
      <c r="K1424" s="8" t="str">
        <f>Raw!J1424</f>
        <v>Dining</v>
      </c>
      <c r="L1424" s="8">
        <f>Raw!K1424*A1424</f>
        <v>14</v>
      </c>
      <c r="M1424" s="8">
        <f>Raw!L1424*A1424</f>
        <v>65</v>
      </c>
      <c r="N1424" s="8">
        <f>Raw!M1424*A1424</f>
        <v>4975.5359246946464</v>
      </c>
      <c r="O1424" s="6">
        <f t="shared" si="88"/>
        <v>196</v>
      </c>
      <c r="P1424" s="11">
        <f t="shared" si="89"/>
        <v>69657.502945725049</v>
      </c>
      <c r="Q1424" s="6">
        <f t="shared" si="90"/>
        <v>910</v>
      </c>
      <c r="R1424" s="11">
        <f t="shared" si="91"/>
        <v>323409.83510515199</v>
      </c>
      <c r="S1424" s="8" t="str">
        <f>Raw!N1424</f>
        <v>UpstreamCompactFluorescent14</v>
      </c>
      <c r="T1424" s="8" t="str">
        <f>Raw!O1424</f>
        <v>CFL14to26</v>
      </c>
      <c r="U1424" s="8">
        <f>Raw!P1424*A1424</f>
        <v>1</v>
      </c>
      <c r="V1424" s="8" t="str">
        <f>Raw!Q1424</f>
        <v>Incan</v>
      </c>
    </row>
    <row r="1425" spans="1:22">
      <c r="A1425" s="8">
        <f>IF(Raw!C1425="CF",0,1)</f>
        <v>1</v>
      </c>
      <c r="B1425" s="8" t="str">
        <f>Raw!A1425</f>
        <v>SCE_3025677086</v>
      </c>
      <c r="C1425" s="8" t="str">
        <f>Raw!B1425</f>
        <v>Upstream Compact Fluorescent</v>
      </c>
      <c r="D1425" s="8" t="str">
        <f>Raw!C1425</f>
        <v>I</v>
      </c>
      <c r="E1425" s="8">
        <f>Raw!D1425*A1425</f>
        <v>2</v>
      </c>
      <c r="F1425" s="8" t="str">
        <f>Raw!E1425</f>
        <v>SCE</v>
      </c>
      <c r="G1425" s="8" t="str">
        <f>Raw!F1425</f>
        <v>UPCFL</v>
      </c>
      <c r="H1425" s="8" t="str">
        <f>Raw!G1425</f>
        <v>LL08060165</v>
      </c>
      <c r="I1425" s="8" t="str">
        <f>Raw!H1425</f>
        <v>SCEUp</v>
      </c>
      <c r="J1425" s="8" t="str">
        <f>Raw!I1425</f>
        <v>Restaurant</v>
      </c>
      <c r="K1425" s="8" t="str">
        <f>Raw!J1425</f>
        <v>HallwayLobby</v>
      </c>
      <c r="L1425" s="8">
        <f>Raw!K1425*A1425</f>
        <v>9</v>
      </c>
      <c r="M1425" s="8">
        <f>Raw!L1425*A1425</f>
        <v>65</v>
      </c>
      <c r="N1425" s="8">
        <f>Raw!M1425*A1425</f>
        <v>710.79084638494953</v>
      </c>
      <c r="O1425" s="6">
        <f t="shared" si="88"/>
        <v>18</v>
      </c>
      <c r="P1425" s="11">
        <f t="shared" si="89"/>
        <v>6397.1176174645461</v>
      </c>
      <c r="Q1425" s="6">
        <f t="shared" si="90"/>
        <v>130</v>
      </c>
      <c r="R1425" s="11">
        <f t="shared" si="91"/>
        <v>46201.405015021723</v>
      </c>
      <c r="S1425" s="8" t="str">
        <f>Raw!N1425</f>
        <v>UpstreamCompactFluorescent09</v>
      </c>
      <c r="T1425" s="8" t="str">
        <f>Raw!O1425</f>
        <v>CFL05to13</v>
      </c>
      <c r="U1425" s="8">
        <f>Raw!P1425*A1425</f>
        <v>1</v>
      </c>
      <c r="V1425" s="8" t="str">
        <f>Raw!Q1425</f>
        <v>Incan</v>
      </c>
    </row>
    <row r="1426" spans="1:22">
      <c r="A1426" s="8">
        <f>IF(Raw!C1426="CF",0,1)</f>
        <v>1</v>
      </c>
      <c r="B1426" s="8" t="str">
        <f>Raw!A1426</f>
        <v>SCE_3025677086</v>
      </c>
      <c r="C1426" s="8" t="str">
        <f>Raw!B1426</f>
        <v>Upstream Compact Fluorescent</v>
      </c>
      <c r="D1426" s="8" t="str">
        <f>Raw!C1426</f>
        <v>IR</v>
      </c>
      <c r="E1426" s="8">
        <f>Raw!D1426*A1426</f>
        <v>3</v>
      </c>
      <c r="F1426" s="8" t="str">
        <f>Raw!E1426</f>
        <v>SCE</v>
      </c>
      <c r="G1426" s="8" t="str">
        <f>Raw!F1426</f>
        <v>UPCFL</v>
      </c>
      <c r="H1426" s="8" t="str">
        <f>Raw!G1426</f>
        <v>LL08090077</v>
      </c>
      <c r="I1426" s="8" t="str">
        <f>Raw!H1426</f>
        <v>SCEUp</v>
      </c>
      <c r="J1426" s="8" t="str">
        <f>Raw!I1426</f>
        <v>Restaurant</v>
      </c>
      <c r="K1426" s="8" t="str">
        <f>Raw!J1426</f>
        <v>HallwayLobby</v>
      </c>
      <c r="L1426" s="8">
        <f>Raw!K1426*A1426</f>
        <v>14</v>
      </c>
      <c r="M1426" s="8">
        <f>Raw!L1426*A1426</f>
        <v>65</v>
      </c>
      <c r="N1426" s="8">
        <f>Raw!M1426*A1426</f>
        <v>1066.1862695774244</v>
      </c>
      <c r="O1426" s="6">
        <f t="shared" si="88"/>
        <v>42</v>
      </c>
      <c r="P1426" s="11">
        <f t="shared" si="89"/>
        <v>14926.607774083941</v>
      </c>
      <c r="Q1426" s="6">
        <f t="shared" si="90"/>
        <v>195</v>
      </c>
      <c r="R1426" s="11">
        <f t="shared" si="91"/>
        <v>69302.107522532577</v>
      </c>
      <c r="S1426" s="8" t="str">
        <f>Raw!N1426</f>
        <v>UpstreamCompactFluorescent14</v>
      </c>
      <c r="T1426" s="8" t="str">
        <f>Raw!O1426</f>
        <v>CFL14to26</v>
      </c>
      <c r="U1426" s="8">
        <f>Raw!P1426*A1426</f>
        <v>1</v>
      </c>
      <c r="V1426" s="8" t="str">
        <f>Raw!Q1426</f>
        <v>Incan</v>
      </c>
    </row>
    <row r="1427" spans="1:22">
      <c r="A1427" s="8">
        <f>IF(Raw!C1427="CF",0,1)</f>
        <v>1</v>
      </c>
      <c r="B1427" s="8" t="str">
        <f>Raw!A1427</f>
        <v>SCE_3025677086</v>
      </c>
      <c r="C1427" s="8" t="str">
        <f>Raw!B1427</f>
        <v>Upstream Compact Fluorescent</v>
      </c>
      <c r="D1427" s="8" t="str">
        <f>Raw!C1427</f>
        <v>IR</v>
      </c>
      <c r="E1427" s="8">
        <f>Raw!D1427*A1427</f>
        <v>1</v>
      </c>
      <c r="F1427" s="8" t="str">
        <f>Raw!E1427</f>
        <v>SCE</v>
      </c>
      <c r="G1427" s="8" t="str">
        <f>Raw!F1427</f>
        <v>UPCFL</v>
      </c>
      <c r="H1427" s="8" t="str">
        <f>Raw!G1427</f>
        <v>LL08100465</v>
      </c>
      <c r="I1427" s="8" t="str">
        <f>Raw!H1427</f>
        <v>SCEUp</v>
      </c>
      <c r="J1427" s="8" t="str">
        <f>Raw!I1427</f>
        <v>Restaurant</v>
      </c>
      <c r="K1427" s="8" t="str">
        <f>Raw!J1427</f>
        <v>Kitchen/Break Room</v>
      </c>
      <c r="L1427" s="8">
        <f>Raw!K1427*A1427</f>
        <v>14</v>
      </c>
      <c r="M1427" s="8">
        <f>Raw!L1427*A1427</f>
        <v>65</v>
      </c>
      <c r="N1427" s="8">
        <f>Raw!M1427*A1427</f>
        <v>355.39542319247477</v>
      </c>
      <c r="O1427" s="6">
        <f t="shared" si="88"/>
        <v>14</v>
      </c>
      <c r="P1427" s="11">
        <f t="shared" si="89"/>
        <v>4975.5359246946464</v>
      </c>
      <c r="Q1427" s="6">
        <f t="shared" si="90"/>
        <v>65</v>
      </c>
      <c r="R1427" s="11">
        <f t="shared" si="91"/>
        <v>23100.702507510861</v>
      </c>
      <c r="S1427" s="8" t="str">
        <f>Raw!N1427</f>
        <v>UpstreamCompactFluorescent14</v>
      </c>
      <c r="T1427" s="8" t="str">
        <f>Raw!O1427</f>
        <v>CFL14to26</v>
      </c>
      <c r="U1427" s="8">
        <f>Raw!P1427*A1427</f>
        <v>1</v>
      </c>
      <c r="V1427" s="8" t="str">
        <f>Raw!Q1427</f>
        <v>Incan</v>
      </c>
    </row>
    <row r="1428" spans="1:22">
      <c r="A1428" s="8">
        <f>IF(Raw!C1428="CF",0,1)</f>
        <v>1</v>
      </c>
      <c r="B1428" s="8" t="str">
        <f>Raw!A1428</f>
        <v>SCE_3025677086</v>
      </c>
      <c r="C1428" s="8" t="str">
        <f>Raw!B1428</f>
        <v>Upstream Compact Fluorescent</v>
      </c>
      <c r="D1428" s="8" t="str">
        <f>Raw!C1428</f>
        <v>IR</v>
      </c>
      <c r="E1428" s="8">
        <f>Raw!D1428*A1428</f>
        <v>15</v>
      </c>
      <c r="F1428" s="8" t="str">
        <f>Raw!E1428</f>
        <v>SCE</v>
      </c>
      <c r="G1428" s="8" t="str">
        <f>Raw!F1428</f>
        <v>UPCFL</v>
      </c>
      <c r="H1428" s="8" t="str">
        <f>Raw!G1428</f>
        <v>LL09040595</v>
      </c>
      <c r="I1428" s="8" t="str">
        <f>Raw!H1428</f>
        <v>SCEUp</v>
      </c>
      <c r="J1428" s="8" t="str">
        <f>Raw!I1428</f>
        <v>Restaurant</v>
      </c>
      <c r="K1428" s="8" t="str">
        <f>Raw!J1428</f>
        <v>Dining</v>
      </c>
      <c r="L1428" s="8">
        <f>Raw!K1428*A1428</f>
        <v>14</v>
      </c>
      <c r="M1428" s="8">
        <f>Raw!L1428*A1428</f>
        <v>65</v>
      </c>
      <c r="N1428" s="8">
        <f>Raw!M1428*A1428</f>
        <v>5330.9313478871218</v>
      </c>
      <c r="O1428" s="6">
        <f t="shared" si="88"/>
        <v>210</v>
      </c>
      <c r="P1428" s="11">
        <f t="shared" si="89"/>
        <v>74633.03887041971</v>
      </c>
      <c r="Q1428" s="6">
        <f t="shared" si="90"/>
        <v>975</v>
      </c>
      <c r="R1428" s="11">
        <f t="shared" si="91"/>
        <v>346510.53761266294</v>
      </c>
      <c r="S1428" s="8" t="str">
        <f>Raw!N1428</f>
        <v>UpstreamCompactFluorescent14</v>
      </c>
      <c r="T1428" s="8" t="str">
        <f>Raw!O1428</f>
        <v>CFL14to26</v>
      </c>
      <c r="U1428" s="8">
        <f>Raw!P1428*A1428</f>
        <v>1</v>
      </c>
      <c r="V1428" s="8" t="str">
        <f>Raw!Q1428</f>
        <v>Incan</v>
      </c>
    </row>
    <row r="1429" spans="1:22">
      <c r="A1429" s="8">
        <f>IF(Raw!C1429="CF",0,1)</f>
        <v>1</v>
      </c>
      <c r="B1429" s="8" t="str">
        <f>Raw!A1429</f>
        <v>SCE_3025677086</v>
      </c>
      <c r="C1429" s="8" t="str">
        <f>Raw!B1429</f>
        <v>Upstream Compact Fluorescent</v>
      </c>
      <c r="D1429" s="8" t="str">
        <f>Raw!C1429</f>
        <v>IR</v>
      </c>
      <c r="E1429" s="8">
        <f>Raw!D1429*A1429</f>
        <v>1</v>
      </c>
      <c r="F1429" s="8" t="str">
        <f>Raw!E1429</f>
        <v>SCE</v>
      </c>
      <c r="G1429" s="8" t="str">
        <f>Raw!F1429</f>
        <v>UPCFL</v>
      </c>
      <c r="H1429" s="8" t="str">
        <f>Raw!G1429</f>
        <v>NO_LOGGER_5</v>
      </c>
      <c r="I1429" s="8" t="str">
        <f>Raw!H1429</f>
        <v>SCEUp</v>
      </c>
      <c r="J1429" s="8" t="str">
        <f>Raw!I1429</f>
        <v>Restaurant</v>
      </c>
      <c r="K1429" s="8" t="str">
        <f>Raw!J1429</f>
        <v>Storage</v>
      </c>
      <c r="L1429" s="8">
        <f>Raw!K1429*A1429</f>
        <v>14</v>
      </c>
      <c r="M1429" s="8">
        <f>Raw!L1429*A1429</f>
        <v>65</v>
      </c>
      <c r="N1429" s="8">
        <f>Raw!M1429*A1429</f>
        <v>355.39542319247477</v>
      </c>
      <c r="O1429" s="6">
        <f t="shared" si="88"/>
        <v>14</v>
      </c>
      <c r="P1429" s="11">
        <f t="shared" si="89"/>
        <v>4975.5359246946464</v>
      </c>
      <c r="Q1429" s="6">
        <f t="shared" si="90"/>
        <v>65</v>
      </c>
      <c r="R1429" s="11">
        <f t="shared" si="91"/>
        <v>23100.702507510861</v>
      </c>
      <c r="S1429" s="8" t="str">
        <f>Raw!N1429</f>
        <v>UpstreamCompactFluorescent14</v>
      </c>
      <c r="T1429" s="8" t="str">
        <f>Raw!O1429</f>
        <v>CFL14to26</v>
      </c>
      <c r="U1429" s="8">
        <f>Raw!P1429*A1429</f>
        <v>1</v>
      </c>
      <c r="V1429" s="8" t="str">
        <f>Raw!Q1429</f>
        <v>Incan</v>
      </c>
    </row>
    <row r="1430" spans="1:22">
      <c r="A1430" s="8">
        <f>IF(Raw!C1430="CF",0,1)</f>
        <v>1</v>
      </c>
      <c r="B1430" s="8" t="str">
        <f>Raw!A1430</f>
        <v>SCE_3025677086</v>
      </c>
      <c r="C1430" s="8" t="str">
        <f>Raw!B1430</f>
        <v>Upstream Compact Fluorescent</v>
      </c>
      <c r="D1430" s="8" t="str">
        <f>Raw!C1430</f>
        <v>IR</v>
      </c>
      <c r="E1430" s="8">
        <f>Raw!D1430*A1430</f>
        <v>1</v>
      </c>
      <c r="F1430" s="8" t="str">
        <f>Raw!E1430</f>
        <v>SCE</v>
      </c>
      <c r="G1430" s="8" t="str">
        <f>Raw!F1430</f>
        <v>UPCFL</v>
      </c>
      <c r="H1430" s="8" t="str">
        <f>Raw!G1430</f>
        <v>NO_LOGGER_7</v>
      </c>
      <c r="I1430" s="8" t="str">
        <f>Raw!H1430</f>
        <v>SCEUp</v>
      </c>
      <c r="J1430" s="8" t="str">
        <f>Raw!I1430</f>
        <v>Restaurant</v>
      </c>
      <c r="K1430" s="8" t="str">
        <f>Raw!J1430</f>
        <v>Kitchen/Break Room</v>
      </c>
      <c r="L1430" s="8">
        <f>Raw!K1430*A1430</f>
        <v>24</v>
      </c>
      <c r="M1430" s="8">
        <f>Raw!L1430*A1430</f>
        <v>65</v>
      </c>
      <c r="N1430" s="8">
        <f>Raw!M1430*A1430</f>
        <v>355.39542319247477</v>
      </c>
      <c r="O1430" s="6">
        <f t="shared" si="88"/>
        <v>24</v>
      </c>
      <c r="P1430" s="11">
        <f t="shared" si="89"/>
        <v>8529.4901566193948</v>
      </c>
      <c r="Q1430" s="6">
        <f t="shared" si="90"/>
        <v>65</v>
      </c>
      <c r="R1430" s="11">
        <f t="shared" si="91"/>
        <v>23100.702507510861</v>
      </c>
      <c r="S1430" s="8" t="str">
        <f>Raw!N1430</f>
        <v>UpstreamCompactFluorescent24</v>
      </c>
      <c r="T1430" s="8" t="str">
        <f>Raw!O1430</f>
        <v>CFL14to26</v>
      </c>
      <c r="U1430" s="8">
        <f>Raw!P1430*A1430</f>
        <v>1</v>
      </c>
      <c r="V1430" s="8" t="str">
        <f>Raw!Q1430</f>
        <v>Incan</v>
      </c>
    </row>
    <row r="1431" spans="1:22">
      <c r="A1431" s="8">
        <f>IF(Raw!C1431="CF",0,1)</f>
        <v>1</v>
      </c>
      <c r="B1431" s="8" t="str">
        <f>Raw!A1431</f>
        <v>SCE_3025677086</v>
      </c>
      <c r="C1431" s="8" t="str">
        <f>Raw!B1431</f>
        <v>Upstream Compact Fluorescent</v>
      </c>
      <c r="D1431" s="8" t="str">
        <f>Raw!C1431</f>
        <v>IR</v>
      </c>
      <c r="E1431" s="8">
        <f>Raw!D1431*A1431</f>
        <v>4</v>
      </c>
      <c r="F1431" s="8" t="str">
        <f>Raw!E1431</f>
        <v>SCE</v>
      </c>
      <c r="G1431" s="8" t="str">
        <f>Raw!F1431</f>
        <v>UPCFL</v>
      </c>
      <c r="H1431" s="8" t="str">
        <f>Raw!G1431</f>
        <v>NO_LOGGER_8</v>
      </c>
      <c r="I1431" s="8" t="str">
        <f>Raw!H1431</f>
        <v>SCEUp</v>
      </c>
      <c r="J1431" s="8" t="str">
        <f>Raw!I1431</f>
        <v>Restaurant</v>
      </c>
      <c r="K1431" s="8" t="str">
        <f>Raw!J1431</f>
        <v>Kitchen/Break Room</v>
      </c>
      <c r="L1431" s="8">
        <f>Raw!K1431*A1431</f>
        <v>14</v>
      </c>
      <c r="M1431" s="8">
        <f>Raw!L1431*A1431</f>
        <v>65</v>
      </c>
      <c r="N1431" s="8">
        <f>Raw!M1431*A1431</f>
        <v>1421.5816927698991</v>
      </c>
      <c r="O1431" s="6">
        <f t="shared" si="88"/>
        <v>56</v>
      </c>
      <c r="P1431" s="11">
        <f t="shared" si="89"/>
        <v>19902.143698778586</v>
      </c>
      <c r="Q1431" s="6">
        <f t="shared" si="90"/>
        <v>260</v>
      </c>
      <c r="R1431" s="11">
        <f t="shared" si="91"/>
        <v>92402.810030043445</v>
      </c>
      <c r="S1431" s="8" t="str">
        <f>Raw!N1431</f>
        <v>UpstreamCompactFluorescent14</v>
      </c>
      <c r="T1431" s="8" t="str">
        <f>Raw!O1431</f>
        <v>CFL14to26</v>
      </c>
      <c r="U1431" s="8">
        <f>Raw!P1431*A1431</f>
        <v>1</v>
      </c>
      <c r="V1431" s="8" t="str">
        <f>Raw!Q1431</f>
        <v>Incan</v>
      </c>
    </row>
    <row r="1432" spans="1:22">
      <c r="A1432" s="8">
        <f>IF(Raw!C1432="CF",0,1)</f>
        <v>1</v>
      </c>
      <c r="B1432" s="8" t="str">
        <f>Raw!A1432</f>
        <v>SCE_3025877508</v>
      </c>
      <c r="C1432" s="8" t="str">
        <f>Raw!B1432</f>
        <v>Upstream Compact Fluorescent</v>
      </c>
      <c r="D1432" s="8" t="str">
        <f>Raw!C1432</f>
        <v>I</v>
      </c>
      <c r="E1432" s="8">
        <f>Raw!D1432*A1432</f>
        <v>14</v>
      </c>
      <c r="F1432" s="8" t="str">
        <f>Raw!E1432</f>
        <v>SCE</v>
      </c>
      <c r="G1432" s="8" t="str">
        <f>Raw!F1432</f>
        <v>UPCFL</v>
      </c>
      <c r="H1432" s="8" t="str">
        <f>Raw!G1432</f>
        <v>LL09040003</v>
      </c>
      <c r="I1432" s="8" t="str">
        <f>Raw!H1432</f>
        <v>SCEUp</v>
      </c>
      <c r="J1432" s="8" t="str">
        <f>Raw!I1432</f>
        <v>Lodging</v>
      </c>
      <c r="K1432" s="8" t="str">
        <f>Raw!J1432</f>
        <v>Guest Rooms</v>
      </c>
      <c r="L1432" s="8">
        <f>Raw!K1432*A1432</f>
        <v>13</v>
      </c>
      <c r="M1432" s="8">
        <f>Raw!L1432*A1432</f>
        <v>60</v>
      </c>
      <c r="N1432" s="8">
        <f>Raw!M1432*A1432</f>
        <v>501.06573195764213</v>
      </c>
      <c r="O1432" s="6">
        <f t="shared" si="88"/>
        <v>182</v>
      </c>
      <c r="P1432" s="11">
        <f t="shared" si="89"/>
        <v>6513.8545154493477</v>
      </c>
      <c r="Q1432" s="6">
        <f t="shared" si="90"/>
        <v>840</v>
      </c>
      <c r="R1432" s="11">
        <f t="shared" si="91"/>
        <v>30063.943917458528</v>
      </c>
      <c r="S1432" s="8" t="str">
        <f>Raw!N1432</f>
        <v>UpstreamCompactFluorescent13</v>
      </c>
      <c r="T1432" s="8" t="str">
        <f>Raw!O1432</f>
        <v>CFL05to13</v>
      </c>
      <c r="U1432" s="8">
        <f>Raw!P1432*A1432</f>
        <v>1</v>
      </c>
      <c r="V1432" s="8" t="str">
        <f>Raw!Q1432</f>
        <v>Incan</v>
      </c>
    </row>
    <row r="1433" spans="1:22">
      <c r="A1433" s="8">
        <f>IF(Raw!C1433="CF",0,1)</f>
        <v>1</v>
      </c>
      <c r="B1433" s="8" t="str">
        <f>Raw!A1433</f>
        <v>SCE_3025877508</v>
      </c>
      <c r="C1433" s="8" t="str">
        <f>Raw!B1433</f>
        <v>Upstream Compact Fluorescent</v>
      </c>
      <c r="D1433" s="8" t="str">
        <f>Raw!C1433</f>
        <v>I</v>
      </c>
      <c r="E1433" s="8">
        <f>Raw!D1433*A1433</f>
        <v>14</v>
      </c>
      <c r="F1433" s="8" t="str">
        <f>Raw!E1433</f>
        <v>SCE</v>
      </c>
      <c r="G1433" s="8" t="str">
        <f>Raw!F1433</f>
        <v>UPCFL</v>
      </c>
      <c r="H1433" s="8" t="str">
        <f>Raw!G1433</f>
        <v>LL09040006</v>
      </c>
      <c r="I1433" s="8" t="str">
        <f>Raw!H1433</f>
        <v>SCEUp</v>
      </c>
      <c r="J1433" s="8" t="str">
        <f>Raw!I1433</f>
        <v>Lodging</v>
      </c>
      <c r="K1433" s="8" t="str">
        <f>Raw!J1433</f>
        <v>Guest Rooms</v>
      </c>
      <c r="L1433" s="8">
        <f>Raw!K1433*A1433</f>
        <v>14</v>
      </c>
      <c r="M1433" s="8">
        <f>Raw!L1433*A1433</f>
        <v>60</v>
      </c>
      <c r="N1433" s="8">
        <f>Raw!M1433*A1433</f>
        <v>501.06573195764213</v>
      </c>
      <c r="O1433" s="6">
        <f t="shared" si="88"/>
        <v>196</v>
      </c>
      <c r="P1433" s="11">
        <f t="shared" si="89"/>
        <v>7014.9202474069898</v>
      </c>
      <c r="Q1433" s="6">
        <f t="shared" si="90"/>
        <v>840</v>
      </c>
      <c r="R1433" s="11">
        <f t="shared" si="91"/>
        <v>30063.943917458528</v>
      </c>
      <c r="S1433" s="8" t="str">
        <f>Raw!N1433</f>
        <v>UpstreamCompactFluorescent14</v>
      </c>
      <c r="T1433" s="8" t="str">
        <f>Raw!O1433</f>
        <v>CFL14to26</v>
      </c>
      <c r="U1433" s="8">
        <f>Raw!P1433*A1433</f>
        <v>1</v>
      </c>
      <c r="V1433" s="8" t="str">
        <f>Raw!Q1433</f>
        <v>Incan</v>
      </c>
    </row>
    <row r="1434" spans="1:22">
      <c r="A1434" s="8">
        <f>IF(Raw!C1434="CF",0,1)</f>
        <v>1</v>
      </c>
      <c r="B1434" s="8" t="str">
        <f>Raw!A1434</f>
        <v>SCE_3025877508</v>
      </c>
      <c r="C1434" s="8" t="str">
        <f>Raw!B1434</f>
        <v>Upstream Compact Fluorescent</v>
      </c>
      <c r="D1434" s="8" t="str">
        <f>Raw!C1434</f>
        <v>I</v>
      </c>
      <c r="E1434" s="8">
        <f>Raw!D1434*A1434</f>
        <v>8</v>
      </c>
      <c r="F1434" s="8" t="str">
        <f>Raw!E1434</f>
        <v>SCE</v>
      </c>
      <c r="G1434" s="8" t="str">
        <f>Raw!F1434</f>
        <v>UPCFL</v>
      </c>
      <c r="H1434" s="8" t="str">
        <f>Raw!G1434</f>
        <v>LL09040007</v>
      </c>
      <c r="I1434" s="8" t="str">
        <f>Raw!H1434</f>
        <v>SCEUp</v>
      </c>
      <c r="J1434" s="8" t="str">
        <f>Raw!I1434</f>
        <v>Lodging</v>
      </c>
      <c r="K1434" s="8" t="str">
        <f>Raw!J1434</f>
        <v>Guest Rooms</v>
      </c>
      <c r="L1434" s="8">
        <f>Raw!K1434*A1434</f>
        <v>14</v>
      </c>
      <c r="M1434" s="8">
        <f>Raw!L1434*A1434</f>
        <v>60</v>
      </c>
      <c r="N1434" s="8">
        <f>Raw!M1434*A1434</f>
        <v>286.32327540436694</v>
      </c>
      <c r="O1434" s="6">
        <f t="shared" si="88"/>
        <v>112</v>
      </c>
      <c r="P1434" s="11">
        <f t="shared" si="89"/>
        <v>4008.525855661137</v>
      </c>
      <c r="Q1434" s="6">
        <f t="shared" si="90"/>
        <v>480</v>
      </c>
      <c r="R1434" s="11">
        <f t="shared" si="91"/>
        <v>17179.396524262018</v>
      </c>
      <c r="S1434" s="8" t="str">
        <f>Raw!N1434</f>
        <v>UpstreamCompactFluorescent14</v>
      </c>
      <c r="T1434" s="8" t="str">
        <f>Raw!O1434</f>
        <v>CFL14to26</v>
      </c>
      <c r="U1434" s="8">
        <f>Raw!P1434*A1434</f>
        <v>1</v>
      </c>
      <c r="V1434" s="8" t="str">
        <f>Raw!Q1434</f>
        <v>Incan</v>
      </c>
    </row>
    <row r="1435" spans="1:22">
      <c r="A1435" s="8">
        <f>IF(Raw!C1435="CF",0,1)</f>
        <v>1</v>
      </c>
      <c r="B1435" s="8" t="str">
        <f>Raw!A1435</f>
        <v>SCE_3025877508</v>
      </c>
      <c r="C1435" s="8" t="str">
        <f>Raw!B1435</f>
        <v>Upstream Compact Fluorescent</v>
      </c>
      <c r="D1435" s="8" t="str">
        <f>Raw!C1435</f>
        <v>I</v>
      </c>
      <c r="E1435" s="8">
        <f>Raw!D1435*A1435</f>
        <v>14</v>
      </c>
      <c r="F1435" s="8" t="str">
        <f>Raw!E1435</f>
        <v>SCE</v>
      </c>
      <c r="G1435" s="8" t="str">
        <f>Raw!F1435</f>
        <v>UPCFL</v>
      </c>
      <c r="H1435" s="8" t="str">
        <f>Raw!G1435</f>
        <v>LL09040009</v>
      </c>
      <c r="I1435" s="8" t="str">
        <f>Raw!H1435</f>
        <v>SCEUp</v>
      </c>
      <c r="J1435" s="8" t="str">
        <f>Raw!I1435</f>
        <v>Lodging</v>
      </c>
      <c r="K1435" s="8" t="str">
        <f>Raw!J1435</f>
        <v>Guest Rooms</v>
      </c>
      <c r="L1435" s="8">
        <f>Raw!K1435*A1435</f>
        <v>14</v>
      </c>
      <c r="M1435" s="8">
        <f>Raw!L1435*A1435</f>
        <v>60</v>
      </c>
      <c r="N1435" s="8">
        <f>Raw!M1435*A1435</f>
        <v>501.06573195764213</v>
      </c>
      <c r="O1435" s="6">
        <f t="shared" si="88"/>
        <v>196</v>
      </c>
      <c r="P1435" s="11">
        <f t="shared" si="89"/>
        <v>7014.9202474069898</v>
      </c>
      <c r="Q1435" s="6">
        <f t="shared" si="90"/>
        <v>840</v>
      </c>
      <c r="R1435" s="11">
        <f t="shared" si="91"/>
        <v>30063.943917458528</v>
      </c>
      <c r="S1435" s="8" t="str">
        <f>Raw!N1435</f>
        <v>UpstreamCompactFluorescent14</v>
      </c>
      <c r="T1435" s="8" t="str">
        <f>Raw!O1435</f>
        <v>CFL14to26</v>
      </c>
      <c r="U1435" s="8">
        <f>Raw!P1435*A1435</f>
        <v>1</v>
      </c>
      <c r="V1435" s="8" t="str">
        <f>Raw!Q1435</f>
        <v>Incan</v>
      </c>
    </row>
    <row r="1436" spans="1:22">
      <c r="A1436" s="8">
        <f>IF(Raw!C1436="CF",0,1)</f>
        <v>1</v>
      </c>
      <c r="B1436" s="8" t="str">
        <f>Raw!A1436</f>
        <v>SCE_3025877508</v>
      </c>
      <c r="C1436" s="8" t="str">
        <f>Raw!B1436</f>
        <v>Upstream Compact Fluorescent</v>
      </c>
      <c r="D1436" s="8" t="str">
        <f>Raw!C1436</f>
        <v>I</v>
      </c>
      <c r="E1436" s="8">
        <f>Raw!D1436*A1436</f>
        <v>7</v>
      </c>
      <c r="F1436" s="8" t="str">
        <f>Raw!E1436</f>
        <v>SCE</v>
      </c>
      <c r="G1436" s="8" t="str">
        <f>Raw!F1436</f>
        <v>UPCFL</v>
      </c>
      <c r="H1436" s="8" t="str">
        <f>Raw!G1436</f>
        <v>LL09040010</v>
      </c>
      <c r="I1436" s="8" t="str">
        <f>Raw!H1436</f>
        <v>SCEUp</v>
      </c>
      <c r="J1436" s="8" t="str">
        <f>Raw!I1436</f>
        <v>Lodging</v>
      </c>
      <c r="K1436" s="8" t="str">
        <f>Raw!J1436</f>
        <v>Guest Rooms</v>
      </c>
      <c r="L1436" s="8">
        <f>Raw!K1436*A1436</f>
        <v>13</v>
      </c>
      <c r="M1436" s="8">
        <f>Raw!L1436*A1436</f>
        <v>60</v>
      </c>
      <c r="N1436" s="8">
        <f>Raw!M1436*A1436</f>
        <v>250.53286597882106</v>
      </c>
      <c r="O1436" s="6">
        <f t="shared" si="88"/>
        <v>91</v>
      </c>
      <c r="P1436" s="11">
        <f t="shared" si="89"/>
        <v>3256.9272577246738</v>
      </c>
      <c r="Q1436" s="6">
        <f t="shared" si="90"/>
        <v>420</v>
      </c>
      <c r="R1436" s="11">
        <f t="shared" si="91"/>
        <v>15031.971958729264</v>
      </c>
      <c r="S1436" s="8" t="str">
        <f>Raw!N1436</f>
        <v>UpstreamCompactFluorescent13</v>
      </c>
      <c r="T1436" s="8" t="str">
        <f>Raw!O1436</f>
        <v>CFL05to13</v>
      </c>
      <c r="U1436" s="8">
        <f>Raw!P1436*A1436</f>
        <v>1</v>
      </c>
      <c r="V1436" s="8" t="str">
        <f>Raw!Q1436</f>
        <v>Incan</v>
      </c>
    </row>
    <row r="1437" spans="1:22">
      <c r="A1437" s="8">
        <f>IF(Raw!C1437="CF",0,1)</f>
        <v>1</v>
      </c>
      <c r="B1437" s="8" t="str">
        <f>Raw!A1437</f>
        <v>SCE_3025877508</v>
      </c>
      <c r="C1437" s="8" t="str">
        <f>Raw!B1437</f>
        <v>Upstream Compact Fluorescent</v>
      </c>
      <c r="D1437" s="8" t="str">
        <f>Raw!C1437</f>
        <v>I</v>
      </c>
      <c r="E1437" s="8">
        <f>Raw!D1437*A1437</f>
        <v>6</v>
      </c>
      <c r="F1437" s="8" t="str">
        <f>Raw!E1437</f>
        <v>SCE</v>
      </c>
      <c r="G1437" s="8" t="str">
        <f>Raw!F1437</f>
        <v>UPCFL</v>
      </c>
      <c r="H1437" s="8" t="str">
        <f>Raw!G1437</f>
        <v>LL09040013</v>
      </c>
      <c r="I1437" s="8" t="str">
        <f>Raw!H1437</f>
        <v>SCEUp</v>
      </c>
      <c r="J1437" s="8" t="str">
        <f>Raw!I1437</f>
        <v>Lodging</v>
      </c>
      <c r="K1437" s="8" t="str">
        <f>Raw!J1437</f>
        <v>Guest Rooms</v>
      </c>
      <c r="L1437" s="8">
        <f>Raw!K1437*A1437</f>
        <v>23</v>
      </c>
      <c r="M1437" s="8">
        <f>Raw!L1437*A1437</f>
        <v>60</v>
      </c>
      <c r="N1437" s="8">
        <f>Raw!M1437*A1437</f>
        <v>214.74245655327519</v>
      </c>
      <c r="O1437" s="6">
        <f t="shared" si="88"/>
        <v>138</v>
      </c>
      <c r="P1437" s="11">
        <f t="shared" si="89"/>
        <v>4939.0765007253294</v>
      </c>
      <c r="Q1437" s="6">
        <f t="shared" si="90"/>
        <v>360</v>
      </c>
      <c r="R1437" s="11">
        <f t="shared" si="91"/>
        <v>12884.547393196512</v>
      </c>
      <c r="S1437" s="8" t="str">
        <f>Raw!N1437</f>
        <v>UpstreamCompactFluorescent23</v>
      </c>
      <c r="T1437" s="8" t="str">
        <f>Raw!O1437</f>
        <v>CFL14to26</v>
      </c>
      <c r="U1437" s="8">
        <f>Raw!P1437*A1437</f>
        <v>1</v>
      </c>
      <c r="V1437" s="8" t="str">
        <f>Raw!Q1437</f>
        <v>Incan</v>
      </c>
    </row>
    <row r="1438" spans="1:22">
      <c r="A1438" s="8">
        <f>IF(Raw!C1438="CF",0,1)</f>
        <v>1</v>
      </c>
      <c r="B1438" s="8" t="str">
        <f>Raw!A1438</f>
        <v>SCE_3025877508</v>
      </c>
      <c r="C1438" s="8" t="str">
        <f>Raw!B1438</f>
        <v>Upstream Compact Fluorescent</v>
      </c>
      <c r="D1438" s="8" t="str">
        <f>Raw!C1438</f>
        <v>I</v>
      </c>
      <c r="E1438" s="8">
        <f>Raw!D1438*A1438</f>
        <v>6</v>
      </c>
      <c r="F1438" s="8" t="str">
        <f>Raw!E1438</f>
        <v>SCE</v>
      </c>
      <c r="G1438" s="8" t="str">
        <f>Raw!F1438</f>
        <v>UPCFL</v>
      </c>
      <c r="H1438" s="8" t="str">
        <f>Raw!G1438</f>
        <v>LL09040018</v>
      </c>
      <c r="I1438" s="8" t="str">
        <f>Raw!H1438</f>
        <v>SCEUp</v>
      </c>
      <c r="J1438" s="8" t="str">
        <f>Raw!I1438</f>
        <v>Lodging</v>
      </c>
      <c r="K1438" s="8" t="str">
        <f>Raw!J1438</f>
        <v>Guest Rooms</v>
      </c>
      <c r="L1438" s="8">
        <f>Raw!K1438*A1438</f>
        <v>23</v>
      </c>
      <c r="M1438" s="8">
        <f>Raw!L1438*A1438</f>
        <v>60</v>
      </c>
      <c r="N1438" s="8">
        <f>Raw!M1438*A1438</f>
        <v>214.74245655327519</v>
      </c>
      <c r="O1438" s="6">
        <f t="shared" si="88"/>
        <v>138</v>
      </c>
      <c r="P1438" s="11">
        <f t="shared" si="89"/>
        <v>4939.0765007253294</v>
      </c>
      <c r="Q1438" s="6">
        <f t="shared" si="90"/>
        <v>360</v>
      </c>
      <c r="R1438" s="11">
        <f t="shared" si="91"/>
        <v>12884.547393196512</v>
      </c>
      <c r="S1438" s="8" t="str">
        <f>Raw!N1438</f>
        <v>UpstreamCompactFluorescent23</v>
      </c>
      <c r="T1438" s="8" t="str">
        <f>Raw!O1438</f>
        <v>CFL14to26</v>
      </c>
      <c r="U1438" s="8">
        <f>Raw!P1438*A1438</f>
        <v>1</v>
      </c>
      <c r="V1438" s="8" t="str">
        <f>Raw!Q1438</f>
        <v>Incan</v>
      </c>
    </row>
    <row r="1439" spans="1:22">
      <c r="A1439" s="8">
        <f>IF(Raw!C1439="CF",0,1)</f>
        <v>1</v>
      </c>
      <c r="B1439" s="8" t="str">
        <f>Raw!A1439</f>
        <v>SCE_3025877508</v>
      </c>
      <c r="C1439" s="8" t="str">
        <f>Raw!B1439</f>
        <v>Upstream Compact Fluorescent</v>
      </c>
      <c r="D1439" s="8" t="str">
        <f>Raw!C1439</f>
        <v>I</v>
      </c>
      <c r="E1439" s="8">
        <f>Raw!D1439*A1439</f>
        <v>1</v>
      </c>
      <c r="F1439" s="8" t="str">
        <f>Raw!E1439</f>
        <v>SCE</v>
      </c>
      <c r="G1439" s="8" t="str">
        <f>Raw!F1439</f>
        <v>UPCFL</v>
      </c>
      <c r="H1439" s="8" t="str">
        <f>Raw!G1439</f>
        <v>LL09040019</v>
      </c>
      <c r="I1439" s="8" t="str">
        <f>Raw!H1439</f>
        <v>SCEUp</v>
      </c>
      <c r="J1439" s="8" t="str">
        <f>Raw!I1439</f>
        <v>Lodging</v>
      </c>
      <c r="K1439" s="8" t="str">
        <f>Raw!J1439</f>
        <v>Mechanical/Electrical Room</v>
      </c>
      <c r="L1439" s="8">
        <f>Raw!K1439*A1439</f>
        <v>23</v>
      </c>
      <c r="M1439" s="8">
        <f>Raw!L1439*A1439</f>
        <v>60</v>
      </c>
      <c r="N1439" s="8">
        <f>Raw!M1439*A1439</f>
        <v>35.790409425545867</v>
      </c>
      <c r="O1439" s="6">
        <f t="shared" si="88"/>
        <v>23</v>
      </c>
      <c r="P1439" s="11">
        <f t="shared" si="89"/>
        <v>823.17941678755494</v>
      </c>
      <c r="Q1439" s="6">
        <f t="shared" si="90"/>
        <v>60</v>
      </c>
      <c r="R1439" s="11">
        <f t="shared" si="91"/>
        <v>2147.4245655327522</v>
      </c>
      <c r="S1439" s="8" t="str">
        <f>Raw!N1439</f>
        <v>UpstreamCompactFluorescent23</v>
      </c>
      <c r="T1439" s="8" t="str">
        <f>Raw!O1439</f>
        <v>CFL14to26</v>
      </c>
      <c r="U1439" s="8">
        <f>Raw!P1439*A1439</f>
        <v>1</v>
      </c>
      <c r="V1439" s="8" t="str">
        <f>Raw!Q1439</f>
        <v>Incan</v>
      </c>
    </row>
    <row r="1440" spans="1:22">
      <c r="A1440" s="8">
        <f>IF(Raw!C1440="CF",0,1)</f>
        <v>1</v>
      </c>
      <c r="B1440" s="8" t="str">
        <f>Raw!A1440</f>
        <v>SCE_3025877508</v>
      </c>
      <c r="C1440" s="8" t="str">
        <f>Raw!B1440</f>
        <v>Upstream Compact Fluorescent</v>
      </c>
      <c r="D1440" s="8" t="str">
        <f>Raw!C1440</f>
        <v>I</v>
      </c>
      <c r="E1440" s="8">
        <f>Raw!D1440*A1440</f>
        <v>1</v>
      </c>
      <c r="F1440" s="8" t="str">
        <f>Raw!E1440</f>
        <v>SCE</v>
      </c>
      <c r="G1440" s="8" t="str">
        <f>Raw!F1440</f>
        <v>UPCFL</v>
      </c>
      <c r="H1440" s="8" t="str">
        <f>Raw!G1440</f>
        <v>LL09040042</v>
      </c>
      <c r="I1440" s="8" t="str">
        <f>Raw!H1440</f>
        <v>SCEUp</v>
      </c>
      <c r="J1440" s="8" t="str">
        <f>Raw!I1440</f>
        <v>Lodging</v>
      </c>
      <c r="K1440" s="8" t="str">
        <f>Raw!J1440</f>
        <v>HallwayLobby</v>
      </c>
      <c r="L1440" s="8">
        <f>Raw!K1440*A1440</f>
        <v>23</v>
      </c>
      <c r="M1440" s="8">
        <f>Raw!L1440*A1440</f>
        <v>60</v>
      </c>
      <c r="N1440" s="8">
        <f>Raw!M1440*A1440</f>
        <v>35.790409425545867</v>
      </c>
      <c r="O1440" s="6">
        <f t="shared" si="88"/>
        <v>23</v>
      </c>
      <c r="P1440" s="11">
        <f t="shared" si="89"/>
        <v>823.17941678755494</v>
      </c>
      <c r="Q1440" s="6">
        <f t="shared" si="90"/>
        <v>60</v>
      </c>
      <c r="R1440" s="11">
        <f t="shared" si="91"/>
        <v>2147.4245655327522</v>
      </c>
      <c r="S1440" s="8" t="str">
        <f>Raw!N1440</f>
        <v>UpstreamCompactFluorescent23</v>
      </c>
      <c r="T1440" s="8" t="str">
        <f>Raw!O1440</f>
        <v>CFL14to26</v>
      </c>
      <c r="U1440" s="8">
        <f>Raw!P1440*A1440</f>
        <v>1</v>
      </c>
      <c r="V1440" s="8" t="str">
        <f>Raw!Q1440</f>
        <v>Incan</v>
      </c>
    </row>
    <row r="1441" spans="1:22">
      <c r="A1441" s="8">
        <f>IF(Raw!C1441="CF",0,1)</f>
        <v>1</v>
      </c>
      <c r="B1441" s="8" t="str">
        <f>Raw!A1441</f>
        <v>SCE_3025877508</v>
      </c>
      <c r="C1441" s="8" t="str">
        <f>Raw!B1441</f>
        <v>Upstream Compact Fluorescent</v>
      </c>
      <c r="D1441" s="8" t="str">
        <f>Raw!C1441</f>
        <v>I</v>
      </c>
      <c r="E1441" s="8">
        <f>Raw!D1441*A1441</f>
        <v>18</v>
      </c>
      <c r="F1441" s="8" t="str">
        <f>Raw!E1441</f>
        <v>SCE</v>
      </c>
      <c r="G1441" s="8" t="str">
        <f>Raw!F1441</f>
        <v>UPCFL</v>
      </c>
      <c r="H1441" s="8" t="str">
        <f>Raw!G1441</f>
        <v>LL09040043</v>
      </c>
      <c r="I1441" s="8" t="str">
        <f>Raw!H1441</f>
        <v>SCEUp</v>
      </c>
      <c r="J1441" s="8" t="str">
        <f>Raw!I1441</f>
        <v>Lodging</v>
      </c>
      <c r="K1441" s="8" t="str">
        <f>Raw!J1441</f>
        <v>Guest Rooms</v>
      </c>
      <c r="L1441" s="8">
        <f>Raw!K1441*A1441</f>
        <v>23</v>
      </c>
      <c r="M1441" s="8">
        <f>Raw!L1441*A1441</f>
        <v>60</v>
      </c>
      <c r="N1441" s="8">
        <f>Raw!M1441*A1441</f>
        <v>644.22736965982563</v>
      </c>
      <c r="O1441" s="6">
        <f t="shared" si="88"/>
        <v>414</v>
      </c>
      <c r="P1441" s="11">
        <f t="shared" si="89"/>
        <v>14817.229502175989</v>
      </c>
      <c r="Q1441" s="6">
        <f t="shared" si="90"/>
        <v>1080</v>
      </c>
      <c r="R1441" s="11">
        <f t="shared" si="91"/>
        <v>38653.642179589537</v>
      </c>
      <c r="S1441" s="8" t="str">
        <f>Raw!N1441</f>
        <v>UpstreamCompactFluorescent23</v>
      </c>
      <c r="T1441" s="8" t="str">
        <f>Raw!O1441</f>
        <v>CFL14to26</v>
      </c>
      <c r="U1441" s="8">
        <f>Raw!P1441*A1441</f>
        <v>1</v>
      </c>
      <c r="V1441" s="8" t="str">
        <f>Raw!Q1441</f>
        <v>Incan</v>
      </c>
    </row>
    <row r="1442" spans="1:22">
      <c r="A1442" s="8">
        <f>IF(Raw!C1442="CF",0,1)</f>
        <v>1</v>
      </c>
      <c r="B1442" s="8" t="str">
        <f>Raw!A1442</f>
        <v>SCE_3025877508</v>
      </c>
      <c r="C1442" s="8" t="str">
        <f>Raw!B1442</f>
        <v>Upstream Compact Fluorescent</v>
      </c>
      <c r="D1442" s="8" t="str">
        <f>Raw!C1442</f>
        <v>I</v>
      </c>
      <c r="E1442" s="8">
        <f>Raw!D1442*A1442</f>
        <v>6</v>
      </c>
      <c r="F1442" s="8" t="str">
        <f>Raw!E1442</f>
        <v>SCE</v>
      </c>
      <c r="G1442" s="8" t="str">
        <f>Raw!F1442</f>
        <v>UPCFL</v>
      </c>
      <c r="H1442" s="8" t="str">
        <f>Raw!G1442</f>
        <v>LL09040050</v>
      </c>
      <c r="I1442" s="8" t="str">
        <f>Raw!H1442</f>
        <v>SCEUp</v>
      </c>
      <c r="J1442" s="8" t="str">
        <f>Raw!I1442</f>
        <v>Lodging</v>
      </c>
      <c r="K1442" s="8" t="str">
        <f>Raw!J1442</f>
        <v>Guest Rooms</v>
      </c>
      <c r="L1442" s="8">
        <f>Raw!K1442*A1442</f>
        <v>14</v>
      </c>
      <c r="M1442" s="8">
        <f>Raw!L1442*A1442</f>
        <v>60</v>
      </c>
      <c r="N1442" s="8">
        <f>Raw!M1442*A1442</f>
        <v>214.74245655327519</v>
      </c>
      <c r="O1442" s="6">
        <f t="shared" si="88"/>
        <v>84</v>
      </c>
      <c r="P1442" s="11">
        <f t="shared" si="89"/>
        <v>3006.3943917458528</v>
      </c>
      <c r="Q1442" s="6">
        <f t="shared" si="90"/>
        <v>360</v>
      </c>
      <c r="R1442" s="11">
        <f t="shared" si="91"/>
        <v>12884.547393196512</v>
      </c>
      <c r="S1442" s="8" t="str">
        <f>Raw!N1442</f>
        <v>UpstreamCompactFluorescent14</v>
      </c>
      <c r="T1442" s="8" t="str">
        <f>Raw!O1442</f>
        <v>CFL14to26</v>
      </c>
      <c r="U1442" s="8">
        <f>Raw!P1442*A1442</f>
        <v>1</v>
      </c>
      <c r="V1442" s="8" t="str">
        <f>Raw!Q1442</f>
        <v>Incan</v>
      </c>
    </row>
    <row r="1443" spans="1:22">
      <c r="A1443" s="8">
        <f>IF(Raw!C1443="CF",0,1)</f>
        <v>1</v>
      </c>
      <c r="B1443" s="8" t="str">
        <f>Raw!A1443</f>
        <v>SCE_3025877508</v>
      </c>
      <c r="C1443" s="8" t="str">
        <f>Raw!B1443</f>
        <v>Upstream Compact Fluorescent</v>
      </c>
      <c r="D1443" s="8" t="str">
        <f>Raw!C1443</f>
        <v>I</v>
      </c>
      <c r="E1443" s="8">
        <f>Raw!D1443*A1443</f>
        <v>8</v>
      </c>
      <c r="F1443" s="8" t="str">
        <f>Raw!E1443</f>
        <v>SCE</v>
      </c>
      <c r="G1443" s="8" t="str">
        <f>Raw!F1443</f>
        <v>UPCFL</v>
      </c>
      <c r="H1443" s="8" t="str">
        <f>Raw!G1443</f>
        <v>LL09040052</v>
      </c>
      <c r="I1443" s="8" t="str">
        <f>Raw!H1443</f>
        <v>SCEUp</v>
      </c>
      <c r="J1443" s="8" t="str">
        <f>Raw!I1443</f>
        <v>Lodging</v>
      </c>
      <c r="K1443" s="8" t="str">
        <f>Raw!J1443</f>
        <v>Guest Rooms</v>
      </c>
      <c r="L1443" s="8">
        <f>Raw!K1443*A1443</f>
        <v>14</v>
      </c>
      <c r="M1443" s="8">
        <f>Raw!L1443*A1443</f>
        <v>60</v>
      </c>
      <c r="N1443" s="8">
        <f>Raw!M1443*A1443</f>
        <v>286.32327540436694</v>
      </c>
      <c r="O1443" s="6">
        <f t="shared" si="88"/>
        <v>112</v>
      </c>
      <c r="P1443" s="11">
        <f t="shared" si="89"/>
        <v>4008.525855661137</v>
      </c>
      <c r="Q1443" s="6">
        <f t="shared" si="90"/>
        <v>480</v>
      </c>
      <c r="R1443" s="11">
        <f t="shared" si="91"/>
        <v>17179.396524262018</v>
      </c>
      <c r="S1443" s="8" t="str">
        <f>Raw!N1443</f>
        <v>UpstreamCompactFluorescent14</v>
      </c>
      <c r="T1443" s="8" t="str">
        <f>Raw!O1443</f>
        <v>CFL14to26</v>
      </c>
      <c r="U1443" s="8">
        <f>Raw!P1443*A1443</f>
        <v>1</v>
      </c>
      <c r="V1443" s="8" t="str">
        <f>Raw!Q1443</f>
        <v>Incan</v>
      </c>
    </row>
    <row r="1444" spans="1:22">
      <c r="A1444" s="8">
        <f>IF(Raw!C1444="CF",0,1)</f>
        <v>1</v>
      </c>
      <c r="B1444" s="8" t="str">
        <f>Raw!A1444</f>
        <v>SCE_3025877508</v>
      </c>
      <c r="C1444" s="8" t="str">
        <f>Raw!B1444</f>
        <v>Upstream Compact Fluorescent</v>
      </c>
      <c r="D1444" s="8" t="str">
        <f>Raw!C1444</f>
        <v>I</v>
      </c>
      <c r="E1444" s="8">
        <f>Raw!D1444*A1444</f>
        <v>6</v>
      </c>
      <c r="F1444" s="8" t="str">
        <f>Raw!E1444</f>
        <v>SCE</v>
      </c>
      <c r="G1444" s="8" t="str">
        <f>Raw!F1444</f>
        <v>UPCFL</v>
      </c>
      <c r="H1444" s="8" t="str">
        <f>Raw!G1444</f>
        <v>LL09040054</v>
      </c>
      <c r="I1444" s="8" t="str">
        <f>Raw!H1444</f>
        <v>SCEUp</v>
      </c>
      <c r="J1444" s="8" t="str">
        <f>Raw!I1444</f>
        <v>Lodging</v>
      </c>
      <c r="K1444" s="8" t="str">
        <f>Raw!J1444</f>
        <v>Guest Rooms</v>
      </c>
      <c r="L1444" s="8">
        <f>Raw!K1444*A1444</f>
        <v>23</v>
      </c>
      <c r="M1444" s="8">
        <f>Raw!L1444*A1444</f>
        <v>60</v>
      </c>
      <c r="N1444" s="8">
        <f>Raw!M1444*A1444</f>
        <v>214.74245655327519</v>
      </c>
      <c r="O1444" s="6">
        <f t="shared" si="88"/>
        <v>138</v>
      </c>
      <c r="P1444" s="11">
        <f t="shared" si="89"/>
        <v>4939.0765007253294</v>
      </c>
      <c r="Q1444" s="6">
        <f t="shared" si="90"/>
        <v>360</v>
      </c>
      <c r="R1444" s="11">
        <f t="shared" si="91"/>
        <v>12884.547393196512</v>
      </c>
      <c r="S1444" s="8" t="str">
        <f>Raw!N1444</f>
        <v>UpstreamCompactFluorescent23</v>
      </c>
      <c r="T1444" s="8" t="str">
        <f>Raw!O1444</f>
        <v>CFL14to26</v>
      </c>
      <c r="U1444" s="8">
        <f>Raw!P1444*A1444</f>
        <v>1</v>
      </c>
      <c r="V1444" s="8" t="str">
        <f>Raw!Q1444</f>
        <v>Incan</v>
      </c>
    </row>
    <row r="1445" spans="1:22">
      <c r="A1445" s="8">
        <f>IF(Raw!C1445="CF",0,1)</f>
        <v>1</v>
      </c>
      <c r="B1445" s="8" t="str">
        <f>Raw!A1445</f>
        <v>SCE_3025877508</v>
      </c>
      <c r="C1445" s="8" t="str">
        <f>Raw!B1445</f>
        <v>Upstream Compact Fluorescent</v>
      </c>
      <c r="D1445" s="8" t="str">
        <f>Raw!C1445</f>
        <v>I</v>
      </c>
      <c r="E1445" s="8">
        <f>Raw!D1445*A1445</f>
        <v>1</v>
      </c>
      <c r="F1445" s="8" t="str">
        <f>Raw!E1445</f>
        <v>SCE</v>
      </c>
      <c r="G1445" s="8" t="str">
        <f>Raw!F1445</f>
        <v>UPCFL</v>
      </c>
      <c r="H1445" s="8" t="str">
        <f>Raw!G1445</f>
        <v>LL09040055</v>
      </c>
      <c r="I1445" s="8" t="str">
        <f>Raw!H1445</f>
        <v>SCEUp</v>
      </c>
      <c r="J1445" s="8" t="str">
        <f>Raw!I1445</f>
        <v>Lodging</v>
      </c>
      <c r="K1445" s="8" t="str">
        <f>Raw!J1445</f>
        <v>Storage</v>
      </c>
      <c r="L1445" s="8">
        <f>Raw!K1445*A1445</f>
        <v>13</v>
      </c>
      <c r="M1445" s="8">
        <f>Raw!L1445*A1445</f>
        <v>60</v>
      </c>
      <c r="N1445" s="8">
        <f>Raw!M1445*A1445</f>
        <v>35.790409425545867</v>
      </c>
      <c r="O1445" s="6">
        <f t="shared" si="88"/>
        <v>13</v>
      </c>
      <c r="P1445" s="11">
        <f t="shared" si="89"/>
        <v>465.27532253209625</v>
      </c>
      <c r="Q1445" s="6">
        <f t="shared" si="90"/>
        <v>60</v>
      </c>
      <c r="R1445" s="11">
        <f t="shared" si="91"/>
        <v>2147.4245655327522</v>
      </c>
      <c r="S1445" s="8" t="str">
        <f>Raw!N1445</f>
        <v>UpstreamCompactFluorescent13</v>
      </c>
      <c r="T1445" s="8" t="str">
        <f>Raw!O1445</f>
        <v>CFL05to13</v>
      </c>
      <c r="U1445" s="8">
        <f>Raw!P1445*A1445</f>
        <v>1</v>
      </c>
      <c r="V1445" s="8" t="str">
        <f>Raw!Q1445</f>
        <v>Incan</v>
      </c>
    </row>
    <row r="1446" spans="1:22">
      <c r="A1446" s="8">
        <f>IF(Raw!C1446="CF",0,1)</f>
        <v>1</v>
      </c>
      <c r="B1446" s="8" t="str">
        <f>Raw!A1446</f>
        <v>SCE_3025877508</v>
      </c>
      <c r="C1446" s="8" t="str">
        <f>Raw!B1446</f>
        <v>Upstream Compact Fluorescent</v>
      </c>
      <c r="D1446" s="8" t="str">
        <f>Raw!C1446</f>
        <v>I</v>
      </c>
      <c r="E1446" s="8">
        <f>Raw!D1446*A1446</f>
        <v>16</v>
      </c>
      <c r="F1446" s="8" t="str">
        <f>Raw!E1446</f>
        <v>SCE</v>
      </c>
      <c r="G1446" s="8" t="str">
        <f>Raw!F1446</f>
        <v>UPCFL</v>
      </c>
      <c r="H1446" s="8" t="str">
        <f>Raw!G1446</f>
        <v>LL09040057</v>
      </c>
      <c r="I1446" s="8" t="str">
        <f>Raw!H1446</f>
        <v>SCEUp</v>
      </c>
      <c r="J1446" s="8" t="str">
        <f>Raw!I1446</f>
        <v>Lodging</v>
      </c>
      <c r="K1446" s="8" t="str">
        <f>Raw!J1446</f>
        <v>Guest Rooms</v>
      </c>
      <c r="L1446" s="8">
        <f>Raw!K1446*A1446</f>
        <v>14</v>
      </c>
      <c r="M1446" s="8">
        <f>Raw!L1446*A1446</f>
        <v>60</v>
      </c>
      <c r="N1446" s="8">
        <f>Raw!M1446*A1446</f>
        <v>572.64655080873388</v>
      </c>
      <c r="O1446" s="6">
        <f t="shared" si="88"/>
        <v>224</v>
      </c>
      <c r="P1446" s="11">
        <f t="shared" si="89"/>
        <v>8017.0517113222741</v>
      </c>
      <c r="Q1446" s="6">
        <f t="shared" si="90"/>
        <v>960</v>
      </c>
      <c r="R1446" s="11">
        <f t="shared" si="91"/>
        <v>34358.793048524036</v>
      </c>
      <c r="S1446" s="8" t="str">
        <f>Raw!N1446</f>
        <v>UpstreamCompactFluorescent14</v>
      </c>
      <c r="T1446" s="8" t="str">
        <f>Raw!O1446</f>
        <v>CFL14to26</v>
      </c>
      <c r="U1446" s="8">
        <f>Raw!P1446*A1446</f>
        <v>1</v>
      </c>
      <c r="V1446" s="8" t="str">
        <f>Raw!Q1446</f>
        <v>Incan</v>
      </c>
    </row>
    <row r="1447" spans="1:22">
      <c r="A1447" s="8">
        <f>IF(Raw!C1447="CF",0,1)</f>
        <v>1</v>
      </c>
      <c r="B1447" s="8" t="str">
        <f>Raw!A1447</f>
        <v>SCE_3025877508</v>
      </c>
      <c r="C1447" s="8" t="str">
        <f>Raw!B1447</f>
        <v>Upstream Compact Fluorescent</v>
      </c>
      <c r="D1447" s="8" t="str">
        <f>Raw!C1447</f>
        <v>I</v>
      </c>
      <c r="E1447" s="8">
        <f>Raw!D1447*A1447</f>
        <v>8</v>
      </c>
      <c r="F1447" s="8" t="str">
        <f>Raw!E1447</f>
        <v>SCE</v>
      </c>
      <c r="G1447" s="8" t="str">
        <f>Raw!F1447</f>
        <v>UPCFL</v>
      </c>
      <c r="H1447" s="8" t="str">
        <f>Raw!G1447</f>
        <v>LL09040073</v>
      </c>
      <c r="I1447" s="8" t="str">
        <f>Raw!H1447</f>
        <v>SCEUp</v>
      </c>
      <c r="J1447" s="8" t="str">
        <f>Raw!I1447</f>
        <v>Lodging</v>
      </c>
      <c r="K1447" s="8" t="str">
        <f>Raw!J1447</f>
        <v>Guest Rooms</v>
      </c>
      <c r="L1447" s="8">
        <f>Raw!K1447*A1447</f>
        <v>14</v>
      </c>
      <c r="M1447" s="8">
        <f>Raw!L1447*A1447</f>
        <v>60</v>
      </c>
      <c r="N1447" s="8">
        <f>Raw!M1447*A1447</f>
        <v>286.32327540436694</v>
      </c>
      <c r="O1447" s="6">
        <f t="shared" si="88"/>
        <v>112</v>
      </c>
      <c r="P1447" s="11">
        <f t="shared" si="89"/>
        <v>4008.525855661137</v>
      </c>
      <c r="Q1447" s="6">
        <f t="shared" si="90"/>
        <v>480</v>
      </c>
      <c r="R1447" s="11">
        <f t="shared" si="91"/>
        <v>17179.396524262018</v>
      </c>
      <c r="S1447" s="8" t="str">
        <f>Raw!N1447</f>
        <v>UpstreamCompactFluorescent14</v>
      </c>
      <c r="T1447" s="8" t="str">
        <f>Raw!O1447</f>
        <v>CFL14to26</v>
      </c>
      <c r="U1447" s="8">
        <f>Raw!P1447*A1447</f>
        <v>1</v>
      </c>
      <c r="V1447" s="8" t="str">
        <f>Raw!Q1447</f>
        <v>Incan</v>
      </c>
    </row>
    <row r="1448" spans="1:22">
      <c r="A1448" s="8">
        <f>IF(Raw!C1448="CF",0,1)</f>
        <v>1</v>
      </c>
      <c r="B1448" s="8" t="str">
        <f>Raw!A1448</f>
        <v>SCE_3025877508</v>
      </c>
      <c r="C1448" s="8" t="str">
        <f>Raw!B1448</f>
        <v>Upstream Compact Fluorescent</v>
      </c>
      <c r="D1448" s="8" t="str">
        <f>Raw!C1448</f>
        <v>I</v>
      </c>
      <c r="E1448" s="8">
        <f>Raw!D1448*A1448</f>
        <v>7</v>
      </c>
      <c r="F1448" s="8" t="str">
        <f>Raw!E1448</f>
        <v>SCE</v>
      </c>
      <c r="G1448" s="8" t="str">
        <f>Raw!F1448</f>
        <v>UPCFL</v>
      </c>
      <c r="H1448" s="8" t="str">
        <f>Raw!G1448</f>
        <v>LL09040074</v>
      </c>
      <c r="I1448" s="8" t="str">
        <f>Raw!H1448</f>
        <v>SCEUp</v>
      </c>
      <c r="J1448" s="8" t="str">
        <f>Raw!I1448</f>
        <v>Lodging</v>
      </c>
      <c r="K1448" s="8" t="str">
        <f>Raw!J1448</f>
        <v>Guest Rooms</v>
      </c>
      <c r="L1448" s="8">
        <f>Raw!K1448*A1448</f>
        <v>23</v>
      </c>
      <c r="M1448" s="8">
        <f>Raw!L1448*A1448</f>
        <v>60</v>
      </c>
      <c r="N1448" s="8">
        <f>Raw!M1448*A1448</f>
        <v>250.53286597882106</v>
      </c>
      <c r="O1448" s="6">
        <f t="shared" si="88"/>
        <v>161</v>
      </c>
      <c r="P1448" s="11">
        <f t="shared" si="89"/>
        <v>5762.2559175128845</v>
      </c>
      <c r="Q1448" s="6">
        <f t="shared" si="90"/>
        <v>420</v>
      </c>
      <c r="R1448" s="11">
        <f t="shared" si="91"/>
        <v>15031.971958729264</v>
      </c>
      <c r="S1448" s="8" t="str">
        <f>Raw!N1448</f>
        <v>UpstreamCompactFluorescent23</v>
      </c>
      <c r="T1448" s="8" t="str">
        <f>Raw!O1448</f>
        <v>CFL14to26</v>
      </c>
      <c r="U1448" s="8">
        <f>Raw!P1448*A1448</f>
        <v>1</v>
      </c>
      <c r="V1448" s="8" t="str">
        <f>Raw!Q1448</f>
        <v>Incan</v>
      </c>
    </row>
    <row r="1449" spans="1:22">
      <c r="A1449" s="8">
        <f>IF(Raw!C1449="CF",0,1)</f>
        <v>1</v>
      </c>
      <c r="B1449" s="8" t="str">
        <f>Raw!A1449</f>
        <v>SCE_3025877508</v>
      </c>
      <c r="C1449" s="8" t="str">
        <f>Raw!B1449</f>
        <v>Upstream Compact Fluorescent</v>
      </c>
      <c r="D1449" s="8" t="str">
        <f>Raw!C1449</f>
        <v>I</v>
      </c>
      <c r="E1449" s="8">
        <f>Raw!D1449*A1449</f>
        <v>16</v>
      </c>
      <c r="F1449" s="8" t="str">
        <f>Raw!E1449</f>
        <v>SCE</v>
      </c>
      <c r="G1449" s="8" t="str">
        <f>Raw!F1449</f>
        <v>UPCFL</v>
      </c>
      <c r="H1449" s="8" t="str">
        <f>Raw!G1449</f>
        <v>LL09040079</v>
      </c>
      <c r="I1449" s="8" t="str">
        <f>Raw!H1449</f>
        <v>SCEUp</v>
      </c>
      <c r="J1449" s="8" t="str">
        <f>Raw!I1449</f>
        <v>Lodging</v>
      </c>
      <c r="K1449" s="8" t="str">
        <f>Raw!J1449</f>
        <v>Guest Rooms</v>
      </c>
      <c r="L1449" s="8">
        <f>Raw!K1449*A1449</f>
        <v>23</v>
      </c>
      <c r="M1449" s="8">
        <f>Raw!L1449*A1449</f>
        <v>60</v>
      </c>
      <c r="N1449" s="8">
        <f>Raw!M1449*A1449</f>
        <v>572.64655080873388</v>
      </c>
      <c r="O1449" s="6">
        <f t="shared" si="88"/>
        <v>368</v>
      </c>
      <c r="P1449" s="11">
        <f t="shared" si="89"/>
        <v>13170.870668600879</v>
      </c>
      <c r="Q1449" s="6">
        <f t="shared" si="90"/>
        <v>960</v>
      </c>
      <c r="R1449" s="11">
        <f t="shared" si="91"/>
        <v>34358.793048524036</v>
      </c>
      <c r="S1449" s="8" t="str">
        <f>Raw!N1449</f>
        <v>UpstreamCompactFluorescent23</v>
      </c>
      <c r="T1449" s="8" t="str">
        <f>Raw!O1449</f>
        <v>CFL14to26</v>
      </c>
      <c r="U1449" s="8">
        <f>Raw!P1449*A1449</f>
        <v>1</v>
      </c>
      <c r="V1449" s="8" t="str">
        <f>Raw!Q1449</f>
        <v>Incan</v>
      </c>
    </row>
    <row r="1450" spans="1:22">
      <c r="A1450" s="8">
        <f>IF(Raw!C1450="CF",0,1)</f>
        <v>1</v>
      </c>
      <c r="B1450" s="8" t="str">
        <f>Raw!A1450</f>
        <v>SCE_3025877508</v>
      </c>
      <c r="C1450" s="8" t="str">
        <f>Raw!B1450</f>
        <v>Upstream Compact Fluorescent</v>
      </c>
      <c r="D1450" s="8" t="str">
        <f>Raw!C1450</f>
        <v>I</v>
      </c>
      <c r="E1450" s="8">
        <f>Raw!D1450*A1450</f>
        <v>12</v>
      </c>
      <c r="F1450" s="8" t="str">
        <f>Raw!E1450</f>
        <v>SCE</v>
      </c>
      <c r="G1450" s="8" t="str">
        <f>Raw!F1450</f>
        <v>UPCFL</v>
      </c>
      <c r="H1450" s="8" t="str">
        <f>Raw!G1450</f>
        <v>LL09040089</v>
      </c>
      <c r="I1450" s="8" t="str">
        <f>Raw!H1450</f>
        <v>SCEUp</v>
      </c>
      <c r="J1450" s="8" t="str">
        <f>Raw!I1450</f>
        <v>Lodging</v>
      </c>
      <c r="K1450" s="8" t="str">
        <f>Raw!J1450</f>
        <v>Guest Rooms</v>
      </c>
      <c r="L1450" s="8">
        <f>Raw!K1450*A1450</f>
        <v>14</v>
      </c>
      <c r="M1450" s="8">
        <f>Raw!L1450*A1450</f>
        <v>60</v>
      </c>
      <c r="N1450" s="8">
        <f>Raw!M1450*A1450</f>
        <v>429.48491310655038</v>
      </c>
      <c r="O1450" s="6">
        <f t="shared" si="88"/>
        <v>168</v>
      </c>
      <c r="P1450" s="11">
        <f t="shared" si="89"/>
        <v>6012.7887834917055</v>
      </c>
      <c r="Q1450" s="6">
        <f t="shared" si="90"/>
        <v>720</v>
      </c>
      <c r="R1450" s="11">
        <f t="shared" si="91"/>
        <v>25769.094786393023</v>
      </c>
      <c r="S1450" s="8" t="str">
        <f>Raw!N1450</f>
        <v>UpstreamCompactFluorescent14</v>
      </c>
      <c r="T1450" s="8" t="str">
        <f>Raw!O1450</f>
        <v>CFL14to26</v>
      </c>
      <c r="U1450" s="8">
        <f>Raw!P1450*A1450</f>
        <v>1</v>
      </c>
      <c r="V1450" s="8" t="str">
        <f>Raw!Q1450</f>
        <v>Incan</v>
      </c>
    </row>
    <row r="1451" spans="1:22">
      <c r="A1451" s="8">
        <f>IF(Raw!C1451="CF",0,1)</f>
        <v>1</v>
      </c>
      <c r="B1451" s="8" t="str">
        <f>Raw!A1451</f>
        <v>SCE_3025877508</v>
      </c>
      <c r="C1451" s="8" t="str">
        <f>Raw!B1451</f>
        <v>Upstream Compact Fluorescent</v>
      </c>
      <c r="D1451" s="8" t="str">
        <f>Raw!C1451</f>
        <v>I</v>
      </c>
      <c r="E1451" s="8">
        <f>Raw!D1451*A1451</f>
        <v>6</v>
      </c>
      <c r="F1451" s="8" t="str">
        <f>Raw!E1451</f>
        <v>SCE</v>
      </c>
      <c r="G1451" s="8" t="str">
        <f>Raw!F1451</f>
        <v>UPCFL</v>
      </c>
      <c r="H1451" s="8" t="str">
        <f>Raw!G1451</f>
        <v>LL09040113</v>
      </c>
      <c r="I1451" s="8" t="str">
        <f>Raw!H1451</f>
        <v>SCEUp</v>
      </c>
      <c r="J1451" s="8" t="str">
        <f>Raw!I1451</f>
        <v>Lodging</v>
      </c>
      <c r="K1451" s="8" t="str">
        <f>Raw!J1451</f>
        <v>Guest Rooms</v>
      </c>
      <c r="L1451" s="8">
        <f>Raw!K1451*A1451</f>
        <v>13</v>
      </c>
      <c r="M1451" s="8">
        <f>Raw!L1451*A1451</f>
        <v>60</v>
      </c>
      <c r="N1451" s="8">
        <f>Raw!M1451*A1451</f>
        <v>214.74245655327519</v>
      </c>
      <c r="O1451" s="6">
        <f t="shared" si="88"/>
        <v>78</v>
      </c>
      <c r="P1451" s="11">
        <f t="shared" si="89"/>
        <v>2791.6519351925776</v>
      </c>
      <c r="Q1451" s="6">
        <f t="shared" si="90"/>
        <v>360</v>
      </c>
      <c r="R1451" s="11">
        <f t="shared" si="91"/>
        <v>12884.547393196512</v>
      </c>
      <c r="S1451" s="8" t="str">
        <f>Raw!N1451</f>
        <v>UpstreamCompactFluorescent13</v>
      </c>
      <c r="T1451" s="8" t="str">
        <f>Raw!O1451</f>
        <v>CFL05to13</v>
      </c>
      <c r="U1451" s="8">
        <f>Raw!P1451*A1451</f>
        <v>1</v>
      </c>
      <c r="V1451" s="8" t="str">
        <f>Raw!Q1451</f>
        <v>Incan</v>
      </c>
    </row>
    <row r="1452" spans="1:22">
      <c r="A1452" s="8">
        <f>IF(Raw!C1452="CF",0,1)</f>
        <v>1</v>
      </c>
      <c r="B1452" s="8" t="str">
        <f>Raw!A1452</f>
        <v>SCE_3025877508</v>
      </c>
      <c r="C1452" s="8" t="str">
        <f>Raw!B1452</f>
        <v>Upstream Compact Fluorescent</v>
      </c>
      <c r="D1452" s="8" t="str">
        <f>Raw!C1452</f>
        <v>I</v>
      </c>
      <c r="E1452" s="8">
        <f>Raw!D1452*A1452</f>
        <v>6</v>
      </c>
      <c r="F1452" s="8" t="str">
        <f>Raw!E1452</f>
        <v>SCE</v>
      </c>
      <c r="G1452" s="8" t="str">
        <f>Raw!F1452</f>
        <v>UPCFL</v>
      </c>
      <c r="H1452" s="8" t="str">
        <f>Raw!G1452</f>
        <v>LL09040117</v>
      </c>
      <c r="I1452" s="8" t="str">
        <f>Raw!H1452</f>
        <v>SCEUp</v>
      </c>
      <c r="J1452" s="8" t="str">
        <f>Raw!I1452</f>
        <v>Lodging</v>
      </c>
      <c r="K1452" s="8" t="str">
        <f>Raw!J1452</f>
        <v>Guest Rooms</v>
      </c>
      <c r="L1452" s="8">
        <f>Raw!K1452*A1452</f>
        <v>23</v>
      </c>
      <c r="M1452" s="8">
        <f>Raw!L1452*A1452</f>
        <v>60</v>
      </c>
      <c r="N1452" s="8">
        <f>Raw!M1452*A1452</f>
        <v>214.74245655327519</v>
      </c>
      <c r="O1452" s="6">
        <f t="shared" si="88"/>
        <v>138</v>
      </c>
      <c r="P1452" s="11">
        <f t="shared" si="89"/>
        <v>4939.0765007253294</v>
      </c>
      <c r="Q1452" s="6">
        <f t="shared" si="90"/>
        <v>360</v>
      </c>
      <c r="R1452" s="11">
        <f t="shared" si="91"/>
        <v>12884.547393196512</v>
      </c>
      <c r="S1452" s="8" t="str">
        <f>Raw!N1452</f>
        <v>UpstreamCompactFluorescent23</v>
      </c>
      <c r="T1452" s="8" t="str">
        <f>Raw!O1452</f>
        <v>CFL14to26</v>
      </c>
      <c r="U1452" s="8">
        <f>Raw!P1452*A1452</f>
        <v>1</v>
      </c>
      <c r="V1452" s="8" t="str">
        <f>Raw!Q1452</f>
        <v>Incan</v>
      </c>
    </row>
    <row r="1453" spans="1:22">
      <c r="A1453" s="8">
        <f>IF(Raw!C1453="CF",0,1)</f>
        <v>1</v>
      </c>
      <c r="B1453" s="8" t="str">
        <f>Raw!A1453</f>
        <v>SCE_3025877508</v>
      </c>
      <c r="C1453" s="8" t="str">
        <f>Raw!B1453</f>
        <v>Upstream Compact Fluorescent</v>
      </c>
      <c r="D1453" s="8" t="str">
        <f>Raw!C1453</f>
        <v>I</v>
      </c>
      <c r="E1453" s="8">
        <f>Raw!D1453*A1453</f>
        <v>7</v>
      </c>
      <c r="F1453" s="8" t="str">
        <f>Raw!E1453</f>
        <v>SCE</v>
      </c>
      <c r="G1453" s="8" t="str">
        <f>Raw!F1453</f>
        <v>UPCFL</v>
      </c>
      <c r="H1453" s="8" t="str">
        <f>Raw!G1453</f>
        <v>LL09040163</v>
      </c>
      <c r="I1453" s="8" t="str">
        <f>Raw!H1453</f>
        <v>SCEUp</v>
      </c>
      <c r="J1453" s="8" t="str">
        <f>Raw!I1453</f>
        <v>Lodging</v>
      </c>
      <c r="K1453" s="8" t="str">
        <f>Raw!J1453</f>
        <v>Guest Rooms</v>
      </c>
      <c r="L1453" s="8">
        <f>Raw!K1453*A1453</f>
        <v>13</v>
      </c>
      <c r="M1453" s="8">
        <f>Raw!L1453*A1453</f>
        <v>60</v>
      </c>
      <c r="N1453" s="8">
        <f>Raw!M1453*A1453</f>
        <v>250.53286597882106</v>
      </c>
      <c r="O1453" s="6">
        <f t="shared" si="88"/>
        <v>91</v>
      </c>
      <c r="P1453" s="11">
        <f t="shared" si="89"/>
        <v>3256.9272577246738</v>
      </c>
      <c r="Q1453" s="6">
        <f t="shared" si="90"/>
        <v>420</v>
      </c>
      <c r="R1453" s="11">
        <f t="shared" si="91"/>
        <v>15031.971958729264</v>
      </c>
      <c r="S1453" s="8" t="str">
        <f>Raw!N1453</f>
        <v>UpstreamCompactFluorescent13</v>
      </c>
      <c r="T1453" s="8" t="str">
        <f>Raw!O1453</f>
        <v>CFL05to13</v>
      </c>
      <c r="U1453" s="8">
        <f>Raw!P1453*A1453</f>
        <v>1</v>
      </c>
      <c r="V1453" s="8" t="str">
        <f>Raw!Q1453</f>
        <v>Incan</v>
      </c>
    </row>
    <row r="1454" spans="1:22">
      <c r="A1454" s="8">
        <f>IF(Raw!C1454="CF",0,1)</f>
        <v>1</v>
      </c>
      <c r="B1454" s="8" t="str">
        <f>Raw!A1454</f>
        <v>SCE_3025877508</v>
      </c>
      <c r="C1454" s="8" t="str">
        <f>Raw!B1454</f>
        <v>Upstream Compact Fluorescent</v>
      </c>
      <c r="D1454" s="8" t="str">
        <f>Raw!C1454</f>
        <v>I</v>
      </c>
      <c r="E1454" s="8">
        <f>Raw!D1454*A1454</f>
        <v>16</v>
      </c>
      <c r="F1454" s="8" t="str">
        <f>Raw!E1454</f>
        <v>SCE</v>
      </c>
      <c r="G1454" s="8" t="str">
        <f>Raw!F1454</f>
        <v>UPCFL</v>
      </c>
      <c r="H1454" s="8" t="str">
        <f>Raw!G1454</f>
        <v>LL09040165</v>
      </c>
      <c r="I1454" s="8" t="str">
        <f>Raw!H1454</f>
        <v>SCEUp</v>
      </c>
      <c r="J1454" s="8" t="str">
        <f>Raw!I1454</f>
        <v>Lodging</v>
      </c>
      <c r="K1454" s="8" t="str">
        <f>Raw!J1454</f>
        <v>Guest Rooms</v>
      </c>
      <c r="L1454" s="8">
        <f>Raw!K1454*A1454</f>
        <v>14</v>
      </c>
      <c r="M1454" s="8">
        <f>Raw!L1454*A1454</f>
        <v>60</v>
      </c>
      <c r="N1454" s="8">
        <f>Raw!M1454*A1454</f>
        <v>572.64655080873388</v>
      </c>
      <c r="O1454" s="6">
        <f t="shared" si="88"/>
        <v>224</v>
      </c>
      <c r="P1454" s="11">
        <f t="shared" si="89"/>
        <v>8017.0517113222741</v>
      </c>
      <c r="Q1454" s="6">
        <f t="shared" si="90"/>
        <v>960</v>
      </c>
      <c r="R1454" s="11">
        <f t="shared" si="91"/>
        <v>34358.793048524036</v>
      </c>
      <c r="S1454" s="8" t="str">
        <f>Raw!N1454</f>
        <v>UpstreamCompactFluorescent14</v>
      </c>
      <c r="T1454" s="8" t="str">
        <f>Raw!O1454</f>
        <v>CFL14to26</v>
      </c>
      <c r="U1454" s="8">
        <f>Raw!P1454*A1454</f>
        <v>1</v>
      </c>
      <c r="V1454" s="8" t="str">
        <f>Raw!Q1454</f>
        <v>Incan</v>
      </c>
    </row>
    <row r="1455" spans="1:22">
      <c r="A1455" s="8">
        <f>IF(Raw!C1455="CF",0,1)</f>
        <v>1</v>
      </c>
      <c r="B1455" s="8" t="str">
        <f>Raw!A1455</f>
        <v>SCE_3025877508</v>
      </c>
      <c r="C1455" s="8" t="str">
        <f>Raw!B1455</f>
        <v>Upstream Compact Fluorescent</v>
      </c>
      <c r="D1455" s="8" t="str">
        <f>Raw!C1455</f>
        <v>I</v>
      </c>
      <c r="E1455" s="8">
        <f>Raw!D1455*A1455</f>
        <v>8</v>
      </c>
      <c r="F1455" s="8" t="str">
        <f>Raw!E1455</f>
        <v>SCE</v>
      </c>
      <c r="G1455" s="8" t="str">
        <f>Raw!F1455</f>
        <v>UPCFL</v>
      </c>
      <c r="H1455" s="8" t="str">
        <f>Raw!G1455</f>
        <v>LL09040455</v>
      </c>
      <c r="I1455" s="8" t="str">
        <f>Raw!H1455</f>
        <v>SCEUp</v>
      </c>
      <c r="J1455" s="8" t="str">
        <f>Raw!I1455</f>
        <v>Lodging</v>
      </c>
      <c r="K1455" s="8" t="str">
        <f>Raw!J1455</f>
        <v>Guest Rooms</v>
      </c>
      <c r="L1455" s="8">
        <f>Raw!K1455*A1455</f>
        <v>23</v>
      </c>
      <c r="M1455" s="8">
        <f>Raw!L1455*A1455</f>
        <v>60</v>
      </c>
      <c r="N1455" s="8">
        <f>Raw!M1455*A1455</f>
        <v>286.32327540436694</v>
      </c>
      <c r="O1455" s="6">
        <f t="shared" si="88"/>
        <v>184</v>
      </c>
      <c r="P1455" s="11">
        <f t="shared" si="89"/>
        <v>6585.4353343004395</v>
      </c>
      <c r="Q1455" s="6">
        <f t="shared" si="90"/>
        <v>480</v>
      </c>
      <c r="R1455" s="11">
        <f t="shared" si="91"/>
        <v>17179.396524262018</v>
      </c>
      <c r="S1455" s="8" t="str">
        <f>Raw!N1455</f>
        <v>UpstreamCompactFluorescent23</v>
      </c>
      <c r="T1455" s="8" t="str">
        <f>Raw!O1455</f>
        <v>CFL14to26</v>
      </c>
      <c r="U1455" s="8">
        <f>Raw!P1455*A1455</f>
        <v>1</v>
      </c>
      <c r="V1455" s="8" t="str">
        <f>Raw!Q1455</f>
        <v>Incan</v>
      </c>
    </row>
    <row r="1456" spans="1:22">
      <c r="A1456" s="8">
        <f>IF(Raw!C1456="CF",0,1)</f>
        <v>1</v>
      </c>
      <c r="B1456" s="8" t="str">
        <f>Raw!A1456</f>
        <v>SCE_3025877508</v>
      </c>
      <c r="C1456" s="8" t="str">
        <f>Raw!B1456</f>
        <v>Upstream Compact Fluorescent</v>
      </c>
      <c r="D1456" s="8" t="str">
        <f>Raw!C1456</f>
        <v>I</v>
      </c>
      <c r="E1456" s="8">
        <f>Raw!D1456*A1456</f>
        <v>1</v>
      </c>
      <c r="F1456" s="8" t="str">
        <f>Raw!E1456</f>
        <v>SCE</v>
      </c>
      <c r="G1456" s="8" t="str">
        <f>Raw!F1456</f>
        <v>UPCFL</v>
      </c>
      <c r="H1456" s="8" t="str">
        <f>Raw!G1456</f>
        <v>LL09040461</v>
      </c>
      <c r="I1456" s="8" t="str">
        <f>Raw!H1456</f>
        <v>SCEUp</v>
      </c>
      <c r="J1456" s="8" t="str">
        <f>Raw!I1456</f>
        <v>Lodging</v>
      </c>
      <c r="K1456" s="8" t="str">
        <f>Raw!J1456</f>
        <v>Storage</v>
      </c>
      <c r="L1456" s="8">
        <f>Raw!K1456*A1456</f>
        <v>14</v>
      </c>
      <c r="M1456" s="8">
        <f>Raw!L1456*A1456</f>
        <v>60</v>
      </c>
      <c r="N1456" s="8">
        <f>Raw!M1456*A1456</f>
        <v>35.790409425545867</v>
      </c>
      <c r="O1456" s="6">
        <f t="shared" si="88"/>
        <v>14</v>
      </c>
      <c r="P1456" s="11">
        <f t="shared" si="89"/>
        <v>501.06573195764213</v>
      </c>
      <c r="Q1456" s="6">
        <f t="shared" si="90"/>
        <v>60</v>
      </c>
      <c r="R1456" s="11">
        <f t="shared" si="91"/>
        <v>2147.4245655327522</v>
      </c>
      <c r="S1456" s="8" t="str">
        <f>Raw!N1456</f>
        <v>UpstreamCompactFluorescent14</v>
      </c>
      <c r="T1456" s="8" t="str">
        <f>Raw!O1456</f>
        <v>CFL14to26</v>
      </c>
      <c r="U1456" s="8">
        <f>Raw!P1456*A1456</f>
        <v>1</v>
      </c>
      <c r="V1456" s="8" t="str">
        <f>Raw!Q1456</f>
        <v>Incan</v>
      </c>
    </row>
    <row r="1457" spans="1:22">
      <c r="A1457" s="8">
        <f>IF(Raw!C1457="CF",0,1)</f>
        <v>1</v>
      </c>
      <c r="B1457" s="8" t="str">
        <f>Raw!A1457</f>
        <v>SCE_3025877508</v>
      </c>
      <c r="C1457" s="8" t="str">
        <f>Raw!B1457</f>
        <v>Upstream Compact Fluorescent</v>
      </c>
      <c r="D1457" s="8" t="str">
        <f>Raw!C1457</f>
        <v>I</v>
      </c>
      <c r="E1457" s="8">
        <f>Raw!D1457*A1457</f>
        <v>7</v>
      </c>
      <c r="F1457" s="8" t="str">
        <f>Raw!E1457</f>
        <v>SCE</v>
      </c>
      <c r="G1457" s="8" t="str">
        <f>Raw!F1457</f>
        <v>UPCFL</v>
      </c>
      <c r="H1457" s="8" t="str">
        <f>Raw!G1457</f>
        <v>LL09040463</v>
      </c>
      <c r="I1457" s="8" t="str">
        <f>Raw!H1457</f>
        <v>SCEUp</v>
      </c>
      <c r="J1457" s="8" t="str">
        <f>Raw!I1457</f>
        <v>Lodging</v>
      </c>
      <c r="K1457" s="8" t="str">
        <f>Raw!J1457</f>
        <v>Guest Rooms</v>
      </c>
      <c r="L1457" s="8">
        <f>Raw!K1457*A1457</f>
        <v>23</v>
      </c>
      <c r="M1457" s="8">
        <f>Raw!L1457*A1457</f>
        <v>60</v>
      </c>
      <c r="N1457" s="8">
        <f>Raw!M1457*A1457</f>
        <v>250.53286597882106</v>
      </c>
      <c r="O1457" s="6">
        <f t="shared" si="88"/>
        <v>161</v>
      </c>
      <c r="P1457" s="11">
        <f t="shared" si="89"/>
        <v>5762.2559175128845</v>
      </c>
      <c r="Q1457" s="6">
        <f t="shared" si="90"/>
        <v>420</v>
      </c>
      <c r="R1457" s="11">
        <f t="shared" si="91"/>
        <v>15031.971958729264</v>
      </c>
      <c r="S1457" s="8" t="str">
        <f>Raw!N1457</f>
        <v>UpstreamCompactFluorescent23</v>
      </c>
      <c r="T1457" s="8" t="str">
        <f>Raw!O1457</f>
        <v>CFL14to26</v>
      </c>
      <c r="U1457" s="8">
        <f>Raw!P1457*A1457</f>
        <v>1</v>
      </c>
      <c r="V1457" s="8" t="str">
        <f>Raw!Q1457</f>
        <v>Incan</v>
      </c>
    </row>
    <row r="1458" spans="1:22">
      <c r="A1458" s="8">
        <f>IF(Raw!C1458="CF",0,1)</f>
        <v>1</v>
      </c>
      <c r="B1458" s="8" t="str">
        <f>Raw!A1458</f>
        <v>SCE_3025877508</v>
      </c>
      <c r="C1458" s="8" t="str">
        <f>Raw!B1458</f>
        <v>Upstream Compact Fluorescent</v>
      </c>
      <c r="D1458" s="8" t="str">
        <f>Raw!C1458</f>
        <v>I</v>
      </c>
      <c r="E1458" s="8">
        <f>Raw!D1458*A1458</f>
        <v>6</v>
      </c>
      <c r="F1458" s="8" t="str">
        <f>Raw!E1458</f>
        <v>SCE</v>
      </c>
      <c r="G1458" s="8" t="str">
        <f>Raw!F1458</f>
        <v>UPCFL</v>
      </c>
      <c r="H1458" s="8" t="str">
        <f>Raw!G1458</f>
        <v>LL09040481</v>
      </c>
      <c r="I1458" s="8" t="str">
        <f>Raw!H1458</f>
        <v>SCEUp</v>
      </c>
      <c r="J1458" s="8" t="str">
        <f>Raw!I1458</f>
        <v>Lodging</v>
      </c>
      <c r="K1458" s="8" t="str">
        <f>Raw!J1458</f>
        <v>Guest Rooms</v>
      </c>
      <c r="L1458" s="8">
        <f>Raw!K1458*A1458</f>
        <v>23</v>
      </c>
      <c r="M1458" s="8">
        <f>Raw!L1458*A1458</f>
        <v>60</v>
      </c>
      <c r="N1458" s="8">
        <f>Raw!M1458*A1458</f>
        <v>214.74245655327519</v>
      </c>
      <c r="O1458" s="6">
        <f t="shared" si="88"/>
        <v>138</v>
      </c>
      <c r="P1458" s="11">
        <f t="shared" si="89"/>
        <v>4939.0765007253294</v>
      </c>
      <c r="Q1458" s="6">
        <f t="shared" si="90"/>
        <v>360</v>
      </c>
      <c r="R1458" s="11">
        <f t="shared" si="91"/>
        <v>12884.547393196512</v>
      </c>
      <c r="S1458" s="8" t="str">
        <f>Raw!N1458</f>
        <v>UpstreamCompactFluorescent23</v>
      </c>
      <c r="T1458" s="8" t="str">
        <f>Raw!O1458</f>
        <v>CFL14to26</v>
      </c>
      <c r="U1458" s="8">
        <f>Raw!P1458*A1458</f>
        <v>1</v>
      </c>
      <c r="V1458" s="8" t="str">
        <f>Raw!Q1458</f>
        <v>Incan</v>
      </c>
    </row>
    <row r="1459" spans="1:22">
      <c r="A1459" s="8">
        <f>IF(Raw!C1459="CF",0,1)</f>
        <v>1</v>
      </c>
      <c r="B1459" s="8" t="str">
        <f>Raw!A1459</f>
        <v>SCE_3025877508</v>
      </c>
      <c r="C1459" s="8" t="str">
        <f>Raw!B1459</f>
        <v>Upstream Compact Fluorescent</v>
      </c>
      <c r="D1459" s="8" t="str">
        <f>Raw!C1459</f>
        <v>I</v>
      </c>
      <c r="E1459" s="8">
        <f>Raw!D1459*A1459</f>
        <v>7</v>
      </c>
      <c r="F1459" s="8" t="str">
        <f>Raw!E1459</f>
        <v>SCE</v>
      </c>
      <c r="G1459" s="8" t="str">
        <f>Raw!F1459</f>
        <v>UPCFL</v>
      </c>
      <c r="H1459" s="8" t="str">
        <f>Raw!G1459</f>
        <v>LL09040482</v>
      </c>
      <c r="I1459" s="8" t="str">
        <f>Raw!H1459</f>
        <v>SCEUp</v>
      </c>
      <c r="J1459" s="8" t="str">
        <f>Raw!I1459</f>
        <v>Lodging</v>
      </c>
      <c r="K1459" s="8" t="str">
        <f>Raw!J1459</f>
        <v>Guest Rooms</v>
      </c>
      <c r="L1459" s="8">
        <f>Raw!K1459*A1459</f>
        <v>13</v>
      </c>
      <c r="M1459" s="8">
        <f>Raw!L1459*A1459</f>
        <v>60</v>
      </c>
      <c r="N1459" s="8">
        <f>Raw!M1459*A1459</f>
        <v>250.53286597882106</v>
      </c>
      <c r="O1459" s="6">
        <f t="shared" si="88"/>
        <v>91</v>
      </c>
      <c r="P1459" s="11">
        <f t="shared" si="89"/>
        <v>3256.9272577246738</v>
      </c>
      <c r="Q1459" s="6">
        <f t="shared" si="90"/>
        <v>420</v>
      </c>
      <c r="R1459" s="11">
        <f t="shared" si="91"/>
        <v>15031.971958729264</v>
      </c>
      <c r="S1459" s="8" t="str">
        <f>Raw!N1459</f>
        <v>UpstreamCompactFluorescent13</v>
      </c>
      <c r="T1459" s="8" t="str">
        <f>Raw!O1459</f>
        <v>CFL05to13</v>
      </c>
      <c r="U1459" s="8">
        <f>Raw!P1459*A1459</f>
        <v>1</v>
      </c>
      <c r="V1459" s="8" t="str">
        <f>Raw!Q1459</f>
        <v>Incan</v>
      </c>
    </row>
    <row r="1460" spans="1:22">
      <c r="A1460" s="8">
        <f>IF(Raw!C1460="CF",0,1)</f>
        <v>1</v>
      </c>
      <c r="B1460" s="8" t="str">
        <f>Raw!A1460</f>
        <v>SCE_3025877508</v>
      </c>
      <c r="C1460" s="8" t="str">
        <f>Raw!B1460</f>
        <v>Upstream Compact Fluorescent</v>
      </c>
      <c r="D1460" s="8" t="str">
        <f>Raw!C1460</f>
        <v>I</v>
      </c>
      <c r="E1460" s="8">
        <f>Raw!D1460*A1460</f>
        <v>8</v>
      </c>
      <c r="F1460" s="8" t="str">
        <f>Raw!E1460</f>
        <v>SCE</v>
      </c>
      <c r="G1460" s="8" t="str">
        <f>Raw!F1460</f>
        <v>UPCFL</v>
      </c>
      <c r="H1460" s="8" t="str">
        <f>Raw!G1460</f>
        <v>LL09040498</v>
      </c>
      <c r="I1460" s="8" t="str">
        <f>Raw!H1460</f>
        <v>SCEUp</v>
      </c>
      <c r="J1460" s="8" t="str">
        <f>Raw!I1460</f>
        <v>Lodging</v>
      </c>
      <c r="K1460" s="8" t="str">
        <f>Raw!J1460</f>
        <v>Guest Rooms</v>
      </c>
      <c r="L1460" s="8">
        <f>Raw!K1460*A1460</f>
        <v>23</v>
      </c>
      <c r="M1460" s="8">
        <f>Raw!L1460*A1460</f>
        <v>60</v>
      </c>
      <c r="N1460" s="8">
        <f>Raw!M1460*A1460</f>
        <v>286.32327540436694</v>
      </c>
      <c r="O1460" s="6">
        <f t="shared" si="88"/>
        <v>184</v>
      </c>
      <c r="P1460" s="11">
        <f t="shared" si="89"/>
        <v>6585.4353343004395</v>
      </c>
      <c r="Q1460" s="6">
        <f t="shared" si="90"/>
        <v>480</v>
      </c>
      <c r="R1460" s="11">
        <f t="shared" si="91"/>
        <v>17179.396524262018</v>
      </c>
      <c r="S1460" s="8" t="str">
        <f>Raw!N1460</f>
        <v>UpstreamCompactFluorescent23</v>
      </c>
      <c r="T1460" s="8" t="str">
        <f>Raw!O1460</f>
        <v>CFL14to26</v>
      </c>
      <c r="U1460" s="8">
        <f>Raw!P1460*A1460</f>
        <v>1</v>
      </c>
      <c r="V1460" s="8" t="str">
        <f>Raw!Q1460</f>
        <v>Incan</v>
      </c>
    </row>
    <row r="1461" spans="1:22">
      <c r="A1461" s="8">
        <f>IF(Raw!C1461="CF",0,1)</f>
        <v>1</v>
      </c>
      <c r="B1461" s="8" t="str">
        <f>Raw!A1461</f>
        <v>SCE_3025877508</v>
      </c>
      <c r="C1461" s="8" t="str">
        <f>Raw!B1461</f>
        <v>Upstream Compact Fluorescent</v>
      </c>
      <c r="D1461" s="8" t="str">
        <f>Raw!C1461</f>
        <v>I</v>
      </c>
      <c r="E1461" s="8">
        <f>Raw!D1461*A1461</f>
        <v>8</v>
      </c>
      <c r="F1461" s="8" t="str">
        <f>Raw!E1461</f>
        <v>SCE</v>
      </c>
      <c r="G1461" s="8" t="str">
        <f>Raw!F1461</f>
        <v>UPCFL</v>
      </c>
      <c r="H1461" s="8" t="str">
        <f>Raw!G1461</f>
        <v>LL09040520</v>
      </c>
      <c r="I1461" s="8" t="str">
        <f>Raw!H1461</f>
        <v>SCEUp</v>
      </c>
      <c r="J1461" s="8" t="str">
        <f>Raw!I1461</f>
        <v>Lodging</v>
      </c>
      <c r="K1461" s="8" t="str">
        <f>Raw!J1461</f>
        <v>Guest Rooms</v>
      </c>
      <c r="L1461" s="8">
        <f>Raw!K1461*A1461</f>
        <v>23</v>
      </c>
      <c r="M1461" s="8">
        <f>Raw!L1461*A1461</f>
        <v>60</v>
      </c>
      <c r="N1461" s="8">
        <f>Raw!M1461*A1461</f>
        <v>286.32327540436694</v>
      </c>
      <c r="O1461" s="6">
        <f t="shared" si="88"/>
        <v>184</v>
      </c>
      <c r="P1461" s="11">
        <f t="shared" si="89"/>
        <v>6585.4353343004395</v>
      </c>
      <c r="Q1461" s="6">
        <f t="shared" si="90"/>
        <v>480</v>
      </c>
      <c r="R1461" s="11">
        <f t="shared" si="91"/>
        <v>17179.396524262018</v>
      </c>
      <c r="S1461" s="8" t="str">
        <f>Raw!N1461</f>
        <v>UpstreamCompactFluorescent23</v>
      </c>
      <c r="T1461" s="8" t="str">
        <f>Raw!O1461</f>
        <v>CFL14to26</v>
      </c>
      <c r="U1461" s="8">
        <f>Raw!P1461*A1461</f>
        <v>1</v>
      </c>
      <c r="V1461" s="8" t="str">
        <f>Raw!Q1461</f>
        <v>Incan</v>
      </c>
    </row>
    <row r="1462" spans="1:22">
      <c r="A1462" s="8">
        <f>IF(Raw!C1462="CF",0,1)</f>
        <v>1</v>
      </c>
      <c r="B1462" s="8" t="str">
        <f>Raw!A1462</f>
        <v>SCE_3025877508</v>
      </c>
      <c r="C1462" s="8" t="str">
        <f>Raw!B1462</f>
        <v>Upstream Compact Fluorescent</v>
      </c>
      <c r="D1462" s="8" t="str">
        <f>Raw!C1462</f>
        <v>I</v>
      </c>
      <c r="E1462" s="8">
        <f>Raw!D1462*A1462</f>
        <v>1</v>
      </c>
      <c r="F1462" s="8" t="str">
        <f>Raw!E1462</f>
        <v>SCE</v>
      </c>
      <c r="G1462" s="8" t="str">
        <f>Raw!F1462</f>
        <v>UPCFL</v>
      </c>
      <c r="H1462" s="8" t="str">
        <f>Raw!G1462</f>
        <v>NO_LOGGER_2</v>
      </c>
      <c r="I1462" s="8" t="str">
        <f>Raw!H1462</f>
        <v>SCEUp</v>
      </c>
      <c r="J1462" s="8" t="str">
        <f>Raw!I1462</f>
        <v>Lodging</v>
      </c>
      <c r="K1462" s="8" t="str">
        <f>Raw!J1462</f>
        <v>HallwayLobby</v>
      </c>
      <c r="L1462" s="8">
        <f>Raw!K1462*A1462</f>
        <v>23</v>
      </c>
      <c r="M1462" s="8">
        <f>Raw!L1462*A1462</f>
        <v>60</v>
      </c>
      <c r="N1462" s="8">
        <f>Raw!M1462*A1462</f>
        <v>35.790409425545867</v>
      </c>
      <c r="O1462" s="6">
        <f t="shared" si="88"/>
        <v>23</v>
      </c>
      <c r="P1462" s="11">
        <f t="shared" si="89"/>
        <v>823.17941678755494</v>
      </c>
      <c r="Q1462" s="6">
        <f t="shared" si="90"/>
        <v>60</v>
      </c>
      <c r="R1462" s="11">
        <f t="shared" si="91"/>
        <v>2147.4245655327522</v>
      </c>
      <c r="S1462" s="8" t="str">
        <f>Raw!N1462</f>
        <v>UpstreamCompactFluorescent23</v>
      </c>
      <c r="T1462" s="8" t="str">
        <f>Raw!O1462</f>
        <v>CFL14to26</v>
      </c>
      <c r="U1462" s="8">
        <f>Raw!P1462*A1462</f>
        <v>1</v>
      </c>
      <c r="V1462" s="8" t="str">
        <f>Raw!Q1462</f>
        <v>Incan</v>
      </c>
    </row>
    <row r="1463" spans="1:22">
      <c r="A1463" s="8">
        <f>IF(Raw!C1463="CF",0,1)</f>
        <v>1</v>
      </c>
      <c r="B1463" s="8" t="str">
        <f>Raw!A1463</f>
        <v>SCE_3025877508</v>
      </c>
      <c r="C1463" s="8" t="str">
        <f>Raw!B1463</f>
        <v>Upstream Compact Fluorescent</v>
      </c>
      <c r="D1463" s="8" t="str">
        <f>Raw!C1463</f>
        <v>I</v>
      </c>
      <c r="E1463" s="8">
        <f>Raw!D1463*A1463</f>
        <v>1</v>
      </c>
      <c r="F1463" s="8" t="str">
        <f>Raw!E1463</f>
        <v>SCE</v>
      </c>
      <c r="G1463" s="8" t="str">
        <f>Raw!F1463</f>
        <v>UPCFL</v>
      </c>
      <c r="H1463" s="8" t="str">
        <f>Raw!G1463</f>
        <v>NO_LOGGER_6</v>
      </c>
      <c r="I1463" s="8" t="str">
        <f>Raw!H1463</f>
        <v>SCEUp</v>
      </c>
      <c r="J1463" s="8" t="str">
        <f>Raw!I1463</f>
        <v>Lodging</v>
      </c>
      <c r="K1463" s="8" t="str">
        <f>Raw!J1463</f>
        <v>Mechanical/Electrical Room</v>
      </c>
      <c r="L1463" s="8">
        <f>Raw!K1463*A1463</f>
        <v>14</v>
      </c>
      <c r="M1463" s="8">
        <f>Raw!L1463*A1463</f>
        <v>60</v>
      </c>
      <c r="N1463" s="8">
        <f>Raw!M1463*A1463</f>
        <v>35.790409425545867</v>
      </c>
      <c r="O1463" s="6">
        <f t="shared" si="88"/>
        <v>14</v>
      </c>
      <c r="P1463" s="11">
        <f t="shared" si="89"/>
        <v>501.06573195764213</v>
      </c>
      <c r="Q1463" s="6">
        <f t="shared" si="90"/>
        <v>60</v>
      </c>
      <c r="R1463" s="11">
        <f t="shared" si="91"/>
        <v>2147.4245655327522</v>
      </c>
      <c r="S1463" s="8" t="str">
        <f>Raw!N1463</f>
        <v>UpstreamCompactFluorescent14</v>
      </c>
      <c r="T1463" s="8" t="str">
        <f>Raw!O1463</f>
        <v>CFL14to26</v>
      </c>
      <c r="U1463" s="8">
        <f>Raw!P1463*A1463</f>
        <v>1</v>
      </c>
      <c r="V1463" s="8" t="str">
        <f>Raw!Q1463</f>
        <v>Incan</v>
      </c>
    </row>
    <row r="1464" spans="1:22">
      <c r="A1464" s="8">
        <f>IF(Raw!C1464="CF",0,1)</f>
        <v>1</v>
      </c>
      <c r="B1464" s="8" t="str">
        <f>Raw!A1464</f>
        <v>SCE_3026372619</v>
      </c>
      <c r="C1464" s="8" t="str">
        <f>Raw!B1464</f>
        <v>Screw-in Compact Fluorescent Lamp, 5 - 13 watts</v>
      </c>
      <c r="D1464" s="8" t="str">
        <f>Raw!C1464</f>
        <v>I</v>
      </c>
      <c r="E1464" s="8">
        <f>Raw!D1464*A1464</f>
        <v>6</v>
      </c>
      <c r="F1464" s="8" t="str">
        <f>Raw!E1464</f>
        <v>SCE</v>
      </c>
      <c r="G1464" s="8" t="str">
        <f>Raw!F1464</f>
        <v>CFL</v>
      </c>
      <c r="H1464" s="8" t="str">
        <f>Raw!G1464</f>
        <v>LL08060128</v>
      </c>
      <c r="I1464" s="8" t="str">
        <f>Raw!H1464</f>
        <v>SCE2511</v>
      </c>
      <c r="J1464" s="8" t="str">
        <f>Raw!I1464</f>
        <v>Retail - Small</v>
      </c>
      <c r="K1464" s="8" t="str">
        <f>Raw!J1464</f>
        <v>Restrooms</v>
      </c>
      <c r="L1464" s="8">
        <f>Raw!K1464*A1464</f>
        <v>13</v>
      </c>
      <c r="M1464" s="8">
        <f>Raw!L1464*A1464</f>
        <v>60</v>
      </c>
      <c r="N1464" s="8">
        <f>Raw!M1464*A1464</f>
        <v>3112.9705882352946</v>
      </c>
      <c r="O1464" s="6">
        <f t="shared" si="88"/>
        <v>78</v>
      </c>
      <c r="P1464" s="11">
        <f t="shared" si="89"/>
        <v>40468.617647058833</v>
      </c>
      <c r="Q1464" s="6">
        <f t="shared" si="90"/>
        <v>360</v>
      </c>
      <c r="R1464" s="11">
        <f t="shared" si="91"/>
        <v>186778.23529411768</v>
      </c>
      <c r="S1464" s="8" t="str">
        <f>Raw!N1464</f>
        <v>SCREW-IN CFL LAMPS - 5-13 WATTS</v>
      </c>
      <c r="T1464" s="8" t="str">
        <f>Raw!O1464</f>
        <v>CFL05to13</v>
      </c>
      <c r="U1464" s="8">
        <f>Raw!P1464*A1464</f>
        <v>1</v>
      </c>
      <c r="V1464" s="8" t="str">
        <f>Raw!Q1464</f>
        <v>Incan</v>
      </c>
    </row>
    <row r="1465" spans="1:22">
      <c r="A1465" s="8">
        <f>IF(Raw!C1465="CF",0,1)</f>
        <v>1</v>
      </c>
      <c r="B1465" s="8" t="str">
        <f>Raw!A1465</f>
        <v>SCE_3026372619</v>
      </c>
      <c r="C1465" s="8" t="str">
        <f>Raw!B1465</f>
        <v>Screw-in Compact Fluorescent Lamp, 5 - 13 watts</v>
      </c>
      <c r="D1465" s="8" t="str">
        <f>Raw!C1465</f>
        <v>I</v>
      </c>
      <c r="E1465" s="8">
        <f>Raw!D1465*A1465</f>
        <v>6</v>
      </c>
      <c r="F1465" s="8" t="str">
        <f>Raw!E1465</f>
        <v>SCE</v>
      </c>
      <c r="G1465" s="8" t="str">
        <f>Raw!F1465</f>
        <v>CFL</v>
      </c>
      <c r="H1465" s="8" t="str">
        <f>Raw!G1465</f>
        <v>LL08060139</v>
      </c>
      <c r="I1465" s="8" t="str">
        <f>Raw!H1465</f>
        <v>SCE2511</v>
      </c>
      <c r="J1465" s="8" t="str">
        <f>Raw!I1465</f>
        <v>Retail - Small</v>
      </c>
      <c r="K1465" s="8" t="str">
        <f>Raw!J1465</f>
        <v>Restrooms</v>
      </c>
      <c r="L1465" s="8">
        <f>Raw!K1465*A1465</f>
        <v>13</v>
      </c>
      <c r="M1465" s="8">
        <f>Raw!L1465*A1465</f>
        <v>60</v>
      </c>
      <c r="N1465" s="8">
        <f>Raw!M1465*A1465</f>
        <v>3112.9705882352946</v>
      </c>
      <c r="O1465" s="6">
        <f t="shared" si="88"/>
        <v>78</v>
      </c>
      <c r="P1465" s="11">
        <f t="shared" si="89"/>
        <v>40468.617647058833</v>
      </c>
      <c r="Q1465" s="6">
        <f t="shared" si="90"/>
        <v>360</v>
      </c>
      <c r="R1465" s="11">
        <f t="shared" si="91"/>
        <v>186778.23529411768</v>
      </c>
      <c r="S1465" s="8" t="str">
        <f>Raw!N1465</f>
        <v>SCREW-IN CFL LAMPS - 5-13 WATTS</v>
      </c>
      <c r="T1465" s="8" t="str">
        <f>Raw!O1465</f>
        <v>CFL05to13</v>
      </c>
      <c r="U1465" s="8">
        <f>Raw!P1465*A1465</f>
        <v>1</v>
      </c>
      <c r="V1465" s="8" t="str">
        <f>Raw!Q1465</f>
        <v>Incan</v>
      </c>
    </row>
    <row r="1466" spans="1:22">
      <c r="A1466" s="8">
        <f>IF(Raw!C1466="CF",0,1)</f>
        <v>1</v>
      </c>
      <c r="B1466" s="8" t="str">
        <f>Raw!A1466</f>
        <v>SCE_3026513575</v>
      </c>
      <c r="C1466" s="8" t="str">
        <f>Raw!B1466</f>
        <v>Upstream Compact Fluorescent</v>
      </c>
      <c r="D1466" s="8" t="str">
        <f>Raw!C1466</f>
        <v>I</v>
      </c>
      <c r="E1466" s="8">
        <f>Raw!D1466*A1466</f>
        <v>1</v>
      </c>
      <c r="F1466" s="8" t="str">
        <f>Raw!E1466</f>
        <v>SCE</v>
      </c>
      <c r="G1466" s="8" t="str">
        <f>Raw!F1466</f>
        <v>UPCFL</v>
      </c>
      <c r="H1466" s="8" t="str">
        <f>Raw!G1466</f>
        <v>LL09040480</v>
      </c>
      <c r="I1466" s="8" t="str">
        <f>Raw!H1466</f>
        <v>SCEUp</v>
      </c>
      <c r="J1466" s="8" t="str">
        <f>Raw!I1466</f>
        <v>Office - Small</v>
      </c>
      <c r="K1466" s="8" t="str">
        <f>Raw!J1466</f>
        <v>Office</v>
      </c>
      <c r="L1466" s="8">
        <f>Raw!K1466*A1466</f>
        <v>23</v>
      </c>
      <c r="M1466" s="8">
        <f>Raw!L1466*A1466</f>
        <v>60</v>
      </c>
      <c r="N1466" s="8">
        <f>Raw!M1466*A1466</f>
        <v>506.98633141075709</v>
      </c>
      <c r="O1466" s="6">
        <f t="shared" si="88"/>
        <v>23</v>
      </c>
      <c r="P1466" s="11">
        <f t="shared" si="89"/>
        <v>11660.685622447412</v>
      </c>
      <c r="Q1466" s="6">
        <f t="shared" si="90"/>
        <v>60</v>
      </c>
      <c r="R1466" s="11">
        <f t="shared" si="91"/>
        <v>30419.179884645426</v>
      </c>
      <c r="S1466" s="8" t="str">
        <f>Raw!N1466</f>
        <v>UpstreamCompactFluorescent23</v>
      </c>
      <c r="T1466" s="8" t="str">
        <f>Raw!O1466</f>
        <v>CFL14to26</v>
      </c>
      <c r="U1466" s="8">
        <f>Raw!P1466*A1466</f>
        <v>1</v>
      </c>
      <c r="V1466" s="8" t="str">
        <f>Raw!Q1466</f>
        <v>Incan</v>
      </c>
    </row>
    <row r="1467" spans="1:22">
      <c r="A1467" s="8">
        <f>IF(Raw!C1467="CF",0,1)</f>
        <v>1</v>
      </c>
      <c r="B1467" s="8" t="str">
        <f>Raw!A1467</f>
        <v>SCE_3026745914</v>
      </c>
      <c r="C1467" s="8" t="str">
        <f>Raw!B1467</f>
        <v>Upstream Compact Fluorescent</v>
      </c>
      <c r="D1467" s="8" t="str">
        <f>Raw!C1467</f>
        <v>IR</v>
      </c>
      <c r="E1467" s="8">
        <f>Raw!D1467*A1467</f>
        <v>16</v>
      </c>
      <c r="F1467" s="8" t="str">
        <f>Raw!E1467</f>
        <v>SCE</v>
      </c>
      <c r="G1467" s="8" t="str">
        <f>Raw!F1467</f>
        <v>UPCFL</v>
      </c>
      <c r="H1467" s="8" t="str">
        <f>Raw!G1467</f>
        <v>NO_LOGGER_1</v>
      </c>
      <c r="I1467" s="8" t="str">
        <f>Raw!H1467</f>
        <v>SCEUp</v>
      </c>
      <c r="J1467" s="8" t="str">
        <f>Raw!I1467</f>
        <v>Assembly</v>
      </c>
      <c r="K1467" s="8" t="str">
        <f>Raw!J1467</f>
        <v>Outdoor</v>
      </c>
      <c r="L1467" s="8">
        <f>Raw!K1467*A1467</f>
        <v>16</v>
      </c>
      <c r="M1467" s="8">
        <f>Raw!L1467*A1467</f>
        <v>65</v>
      </c>
      <c r="N1467" s="8">
        <f>Raw!M1467*A1467</f>
        <v>3472.7725756538484</v>
      </c>
      <c r="O1467" s="6">
        <f t="shared" si="88"/>
        <v>256</v>
      </c>
      <c r="P1467" s="11">
        <f t="shared" si="89"/>
        <v>55564.361210461575</v>
      </c>
      <c r="Q1467" s="6">
        <f t="shared" si="90"/>
        <v>1040</v>
      </c>
      <c r="R1467" s="11">
        <f t="shared" si="91"/>
        <v>225730.21741750016</v>
      </c>
      <c r="S1467" s="8" t="str">
        <f>Raw!N1467</f>
        <v>UpstreamCompactFluorescent16</v>
      </c>
      <c r="T1467" s="8" t="str">
        <f>Raw!O1467</f>
        <v>CFL14to26</v>
      </c>
      <c r="U1467" s="8">
        <f>Raw!P1467*A1467</f>
        <v>1</v>
      </c>
      <c r="V1467" s="8" t="str">
        <f>Raw!Q1467</f>
        <v>Incan</v>
      </c>
    </row>
    <row r="1468" spans="1:22">
      <c r="A1468" s="8">
        <f>IF(Raw!C1468="CF",0,1)</f>
        <v>1</v>
      </c>
      <c r="B1468" s="8" t="str">
        <f>Raw!A1468</f>
        <v>SCE_3026807809</v>
      </c>
      <c r="C1468" s="8" t="str">
        <f>Raw!B1468</f>
        <v>Upstream Compact Fluorescent</v>
      </c>
      <c r="D1468" s="8" t="str">
        <f>Raw!C1468</f>
        <v>I</v>
      </c>
      <c r="E1468" s="8">
        <f>Raw!D1468*A1468</f>
        <v>36</v>
      </c>
      <c r="F1468" s="8" t="str">
        <f>Raw!E1468</f>
        <v>SCE</v>
      </c>
      <c r="G1468" s="8" t="str">
        <f>Raw!F1468</f>
        <v>UPCFL</v>
      </c>
      <c r="H1468" s="8" t="str">
        <f>Raw!G1468</f>
        <v>LL09030319</v>
      </c>
      <c r="I1468" s="8" t="str">
        <f>Raw!H1468</f>
        <v>SCEUp</v>
      </c>
      <c r="J1468" s="8" t="str">
        <f>Raw!I1468</f>
        <v>Restaurant</v>
      </c>
      <c r="K1468" s="8" t="str">
        <f>Raw!J1468</f>
        <v>HallwayLobby</v>
      </c>
      <c r="L1468" s="8">
        <f>Raw!K1468*A1468</f>
        <v>14</v>
      </c>
      <c r="M1468" s="8">
        <f>Raw!L1468*A1468</f>
        <v>50</v>
      </c>
      <c r="N1468" s="8">
        <f>Raw!M1468*A1468</f>
        <v>14271.516399744311</v>
      </c>
      <c r="O1468" s="6">
        <f t="shared" si="88"/>
        <v>504</v>
      </c>
      <c r="P1468" s="11">
        <f t="shared" si="89"/>
        <v>199801.22959642034</v>
      </c>
      <c r="Q1468" s="6">
        <f t="shared" si="90"/>
        <v>1800</v>
      </c>
      <c r="R1468" s="11">
        <f t="shared" si="91"/>
        <v>713575.81998721557</v>
      </c>
      <c r="S1468" s="8" t="str">
        <f>Raw!N1468</f>
        <v>UpstreamCompactFluorescent14</v>
      </c>
      <c r="T1468" s="8" t="str">
        <f>Raw!O1468</f>
        <v>CFL14to26</v>
      </c>
      <c r="U1468" s="8">
        <f>Raw!P1468*A1468</f>
        <v>1</v>
      </c>
      <c r="V1468" s="8" t="str">
        <f>Raw!Q1468</f>
        <v>Incan</v>
      </c>
    </row>
    <row r="1469" spans="1:22">
      <c r="A1469" s="8">
        <f>IF(Raw!C1469="CF",0,1)</f>
        <v>1</v>
      </c>
      <c r="B1469" s="8" t="str">
        <f>Raw!A1469</f>
        <v>SCE_3026807809</v>
      </c>
      <c r="C1469" s="8" t="str">
        <f>Raw!B1469</f>
        <v>Upstream Compact Fluorescent</v>
      </c>
      <c r="D1469" s="8" t="str">
        <f>Raw!C1469</f>
        <v>I</v>
      </c>
      <c r="E1469" s="8">
        <f>Raw!D1469*A1469</f>
        <v>3</v>
      </c>
      <c r="F1469" s="8" t="str">
        <f>Raw!E1469</f>
        <v>SCE</v>
      </c>
      <c r="G1469" s="8" t="str">
        <f>Raw!F1469</f>
        <v>UPCFL</v>
      </c>
      <c r="H1469" s="8" t="str">
        <f>Raw!G1469</f>
        <v>NO_LOGGER_4</v>
      </c>
      <c r="I1469" s="8" t="str">
        <f>Raw!H1469</f>
        <v>SCEUp</v>
      </c>
      <c r="J1469" s="8" t="str">
        <f>Raw!I1469</f>
        <v>Restaurant</v>
      </c>
      <c r="K1469" s="8" t="str">
        <f>Raw!J1469</f>
        <v>Dining</v>
      </c>
      <c r="L1469" s="8">
        <f>Raw!K1469*A1469</f>
        <v>14</v>
      </c>
      <c r="M1469" s="8">
        <f>Raw!L1469*A1469</f>
        <v>50</v>
      </c>
      <c r="N1469" s="8">
        <f>Raw!M1469*A1469</f>
        <v>1189.293033312026</v>
      </c>
      <c r="O1469" s="6">
        <f t="shared" si="88"/>
        <v>42</v>
      </c>
      <c r="P1469" s="11">
        <f t="shared" si="89"/>
        <v>16650.102466368364</v>
      </c>
      <c r="Q1469" s="6">
        <f t="shared" si="90"/>
        <v>150</v>
      </c>
      <c r="R1469" s="11">
        <f t="shared" si="91"/>
        <v>59464.651665601297</v>
      </c>
      <c r="S1469" s="8" t="str">
        <f>Raw!N1469</f>
        <v>UpstreamCompactFluorescent14</v>
      </c>
      <c r="T1469" s="8" t="str">
        <f>Raw!O1469</f>
        <v>CFL14to26</v>
      </c>
      <c r="U1469" s="8">
        <f>Raw!P1469*A1469</f>
        <v>1</v>
      </c>
      <c r="V1469" s="8" t="str">
        <f>Raw!Q1469</f>
        <v>Incan</v>
      </c>
    </row>
    <row r="1470" spans="1:22">
      <c r="A1470" s="8">
        <f>IF(Raw!C1470="CF",0,1)</f>
        <v>1</v>
      </c>
      <c r="B1470" s="8" t="str">
        <f>Raw!A1470</f>
        <v>SCE_3026807809</v>
      </c>
      <c r="C1470" s="8" t="str">
        <f>Raw!B1470</f>
        <v>Upstream Compact Fluorescent</v>
      </c>
      <c r="D1470" s="8" t="str">
        <f>Raw!C1470</f>
        <v>I</v>
      </c>
      <c r="E1470" s="8">
        <f>Raw!D1470*A1470</f>
        <v>3</v>
      </c>
      <c r="F1470" s="8" t="str">
        <f>Raw!E1470</f>
        <v>SCE</v>
      </c>
      <c r="G1470" s="8" t="str">
        <f>Raw!F1470</f>
        <v>UPCFL</v>
      </c>
      <c r="H1470" s="8" t="str">
        <f>Raw!G1470</f>
        <v>LL09030276</v>
      </c>
      <c r="I1470" s="8" t="str">
        <f>Raw!H1470</f>
        <v>SCEUp</v>
      </c>
      <c r="J1470" s="8" t="str">
        <f>Raw!I1470</f>
        <v>Restaurant</v>
      </c>
      <c r="K1470" s="8" t="str">
        <f>Raw!J1470</f>
        <v>HallwayLobby</v>
      </c>
      <c r="L1470" s="8">
        <f>Raw!K1470*A1470</f>
        <v>23</v>
      </c>
      <c r="M1470" s="8">
        <f>Raw!L1470*A1470</f>
        <v>60</v>
      </c>
      <c r="N1470" s="8">
        <f>Raw!M1470*A1470</f>
        <v>1189.293033312026</v>
      </c>
      <c r="O1470" s="6">
        <f t="shared" si="88"/>
        <v>69</v>
      </c>
      <c r="P1470" s="11">
        <f t="shared" si="89"/>
        <v>27353.739766176597</v>
      </c>
      <c r="Q1470" s="6">
        <f t="shared" si="90"/>
        <v>180</v>
      </c>
      <c r="R1470" s="11">
        <f t="shared" si="91"/>
        <v>71357.581998721551</v>
      </c>
      <c r="S1470" s="8" t="str">
        <f>Raw!N1470</f>
        <v>UpstreamCompactFluorescent23</v>
      </c>
      <c r="T1470" s="8" t="str">
        <f>Raw!O1470</f>
        <v>CFL14to26</v>
      </c>
      <c r="U1470" s="8">
        <f>Raw!P1470*A1470</f>
        <v>1</v>
      </c>
      <c r="V1470" s="8" t="str">
        <f>Raw!Q1470</f>
        <v>Incan</v>
      </c>
    </row>
    <row r="1471" spans="1:22">
      <c r="A1471" s="8">
        <f>IF(Raw!C1471="CF",0,1)</f>
        <v>1</v>
      </c>
      <c r="B1471" s="8" t="str">
        <f>Raw!A1471</f>
        <v>SCE_3026807809</v>
      </c>
      <c r="C1471" s="8" t="str">
        <f>Raw!B1471</f>
        <v>Upstream Compact Fluorescent</v>
      </c>
      <c r="D1471" s="8" t="str">
        <f>Raw!C1471</f>
        <v>I</v>
      </c>
      <c r="E1471" s="8">
        <f>Raw!D1471*A1471</f>
        <v>4</v>
      </c>
      <c r="F1471" s="8" t="str">
        <f>Raw!E1471</f>
        <v>SCE</v>
      </c>
      <c r="G1471" s="8" t="str">
        <f>Raw!F1471</f>
        <v>UPCFL</v>
      </c>
      <c r="H1471" s="8" t="str">
        <f>Raw!G1471</f>
        <v>LL09030166</v>
      </c>
      <c r="I1471" s="8" t="str">
        <f>Raw!H1471</f>
        <v>SCEUp</v>
      </c>
      <c r="J1471" s="8" t="str">
        <f>Raw!I1471</f>
        <v>Restaurant</v>
      </c>
      <c r="K1471" s="8" t="str">
        <f>Raw!J1471</f>
        <v>Kitchen/Break Room</v>
      </c>
      <c r="L1471" s="8">
        <f>Raw!K1471*A1471</f>
        <v>23</v>
      </c>
      <c r="M1471" s="8">
        <f>Raw!L1471*A1471</f>
        <v>100</v>
      </c>
      <c r="N1471" s="8">
        <f>Raw!M1471*A1471</f>
        <v>1585.7240444160345</v>
      </c>
      <c r="O1471" s="6">
        <f t="shared" si="88"/>
        <v>92</v>
      </c>
      <c r="P1471" s="11">
        <f t="shared" si="89"/>
        <v>36471.653021568796</v>
      </c>
      <c r="Q1471" s="6">
        <f t="shared" si="90"/>
        <v>400</v>
      </c>
      <c r="R1471" s="11">
        <f t="shared" si="91"/>
        <v>158572.40444160346</v>
      </c>
      <c r="S1471" s="8" t="str">
        <f>Raw!N1471</f>
        <v>UpstreamCompactFluorescent23</v>
      </c>
      <c r="T1471" s="8" t="str">
        <f>Raw!O1471</f>
        <v>CFL14to26</v>
      </c>
      <c r="U1471" s="8">
        <f>Raw!P1471*A1471</f>
        <v>1</v>
      </c>
      <c r="V1471" s="8" t="str">
        <f>Raw!Q1471</f>
        <v>Incan</v>
      </c>
    </row>
    <row r="1472" spans="1:22">
      <c r="A1472" s="8">
        <f>IF(Raw!C1472="CF",0,1)</f>
        <v>1</v>
      </c>
      <c r="B1472" s="8" t="str">
        <f>Raw!A1472</f>
        <v>SCE_3027155074</v>
      </c>
      <c r="C1472" s="8" t="str">
        <f>Raw!B1472</f>
        <v>Upstream Compact Fluorescent</v>
      </c>
      <c r="D1472" s="8" t="str">
        <f>Raw!C1472</f>
        <v>I</v>
      </c>
      <c r="E1472" s="8">
        <f>Raw!D1472*A1472</f>
        <v>3</v>
      </c>
      <c r="F1472" s="8" t="str">
        <f>Raw!E1472</f>
        <v>SCE</v>
      </c>
      <c r="G1472" s="8" t="str">
        <f>Raw!F1472</f>
        <v>UPCFL</v>
      </c>
      <c r="H1472" s="8" t="str">
        <f>Raw!G1472</f>
        <v>LL08070299</v>
      </c>
      <c r="I1472" s="8" t="str">
        <f>Raw!H1472</f>
        <v>SCEUp</v>
      </c>
      <c r="J1472" s="8" t="str">
        <f>Raw!I1472</f>
        <v>Other</v>
      </c>
      <c r="K1472" s="8" t="str">
        <f>Raw!J1472</f>
        <v>Office</v>
      </c>
      <c r="L1472" s="8">
        <f>Raw!K1472*A1472</f>
        <v>7</v>
      </c>
      <c r="M1472" s="8">
        <f>Raw!L1472*A1472</f>
        <v>40</v>
      </c>
      <c r="N1472" s="8">
        <f>Raw!M1472*A1472</f>
        <v>3419.0412423446678</v>
      </c>
      <c r="O1472" s="6">
        <f t="shared" si="88"/>
        <v>21</v>
      </c>
      <c r="P1472" s="11">
        <f t="shared" si="89"/>
        <v>23933.288696412674</v>
      </c>
      <c r="Q1472" s="6">
        <f t="shared" si="90"/>
        <v>120</v>
      </c>
      <c r="R1472" s="11">
        <f t="shared" si="91"/>
        <v>136761.64969378672</v>
      </c>
      <c r="S1472" s="8" t="str">
        <f>Raw!N1472</f>
        <v>UpstreamCompactFluorescent07</v>
      </c>
      <c r="T1472" s="8" t="str">
        <f>Raw!O1472</f>
        <v>CFL05to13</v>
      </c>
      <c r="U1472" s="8">
        <f>Raw!P1472*A1472</f>
        <v>1</v>
      </c>
      <c r="V1472" s="8" t="str">
        <f>Raw!Q1472</f>
        <v>Incan</v>
      </c>
    </row>
    <row r="1473" spans="1:22">
      <c r="A1473" s="8">
        <f>IF(Raw!C1473="CF",0,1)</f>
        <v>1</v>
      </c>
      <c r="B1473" s="8" t="str">
        <f>Raw!A1473</f>
        <v>SCE_3027481427</v>
      </c>
      <c r="C1473" s="8" t="str">
        <f>Raw!B1473</f>
        <v>Screw-in Compact Fluorescent Lamp, 14-26 watts</v>
      </c>
      <c r="D1473" s="8" t="str">
        <f>Raw!C1473</f>
        <v>I</v>
      </c>
      <c r="E1473" s="8">
        <f>Raw!D1473*A1473</f>
        <v>3</v>
      </c>
      <c r="F1473" s="8" t="str">
        <f>Raw!E1473</f>
        <v>SCE</v>
      </c>
      <c r="G1473" s="8" t="str">
        <f>Raw!F1473</f>
        <v>CFL</v>
      </c>
      <c r="H1473" s="8" t="str">
        <f>Raw!G1473</f>
        <v>NO_LOGGER_1L41CFL-23</v>
      </c>
      <c r="I1473" s="8" t="str">
        <f>Raw!H1473</f>
        <v>SCE2511</v>
      </c>
      <c r="J1473" s="8" t="str">
        <f>Raw!I1473</f>
        <v>Retail - Small</v>
      </c>
      <c r="K1473" s="8" t="str">
        <f>Raw!J1473</f>
        <v>RetailSales</v>
      </c>
      <c r="L1473" s="8">
        <f>Raw!K1473*A1473</f>
        <v>15</v>
      </c>
      <c r="M1473" s="8">
        <f>Raw!L1473*A1473</f>
        <v>60</v>
      </c>
      <c r="N1473" s="8">
        <f>Raw!M1473*A1473</f>
        <v>2224.1052631578946</v>
      </c>
      <c r="O1473" s="6">
        <f t="shared" si="88"/>
        <v>45</v>
      </c>
      <c r="P1473" s="11">
        <f t="shared" si="89"/>
        <v>33361.57894736842</v>
      </c>
      <c r="Q1473" s="6">
        <f t="shared" si="90"/>
        <v>180</v>
      </c>
      <c r="R1473" s="11">
        <f t="shared" si="91"/>
        <v>133446.31578947368</v>
      </c>
      <c r="S1473" s="8" t="str">
        <f>Raw!N1473</f>
        <v>SCREW-IN CFL LAMPS - 14 - 26 WATTS</v>
      </c>
      <c r="T1473" s="8" t="str">
        <f>Raw!O1473</f>
        <v>CFL14to26</v>
      </c>
      <c r="U1473" s="8">
        <f>Raw!P1473*A1473</f>
        <v>1</v>
      </c>
      <c r="V1473" s="8" t="str">
        <f>Raw!Q1473</f>
        <v>Incan</v>
      </c>
    </row>
    <row r="1474" spans="1:22">
      <c r="A1474" s="8">
        <f>IF(Raw!C1474="CF",0,1)</f>
        <v>1</v>
      </c>
      <c r="B1474" s="8" t="str">
        <f>Raw!A1474</f>
        <v>SCE_3027664765</v>
      </c>
      <c r="C1474" s="8" t="str">
        <f>Raw!B1474</f>
        <v>Upstream Compact Fluorescent</v>
      </c>
      <c r="D1474" s="8" t="str">
        <f>Raw!C1474</f>
        <v>I</v>
      </c>
      <c r="E1474" s="8">
        <f>Raw!D1474*A1474</f>
        <v>5</v>
      </c>
      <c r="F1474" s="8" t="str">
        <f>Raw!E1474</f>
        <v>SCE</v>
      </c>
      <c r="G1474" s="8" t="str">
        <f>Raw!F1474</f>
        <v>UPCFL</v>
      </c>
      <c r="H1474" s="8" t="str">
        <f>Raw!G1474</f>
        <v>NO_LOGGER_1</v>
      </c>
      <c r="I1474" s="8" t="str">
        <f>Raw!H1474</f>
        <v>SCEUp</v>
      </c>
      <c r="J1474" s="8" t="str">
        <f>Raw!I1474</f>
        <v>Health/Medical - Clinic</v>
      </c>
      <c r="K1474" s="8" t="str">
        <f>Raw!J1474</f>
        <v>Outdoor</v>
      </c>
      <c r="L1474" s="8">
        <f>Raw!K1474*A1474</f>
        <v>14</v>
      </c>
      <c r="M1474" s="8">
        <f>Raw!L1474*A1474</f>
        <v>60</v>
      </c>
      <c r="N1474" s="8">
        <f>Raw!M1474*A1474</f>
        <v>1475.2851449962739</v>
      </c>
      <c r="O1474" s="6">
        <f t="shared" si="88"/>
        <v>70</v>
      </c>
      <c r="P1474" s="11">
        <f t="shared" si="89"/>
        <v>20653.992029947833</v>
      </c>
      <c r="Q1474" s="6">
        <f t="shared" si="90"/>
        <v>300</v>
      </c>
      <c r="R1474" s="11">
        <f t="shared" si="91"/>
        <v>88517.108699776436</v>
      </c>
      <c r="S1474" s="8" t="str">
        <f>Raw!N1474</f>
        <v>UpstreamCompactFluorescent14</v>
      </c>
      <c r="T1474" s="8" t="str">
        <f>Raw!O1474</f>
        <v>CFL14to26</v>
      </c>
      <c r="U1474" s="8">
        <f>Raw!P1474*A1474</f>
        <v>1</v>
      </c>
      <c r="V1474" s="8" t="str">
        <f>Raw!Q1474</f>
        <v>Incan</v>
      </c>
    </row>
    <row r="1475" spans="1:22">
      <c r="A1475" s="8">
        <f>IF(Raw!C1475="CF",0,1)</f>
        <v>1</v>
      </c>
      <c r="B1475" s="8" t="str">
        <f>Raw!A1475</f>
        <v>SCE_3027664765</v>
      </c>
      <c r="C1475" s="8" t="str">
        <f>Raw!B1475</f>
        <v>Upstream Compact Fluorescent</v>
      </c>
      <c r="D1475" s="8" t="str">
        <f>Raw!C1475</f>
        <v>I</v>
      </c>
      <c r="E1475" s="8">
        <f>Raw!D1475*A1475</f>
        <v>2</v>
      </c>
      <c r="F1475" s="8" t="str">
        <f>Raw!E1475</f>
        <v>SCE</v>
      </c>
      <c r="G1475" s="8" t="str">
        <f>Raw!F1475</f>
        <v>UPCFL</v>
      </c>
      <c r="H1475" s="8" t="str">
        <f>Raw!G1475</f>
        <v>NO_LOGGER_2</v>
      </c>
      <c r="I1475" s="8" t="str">
        <f>Raw!H1475</f>
        <v>SCEUp</v>
      </c>
      <c r="J1475" s="8" t="str">
        <f>Raw!I1475</f>
        <v>Health/Medical - Clinic</v>
      </c>
      <c r="K1475" s="8" t="str">
        <f>Raw!J1475</f>
        <v>HallwayLobby</v>
      </c>
      <c r="L1475" s="8">
        <f>Raw!K1475*A1475</f>
        <v>14</v>
      </c>
      <c r="M1475" s="8">
        <f>Raw!L1475*A1475</f>
        <v>60</v>
      </c>
      <c r="N1475" s="8">
        <f>Raw!M1475*A1475</f>
        <v>590.11405799850957</v>
      </c>
      <c r="O1475" s="6">
        <f t="shared" ref="O1475:O1538" si="92">L1475*E1475</f>
        <v>28</v>
      </c>
      <c r="P1475" s="11">
        <f t="shared" ref="P1475:P1538" si="93">N1475*L1475</f>
        <v>8261.5968119791341</v>
      </c>
      <c r="Q1475" s="6">
        <f t="shared" ref="Q1475:Q1538" si="94">M1475*E1475</f>
        <v>120</v>
      </c>
      <c r="R1475" s="11">
        <f t="shared" ref="R1475:R1538" si="95">N1475*M1475</f>
        <v>35406.843479910574</v>
      </c>
      <c r="S1475" s="8" t="str">
        <f>Raw!N1475</f>
        <v>UpstreamCompactFluorescent14</v>
      </c>
      <c r="T1475" s="8" t="str">
        <f>Raw!O1475</f>
        <v>CFL14to26</v>
      </c>
      <c r="U1475" s="8">
        <f>Raw!P1475*A1475</f>
        <v>1</v>
      </c>
      <c r="V1475" s="8" t="str">
        <f>Raw!Q1475</f>
        <v>Incan</v>
      </c>
    </row>
    <row r="1476" spans="1:22">
      <c r="A1476" s="8">
        <f>IF(Raw!C1476="CF",0,1)</f>
        <v>1</v>
      </c>
      <c r="B1476" s="8" t="str">
        <f>Raw!A1476</f>
        <v>SCE_3027664765</v>
      </c>
      <c r="C1476" s="8" t="str">
        <f>Raw!B1476</f>
        <v>Upstream Compact Fluorescent</v>
      </c>
      <c r="D1476" s="8" t="str">
        <f>Raw!C1476</f>
        <v>I</v>
      </c>
      <c r="E1476" s="8">
        <f>Raw!D1476*A1476</f>
        <v>2</v>
      </c>
      <c r="F1476" s="8" t="str">
        <f>Raw!E1476</f>
        <v>SCE</v>
      </c>
      <c r="G1476" s="8" t="str">
        <f>Raw!F1476</f>
        <v>UPCFL</v>
      </c>
      <c r="H1476" s="8" t="str">
        <f>Raw!G1476</f>
        <v>NO_LOGGER_3</v>
      </c>
      <c r="I1476" s="8" t="str">
        <f>Raw!H1476</f>
        <v>SCEUp</v>
      </c>
      <c r="J1476" s="8" t="str">
        <f>Raw!I1476</f>
        <v>Health/Medical - Clinic</v>
      </c>
      <c r="K1476" s="8" t="str">
        <f>Raw!J1476</f>
        <v>Office</v>
      </c>
      <c r="L1476" s="8">
        <f>Raw!K1476*A1476</f>
        <v>14</v>
      </c>
      <c r="M1476" s="8">
        <f>Raw!L1476*A1476</f>
        <v>60</v>
      </c>
      <c r="N1476" s="8">
        <f>Raw!M1476*A1476</f>
        <v>590.11405799850957</v>
      </c>
      <c r="O1476" s="6">
        <f t="shared" si="92"/>
        <v>28</v>
      </c>
      <c r="P1476" s="11">
        <f t="shared" si="93"/>
        <v>8261.5968119791341</v>
      </c>
      <c r="Q1476" s="6">
        <f t="shared" si="94"/>
        <v>120</v>
      </c>
      <c r="R1476" s="11">
        <f t="shared" si="95"/>
        <v>35406.843479910574</v>
      </c>
      <c r="S1476" s="8" t="str">
        <f>Raw!N1476</f>
        <v>UpstreamCompactFluorescent14</v>
      </c>
      <c r="T1476" s="8" t="str">
        <f>Raw!O1476</f>
        <v>CFL14to26</v>
      </c>
      <c r="U1476" s="8">
        <f>Raw!P1476*A1476</f>
        <v>1</v>
      </c>
      <c r="V1476" s="8" t="str">
        <f>Raw!Q1476</f>
        <v>Incan</v>
      </c>
    </row>
    <row r="1477" spans="1:22">
      <c r="A1477" s="8">
        <f>IF(Raw!C1477="CF",0,1)</f>
        <v>1</v>
      </c>
      <c r="B1477" s="8" t="str">
        <f>Raw!A1477</f>
        <v>SCE_3027981346</v>
      </c>
      <c r="C1477" s="8" t="str">
        <f>Raw!B1477</f>
        <v>Upstream Compact Fluorescent</v>
      </c>
      <c r="D1477" s="8" t="str">
        <f>Raw!C1477</f>
        <v>I</v>
      </c>
      <c r="E1477" s="8">
        <f>Raw!D1477*A1477</f>
        <v>1</v>
      </c>
      <c r="F1477" s="8" t="str">
        <f>Raw!E1477</f>
        <v>SCE</v>
      </c>
      <c r="G1477" s="8" t="str">
        <f>Raw!F1477</f>
        <v>UPCFL</v>
      </c>
      <c r="H1477" s="8" t="str">
        <f>Raw!G1477</f>
        <v>LL08090655</v>
      </c>
      <c r="I1477" s="8" t="str">
        <f>Raw!H1477</f>
        <v>SCEUp</v>
      </c>
      <c r="J1477" s="8" t="str">
        <f>Raw!I1477</f>
        <v>Other</v>
      </c>
      <c r="K1477" s="8" t="str">
        <f>Raw!J1477</f>
        <v>Restrooms</v>
      </c>
      <c r="L1477" s="8">
        <f>Raw!K1477*A1477</f>
        <v>23</v>
      </c>
      <c r="M1477" s="8">
        <f>Raw!L1477*A1477</f>
        <v>60</v>
      </c>
      <c r="N1477" s="8">
        <f>Raw!M1477*A1477</f>
        <v>2234.6272350564609</v>
      </c>
      <c r="O1477" s="6">
        <f t="shared" si="92"/>
        <v>23</v>
      </c>
      <c r="P1477" s="11">
        <f t="shared" si="93"/>
        <v>51396.426406298604</v>
      </c>
      <c r="Q1477" s="6">
        <f t="shared" si="94"/>
        <v>60</v>
      </c>
      <c r="R1477" s="11">
        <f t="shared" si="95"/>
        <v>134077.63410338765</v>
      </c>
      <c r="S1477" s="8" t="str">
        <f>Raw!N1477</f>
        <v>UpstreamCompactFluorescent23</v>
      </c>
      <c r="T1477" s="8" t="str">
        <f>Raw!O1477</f>
        <v>CFL14to26</v>
      </c>
      <c r="U1477" s="8">
        <f>Raw!P1477*A1477</f>
        <v>1</v>
      </c>
      <c r="V1477" s="8" t="str">
        <f>Raw!Q1477</f>
        <v>Incan</v>
      </c>
    </row>
    <row r="1478" spans="1:22">
      <c r="A1478" s="8">
        <f>IF(Raw!C1478="CF",0,1)</f>
        <v>1</v>
      </c>
      <c r="B1478" s="8" t="str">
        <f>Raw!A1478</f>
        <v>SCE_3027981346</v>
      </c>
      <c r="C1478" s="8" t="str">
        <f>Raw!B1478</f>
        <v>Upstream Compact Fluorescent</v>
      </c>
      <c r="D1478" s="8" t="str">
        <f>Raw!C1478</f>
        <v>I</v>
      </c>
      <c r="E1478" s="8">
        <f>Raw!D1478*A1478</f>
        <v>3</v>
      </c>
      <c r="F1478" s="8" t="str">
        <f>Raw!E1478</f>
        <v>SCE</v>
      </c>
      <c r="G1478" s="8" t="str">
        <f>Raw!F1478</f>
        <v>UPCFL</v>
      </c>
      <c r="H1478" s="8" t="str">
        <f>Raw!G1478</f>
        <v>LL08100107</v>
      </c>
      <c r="I1478" s="8" t="str">
        <f>Raw!H1478</f>
        <v>SCEUp</v>
      </c>
      <c r="J1478" s="8" t="str">
        <f>Raw!I1478</f>
        <v>Other</v>
      </c>
      <c r="K1478" s="8" t="str">
        <f>Raw!J1478</f>
        <v>Storage</v>
      </c>
      <c r="L1478" s="8">
        <f>Raw!K1478*A1478</f>
        <v>13</v>
      </c>
      <c r="M1478" s="8">
        <f>Raw!L1478*A1478</f>
        <v>60</v>
      </c>
      <c r="N1478" s="8">
        <f>Raw!M1478*A1478</f>
        <v>6703.8817051693823</v>
      </c>
      <c r="O1478" s="6">
        <f t="shared" si="92"/>
        <v>39</v>
      </c>
      <c r="P1478" s="11">
        <f t="shared" si="93"/>
        <v>87150.462167201971</v>
      </c>
      <c r="Q1478" s="6">
        <f t="shared" si="94"/>
        <v>180</v>
      </c>
      <c r="R1478" s="11">
        <f t="shared" si="95"/>
        <v>402232.90231016296</v>
      </c>
      <c r="S1478" s="8" t="str">
        <f>Raw!N1478</f>
        <v>UpstreamCompactFluorescent13</v>
      </c>
      <c r="T1478" s="8" t="str">
        <f>Raw!O1478</f>
        <v>CFL05to13</v>
      </c>
      <c r="U1478" s="8">
        <f>Raw!P1478*A1478</f>
        <v>1</v>
      </c>
      <c r="V1478" s="8" t="str">
        <f>Raw!Q1478</f>
        <v>Incan</v>
      </c>
    </row>
    <row r="1479" spans="1:22">
      <c r="A1479" s="8">
        <f>IF(Raw!C1479="CF",0,1)</f>
        <v>1</v>
      </c>
      <c r="B1479" s="8" t="str">
        <f>Raw!A1479</f>
        <v>SCE_3027981346</v>
      </c>
      <c r="C1479" s="8" t="str">
        <f>Raw!B1479</f>
        <v>Upstream Compact Fluorescent</v>
      </c>
      <c r="D1479" s="8" t="str">
        <f>Raw!C1479</f>
        <v>IR</v>
      </c>
      <c r="E1479" s="8">
        <f>Raw!D1479*A1479</f>
        <v>1</v>
      </c>
      <c r="F1479" s="8" t="str">
        <f>Raw!E1479</f>
        <v>SCE</v>
      </c>
      <c r="G1479" s="8" t="str">
        <f>Raw!F1479</f>
        <v>UPCFL</v>
      </c>
      <c r="H1479" s="8" t="str">
        <f>Raw!G1479</f>
        <v>NO_LOGGER_3</v>
      </c>
      <c r="I1479" s="8" t="str">
        <f>Raw!H1479</f>
        <v>SCEUp</v>
      </c>
      <c r="J1479" s="8" t="str">
        <f>Raw!I1479</f>
        <v>Other</v>
      </c>
      <c r="K1479" s="8" t="str">
        <f>Raw!J1479</f>
        <v>Outdoor</v>
      </c>
      <c r="L1479" s="8">
        <f>Raw!K1479*A1479</f>
        <v>23</v>
      </c>
      <c r="M1479" s="8">
        <f>Raw!L1479*A1479</f>
        <v>100</v>
      </c>
      <c r="N1479" s="8">
        <f>Raw!M1479*A1479</f>
        <v>2234.6272350564609</v>
      </c>
      <c r="O1479" s="6">
        <f t="shared" si="92"/>
        <v>23</v>
      </c>
      <c r="P1479" s="11">
        <f t="shared" si="93"/>
        <v>51396.426406298604</v>
      </c>
      <c r="Q1479" s="6">
        <f t="shared" si="94"/>
        <v>100</v>
      </c>
      <c r="R1479" s="11">
        <f t="shared" si="95"/>
        <v>223462.72350564608</v>
      </c>
      <c r="S1479" s="8" t="str">
        <f>Raw!N1479</f>
        <v>UpstreamCompactFluorescent23</v>
      </c>
      <c r="T1479" s="8" t="str">
        <f>Raw!O1479</f>
        <v>CFL14to26</v>
      </c>
      <c r="U1479" s="8">
        <f>Raw!P1479*A1479</f>
        <v>1</v>
      </c>
      <c r="V1479" s="8" t="str">
        <f>Raw!Q1479</f>
        <v>Incan</v>
      </c>
    </row>
    <row r="1480" spans="1:22">
      <c r="A1480" s="8">
        <f>IF(Raw!C1480="CF",0,1)</f>
        <v>1</v>
      </c>
      <c r="B1480" s="8" t="str">
        <f>Raw!A1480</f>
        <v>SCE_3028145915</v>
      </c>
      <c r="C1480" s="8" t="str">
        <f>Raw!B1480</f>
        <v>Upstream Compact Fluorescent</v>
      </c>
      <c r="D1480" s="8" t="str">
        <f>Raw!C1480</f>
        <v>I</v>
      </c>
      <c r="E1480" s="8">
        <f>Raw!D1480*A1480</f>
        <v>1</v>
      </c>
      <c r="F1480" s="8" t="str">
        <f>Raw!E1480</f>
        <v>SCE</v>
      </c>
      <c r="G1480" s="8" t="str">
        <f>Raw!F1480</f>
        <v>UPCFL</v>
      </c>
      <c r="H1480" s="8" t="str">
        <f>Raw!G1480</f>
        <v>NO_LOGGER_1</v>
      </c>
      <c r="I1480" s="8" t="str">
        <f>Raw!H1480</f>
        <v>SCEUp</v>
      </c>
      <c r="J1480" s="8" t="str">
        <f>Raw!I1480</f>
        <v>Restaurant</v>
      </c>
      <c r="K1480" s="8" t="str">
        <f>Raw!J1480</f>
        <v>Restrooms</v>
      </c>
      <c r="L1480" s="8">
        <f>Raw!K1480*A1480</f>
        <v>20</v>
      </c>
      <c r="M1480" s="8">
        <f>Raw!L1480*A1480</f>
        <v>60</v>
      </c>
      <c r="N1480" s="8">
        <f>Raw!M1480*A1480</f>
        <v>396.43101110400863</v>
      </c>
      <c r="O1480" s="6">
        <f t="shared" si="92"/>
        <v>20</v>
      </c>
      <c r="P1480" s="11">
        <f t="shared" si="93"/>
        <v>7928.6202220801724</v>
      </c>
      <c r="Q1480" s="6">
        <f t="shared" si="94"/>
        <v>60</v>
      </c>
      <c r="R1480" s="11">
        <f t="shared" si="95"/>
        <v>23785.860666240518</v>
      </c>
      <c r="S1480" s="8" t="str">
        <f>Raw!N1480</f>
        <v>UpstreamCompactFluorescent20</v>
      </c>
      <c r="T1480" s="8" t="str">
        <f>Raw!O1480</f>
        <v>CFL14to26</v>
      </c>
      <c r="U1480" s="8">
        <f>Raw!P1480*A1480</f>
        <v>1</v>
      </c>
      <c r="V1480" s="8" t="str">
        <f>Raw!Q1480</f>
        <v>Incan</v>
      </c>
    </row>
    <row r="1481" spans="1:22">
      <c r="A1481" s="8">
        <f>IF(Raw!C1481="CF",0,1)</f>
        <v>1</v>
      </c>
      <c r="B1481" s="8" t="str">
        <f>Raw!A1481</f>
        <v>SCE_3028145915</v>
      </c>
      <c r="C1481" s="8" t="str">
        <f>Raw!B1481</f>
        <v>Upstream Compact Fluorescent</v>
      </c>
      <c r="D1481" s="8" t="str">
        <f>Raw!C1481</f>
        <v>I</v>
      </c>
      <c r="E1481" s="8">
        <f>Raw!D1481*A1481</f>
        <v>3</v>
      </c>
      <c r="F1481" s="8" t="str">
        <f>Raw!E1481</f>
        <v>SCE</v>
      </c>
      <c r="G1481" s="8" t="str">
        <f>Raw!F1481</f>
        <v>UPCFL</v>
      </c>
      <c r="H1481" s="8" t="str">
        <f>Raw!G1481</f>
        <v>NO_LOGGER_3</v>
      </c>
      <c r="I1481" s="8" t="str">
        <f>Raw!H1481</f>
        <v>SCEUp</v>
      </c>
      <c r="J1481" s="8" t="str">
        <f>Raw!I1481</f>
        <v>Restaurant</v>
      </c>
      <c r="K1481" s="8" t="str">
        <f>Raw!J1481</f>
        <v>Restrooms</v>
      </c>
      <c r="L1481" s="8">
        <f>Raw!K1481*A1481</f>
        <v>20</v>
      </c>
      <c r="M1481" s="8">
        <f>Raw!L1481*A1481</f>
        <v>60</v>
      </c>
      <c r="N1481" s="8">
        <f>Raw!M1481*A1481</f>
        <v>1189.293033312026</v>
      </c>
      <c r="O1481" s="6">
        <f t="shared" si="92"/>
        <v>60</v>
      </c>
      <c r="P1481" s="11">
        <f t="shared" si="93"/>
        <v>23785.860666240518</v>
      </c>
      <c r="Q1481" s="6">
        <f t="shared" si="94"/>
        <v>180</v>
      </c>
      <c r="R1481" s="11">
        <f t="shared" si="95"/>
        <v>71357.581998721551</v>
      </c>
      <c r="S1481" s="8" t="str">
        <f>Raw!N1481</f>
        <v>UpstreamCompactFluorescent20</v>
      </c>
      <c r="T1481" s="8" t="str">
        <f>Raw!O1481</f>
        <v>CFL14to26</v>
      </c>
      <c r="U1481" s="8">
        <f>Raw!P1481*A1481</f>
        <v>1</v>
      </c>
      <c r="V1481" s="8" t="str">
        <f>Raw!Q1481</f>
        <v>Incan</v>
      </c>
    </row>
    <row r="1482" spans="1:22">
      <c r="A1482" s="8">
        <f>IF(Raw!C1482="CF",0,1)</f>
        <v>1</v>
      </c>
      <c r="B1482" s="8" t="str">
        <f>Raw!A1482</f>
        <v>SCE_3028145915</v>
      </c>
      <c r="C1482" s="8" t="str">
        <f>Raw!B1482</f>
        <v>Upstream Compact Fluorescent</v>
      </c>
      <c r="D1482" s="8" t="str">
        <f>Raw!C1482</f>
        <v>I</v>
      </c>
      <c r="E1482" s="8">
        <f>Raw!D1482*A1482</f>
        <v>1</v>
      </c>
      <c r="F1482" s="8" t="str">
        <f>Raw!E1482</f>
        <v>SCE</v>
      </c>
      <c r="G1482" s="8" t="str">
        <f>Raw!F1482</f>
        <v>UPCFL</v>
      </c>
      <c r="H1482" s="8" t="str">
        <f>Raw!G1482</f>
        <v>NO_LOGGER_4</v>
      </c>
      <c r="I1482" s="8" t="str">
        <f>Raw!H1482</f>
        <v>SCEUp</v>
      </c>
      <c r="J1482" s="8" t="str">
        <f>Raw!I1482</f>
        <v>Restaurant</v>
      </c>
      <c r="K1482" s="8" t="str">
        <f>Raw!J1482</f>
        <v>Dining</v>
      </c>
      <c r="L1482" s="8">
        <f>Raw!K1482*A1482</f>
        <v>14</v>
      </c>
      <c r="M1482" s="8">
        <f>Raw!L1482*A1482</f>
        <v>60</v>
      </c>
      <c r="N1482" s="8">
        <f>Raw!M1482*A1482</f>
        <v>396.43101110400863</v>
      </c>
      <c r="O1482" s="6">
        <f t="shared" si="92"/>
        <v>14</v>
      </c>
      <c r="P1482" s="11">
        <f t="shared" si="93"/>
        <v>5550.034155456121</v>
      </c>
      <c r="Q1482" s="6">
        <f t="shared" si="94"/>
        <v>60</v>
      </c>
      <c r="R1482" s="11">
        <f t="shared" si="95"/>
        <v>23785.860666240518</v>
      </c>
      <c r="S1482" s="8" t="str">
        <f>Raw!N1482</f>
        <v>UpstreamCompactFluorescent14</v>
      </c>
      <c r="T1482" s="8" t="str">
        <f>Raw!O1482</f>
        <v>CFL14to26</v>
      </c>
      <c r="U1482" s="8">
        <f>Raw!P1482*A1482</f>
        <v>1</v>
      </c>
      <c r="V1482" s="8" t="str">
        <f>Raw!Q1482</f>
        <v>Incan</v>
      </c>
    </row>
    <row r="1483" spans="1:22">
      <c r="A1483" s="8">
        <f>IF(Raw!C1483="CF",0,1)</f>
        <v>1</v>
      </c>
      <c r="B1483" s="8" t="str">
        <f>Raw!A1483</f>
        <v>SCE_3028318030</v>
      </c>
      <c r="C1483" s="8" t="str">
        <f>Raw!B1483</f>
        <v>Upstream Compact Fluorescent</v>
      </c>
      <c r="D1483" s="8" t="str">
        <f>Raw!C1483</f>
        <v>I</v>
      </c>
      <c r="E1483" s="8">
        <f>Raw!D1483*A1483</f>
        <v>11</v>
      </c>
      <c r="F1483" s="8" t="str">
        <f>Raw!E1483</f>
        <v>SCE</v>
      </c>
      <c r="G1483" s="8" t="str">
        <f>Raw!F1483</f>
        <v>UPCFL</v>
      </c>
      <c r="H1483" s="8" t="str">
        <f>Raw!G1483</f>
        <v>LL08050571</v>
      </c>
      <c r="I1483" s="8" t="str">
        <f>Raw!H1483</f>
        <v>SCEUp</v>
      </c>
      <c r="J1483" s="8" t="str">
        <f>Raw!I1483</f>
        <v>Office - Small</v>
      </c>
      <c r="K1483" s="8" t="str">
        <f>Raw!J1483</f>
        <v>HallwayLobby</v>
      </c>
      <c r="L1483" s="8">
        <f>Raw!K1483*A1483</f>
        <v>20</v>
      </c>
      <c r="M1483" s="8">
        <f>Raw!L1483*A1483</f>
        <v>65</v>
      </c>
      <c r="N1483" s="8">
        <f>Raw!M1483*A1483</f>
        <v>5576.8496455183276</v>
      </c>
      <c r="O1483" s="6">
        <f t="shared" si="92"/>
        <v>220</v>
      </c>
      <c r="P1483" s="11">
        <f t="shared" si="93"/>
        <v>111536.99291036655</v>
      </c>
      <c r="Q1483" s="6">
        <f t="shared" si="94"/>
        <v>715</v>
      </c>
      <c r="R1483" s="11">
        <f t="shared" si="95"/>
        <v>362495.22695869132</v>
      </c>
      <c r="S1483" s="8" t="str">
        <f>Raw!N1483</f>
        <v>UpstreamCompactFluorescent20</v>
      </c>
      <c r="T1483" s="8" t="str">
        <f>Raw!O1483</f>
        <v>CFL14to26</v>
      </c>
      <c r="U1483" s="8">
        <f>Raw!P1483*A1483</f>
        <v>1</v>
      </c>
      <c r="V1483" s="8" t="str">
        <f>Raw!Q1483</f>
        <v>Incan</v>
      </c>
    </row>
    <row r="1484" spans="1:22">
      <c r="A1484" s="8">
        <f>IF(Raw!C1484="CF",0,1)</f>
        <v>1</v>
      </c>
      <c r="B1484" s="8" t="str">
        <f>Raw!A1484</f>
        <v>SCE_3028318030</v>
      </c>
      <c r="C1484" s="8" t="str">
        <f>Raw!B1484</f>
        <v>Upstream Compact Fluorescent</v>
      </c>
      <c r="D1484" s="8" t="str">
        <f>Raw!C1484</f>
        <v>I</v>
      </c>
      <c r="E1484" s="8">
        <f>Raw!D1484*A1484</f>
        <v>2</v>
      </c>
      <c r="F1484" s="8" t="str">
        <f>Raw!E1484</f>
        <v>SCE</v>
      </c>
      <c r="G1484" s="8" t="str">
        <f>Raw!F1484</f>
        <v>UPCFL</v>
      </c>
      <c r="H1484" s="8" t="str">
        <f>Raw!G1484</f>
        <v>NO_LOGGER_2</v>
      </c>
      <c r="I1484" s="8" t="str">
        <f>Raw!H1484</f>
        <v>SCEUp</v>
      </c>
      <c r="J1484" s="8" t="str">
        <f>Raw!I1484</f>
        <v>Office - Small</v>
      </c>
      <c r="K1484" s="8" t="str">
        <f>Raw!J1484</f>
        <v>Outdoor</v>
      </c>
      <c r="L1484" s="8">
        <f>Raw!K1484*A1484</f>
        <v>15</v>
      </c>
      <c r="M1484" s="8">
        <f>Raw!L1484*A1484</f>
        <v>65</v>
      </c>
      <c r="N1484" s="8">
        <f>Raw!M1484*A1484</f>
        <v>1013.9726628215142</v>
      </c>
      <c r="O1484" s="6">
        <f t="shared" si="92"/>
        <v>30</v>
      </c>
      <c r="P1484" s="11">
        <f t="shared" si="93"/>
        <v>15209.589942322713</v>
      </c>
      <c r="Q1484" s="6">
        <f t="shared" si="94"/>
        <v>130</v>
      </c>
      <c r="R1484" s="11">
        <f t="shared" si="95"/>
        <v>65908.223083398421</v>
      </c>
      <c r="S1484" s="8" t="str">
        <f>Raw!N1484</f>
        <v>UpstreamCompactFluorescent15</v>
      </c>
      <c r="T1484" s="8" t="str">
        <f>Raw!O1484</f>
        <v>CFL14to26</v>
      </c>
      <c r="U1484" s="8">
        <f>Raw!P1484*A1484</f>
        <v>1</v>
      </c>
      <c r="V1484" s="8" t="str">
        <f>Raw!Q1484</f>
        <v>Incan</v>
      </c>
    </row>
    <row r="1485" spans="1:22">
      <c r="A1485" s="8">
        <f>IF(Raw!C1485="CF",0,1)</f>
        <v>1</v>
      </c>
      <c r="B1485" s="8" t="str">
        <f>Raw!A1485</f>
        <v>SCE_3028633325</v>
      </c>
      <c r="C1485" s="8" t="str">
        <f>Raw!B1485</f>
        <v>Upstream Compact Fluorescent</v>
      </c>
      <c r="D1485" s="8" t="str">
        <f>Raw!C1485</f>
        <v>I</v>
      </c>
      <c r="E1485" s="8">
        <f>Raw!D1485*A1485</f>
        <v>6</v>
      </c>
      <c r="F1485" s="8" t="str">
        <f>Raw!E1485</f>
        <v>SCE</v>
      </c>
      <c r="G1485" s="8" t="str">
        <f>Raw!F1485</f>
        <v>UPCFL</v>
      </c>
      <c r="H1485" s="8" t="str">
        <f>Raw!G1485</f>
        <v>LL08050503</v>
      </c>
      <c r="I1485" s="8" t="str">
        <f>Raw!H1485</f>
        <v>SCEUp</v>
      </c>
      <c r="J1485" s="8" t="str">
        <f>Raw!I1485</f>
        <v>Lodging</v>
      </c>
      <c r="K1485" s="8" t="str">
        <f>Raw!J1485</f>
        <v>HallwayLobby</v>
      </c>
      <c r="L1485" s="8">
        <f>Raw!K1485*A1485</f>
        <v>23</v>
      </c>
      <c r="M1485" s="8">
        <f>Raw!L1485*A1485</f>
        <v>60</v>
      </c>
      <c r="N1485" s="8">
        <f>Raw!M1485*A1485</f>
        <v>214.74245655327519</v>
      </c>
      <c r="O1485" s="6">
        <f t="shared" si="92"/>
        <v>138</v>
      </c>
      <c r="P1485" s="11">
        <f t="shared" si="93"/>
        <v>4939.0765007253294</v>
      </c>
      <c r="Q1485" s="6">
        <f t="shared" si="94"/>
        <v>360</v>
      </c>
      <c r="R1485" s="11">
        <f t="shared" si="95"/>
        <v>12884.547393196512</v>
      </c>
      <c r="S1485" s="8" t="str">
        <f>Raw!N1485</f>
        <v>UpstreamCompactFluorescent23</v>
      </c>
      <c r="T1485" s="8" t="str">
        <f>Raw!O1485</f>
        <v>CFL14to26</v>
      </c>
      <c r="U1485" s="8">
        <f>Raw!P1485*A1485</f>
        <v>1</v>
      </c>
      <c r="V1485" s="8" t="str">
        <f>Raw!Q1485</f>
        <v>Incan</v>
      </c>
    </row>
    <row r="1486" spans="1:22">
      <c r="A1486" s="8">
        <f>IF(Raw!C1486="CF",0,1)</f>
        <v>1</v>
      </c>
      <c r="B1486" s="8" t="str">
        <f>Raw!A1486</f>
        <v>SCE_3028633325</v>
      </c>
      <c r="C1486" s="8" t="str">
        <f>Raw!B1486</f>
        <v>Upstream Compact Fluorescent</v>
      </c>
      <c r="D1486" s="8" t="str">
        <f>Raw!C1486</f>
        <v>I</v>
      </c>
      <c r="E1486" s="8">
        <f>Raw!D1486*A1486</f>
        <v>13</v>
      </c>
      <c r="F1486" s="8" t="str">
        <f>Raw!E1486</f>
        <v>SCE</v>
      </c>
      <c r="G1486" s="8" t="str">
        <f>Raw!F1486</f>
        <v>UPCFL</v>
      </c>
      <c r="H1486" s="8" t="str">
        <f>Raw!G1486</f>
        <v>LL08050508</v>
      </c>
      <c r="I1486" s="8" t="str">
        <f>Raw!H1486</f>
        <v>SCEUp</v>
      </c>
      <c r="J1486" s="8" t="str">
        <f>Raw!I1486</f>
        <v>Lodging</v>
      </c>
      <c r="K1486" s="8" t="str">
        <f>Raw!J1486</f>
        <v>Guest Rooms</v>
      </c>
      <c r="L1486" s="8">
        <f>Raw!K1486*A1486</f>
        <v>23</v>
      </c>
      <c r="M1486" s="8">
        <f>Raw!L1486*A1486</f>
        <v>60</v>
      </c>
      <c r="N1486" s="8">
        <f>Raw!M1486*A1486</f>
        <v>465.27532253209625</v>
      </c>
      <c r="O1486" s="6">
        <f t="shared" si="92"/>
        <v>299</v>
      </c>
      <c r="P1486" s="11">
        <f t="shared" si="93"/>
        <v>10701.332418238213</v>
      </c>
      <c r="Q1486" s="6">
        <f t="shared" si="94"/>
        <v>780</v>
      </c>
      <c r="R1486" s="11">
        <f t="shared" si="95"/>
        <v>27916.519351925774</v>
      </c>
      <c r="S1486" s="8" t="str">
        <f>Raw!N1486</f>
        <v>UpstreamCompactFluorescent23</v>
      </c>
      <c r="T1486" s="8" t="str">
        <f>Raw!O1486</f>
        <v>CFL14to26</v>
      </c>
      <c r="U1486" s="8">
        <f>Raw!P1486*A1486</f>
        <v>1</v>
      </c>
      <c r="V1486" s="8" t="str">
        <f>Raw!Q1486</f>
        <v>Incan</v>
      </c>
    </row>
    <row r="1487" spans="1:22">
      <c r="A1487" s="8">
        <f>IF(Raw!C1487="CF",0,1)</f>
        <v>1</v>
      </c>
      <c r="B1487" s="8" t="str">
        <f>Raw!A1487</f>
        <v>SCE_3028633325</v>
      </c>
      <c r="C1487" s="8" t="str">
        <f>Raw!B1487</f>
        <v>Upstream Compact Fluorescent</v>
      </c>
      <c r="D1487" s="8" t="str">
        <f>Raw!C1487</f>
        <v>I</v>
      </c>
      <c r="E1487" s="8">
        <f>Raw!D1487*A1487</f>
        <v>13</v>
      </c>
      <c r="F1487" s="8" t="str">
        <f>Raw!E1487</f>
        <v>SCE</v>
      </c>
      <c r="G1487" s="8" t="str">
        <f>Raw!F1487</f>
        <v>UPCFL</v>
      </c>
      <c r="H1487" s="8" t="str">
        <f>Raw!G1487</f>
        <v>LL08050528</v>
      </c>
      <c r="I1487" s="8" t="str">
        <f>Raw!H1487</f>
        <v>SCEUp</v>
      </c>
      <c r="J1487" s="8" t="str">
        <f>Raw!I1487</f>
        <v>Lodging</v>
      </c>
      <c r="K1487" s="8" t="str">
        <f>Raw!J1487</f>
        <v>Guest Rooms</v>
      </c>
      <c r="L1487" s="8">
        <f>Raw!K1487*A1487</f>
        <v>23</v>
      </c>
      <c r="M1487" s="8">
        <f>Raw!L1487*A1487</f>
        <v>60</v>
      </c>
      <c r="N1487" s="8">
        <f>Raw!M1487*A1487</f>
        <v>465.27532253209625</v>
      </c>
      <c r="O1487" s="6">
        <f t="shared" si="92"/>
        <v>299</v>
      </c>
      <c r="P1487" s="11">
        <f t="shared" si="93"/>
        <v>10701.332418238213</v>
      </c>
      <c r="Q1487" s="6">
        <f t="shared" si="94"/>
        <v>780</v>
      </c>
      <c r="R1487" s="11">
        <f t="shared" si="95"/>
        <v>27916.519351925774</v>
      </c>
      <c r="S1487" s="8" t="str">
        <f>Raw!N1487</f>
        <v>UpstreamCompactFluorescent23</v>
      </c>
      <c r="T1487" s="8" t="str">
        <f>Raw!O1487</f>
        <v>CFL14to26</v>
      </c>
      <c r="U1487" s="8">
        <f>Raw!P1487*A1487</f>
        <v>1</v>
      </c>
      <c r="V1487" s="8" t="str">
        <f>Raw!Q1487</f>
        <v>Incan</v>
      </c>
    </row>
    <row r="1488" spans="1:22">
      <c r="A1488" s="8">
        <f>IF(Raw!C1488="CF",0,1)</f>
        <v>1</v>
      </c>
      <c r="B1488" s="8" t="str">
        <f>Raw!A1488</f>
        <v>SCE_3028633325</v>
      </c>
      <c r="C1488" s="8" t="str">
        <f>Raw!B1488</f>
        <v>Upstream Compact Fluorescent</v>
      </c>
      <c r="D1488" s="8" t="str">
        <f>Raw!C1488</f>
        <v>I</v>
      </c>
      <c r="E1488" s="8">
        <f>Raw!D1488*A1488</f>
        <v>6</v>
      </c>
      <c r="F1488" s="8" t="str">
        <f>Raw!E1488</f>
        <v>SCE</v>
      </c>
      <c r="G1488" s="8" t="str">
        <f>Raw!F1488</f>
        <v>UPCFL</v>
      </c>
      <c r="H1488" s="8" t="str">
        <f>Raw!G1488</f>
        <v>LL08050551</v>
      </c>
      <c r="I1488" s="8" t="str">
        <f>Raw!H1488</f>
        <v>SCEUp</v>
      </c>
      <c r="J1488" s="8" t="str">
        <f>Raw!I1488</f>
        <v>Lodging</v>
      </c>
      <c r="K1488" s="8" t="str">
        <f>Raw!J1488</f>
        <v>HallwayLobby</v>
      </c>
      <c r="L1488" s="8">
        <f>Raw!K1488*A1488</f>
        <v>23</v>
      </c>
      <c r="M1488" s="8">
        <f>Raw!L1488*A1488</f>
        <v>60</v>
      </c>
      <c r="N1488" s="8">
        <f>Raw!M1488*A1488</f>
        <v>214.74245655327519</v>
      </c>
      <c r="O1488" s="6">
        <f t="shared" si="92"/>
        <v>138</v>
      </c>
      <c r="P1488" s="11">
        <f t="shared" si="93"/>
        <v>4939.0765007253294</v>
      </c>
      <c r="Q1488" s="6">
        <f t="shared" si="94"/>
        <v>360</v>
      </c>
      <c r="R1488" s="11">
        <f t="shared" si="95"/>
        <v>12884.547393196512</v>
      </c>
      <c r="S1488" s="8" t="str">
        <f>Raw!N1488</f>
        <v>UpstreamCompactFluorescent23</v>
      </c>
      <c r="T1488" s="8" t="str">
        <f>Raw!O1488</f>
        <v>CFL14to26</v>
      </c>
      <c r="U1488" s="8">
        <f>Raw!P1488*A1488</f>
        <v>1</v>
      </c>
      <c r="V1488" s="8" t="str">
        <f>Raw!Q1488</f>
        <v>Incan</v>
      </c>
    </row>
    <row r="1489" spans="1:22">
      <c r="A1489" s="8">
        <f>IF(Raw!C1489="CF",0,1)</f>
        <v>1</v>
      </c>
      <c r="B1489" s="8" t="str">
        <f>Raw!A1489</f>
        <v>SCE_3028633325</v>
      </c>
      <c r="C1489" s="8" t="str">
        <f>Raw!B1489</f>
        <v>Upstream Compact Fluorescent</v>
      </c>
      <c r="D1489" s="8" t="str">
        <f>Raw!C1489</f>
        <v>I</v>
      </c>
      <c r="E1489" s="8">
        <f>Raw!D1489*A1489</f>
        <v>13</v>
      </c>
      <c r="F1489" s="8" t="str">
        <f>Raw!E1489</f>
        <v>SCE</v>
      </c>
      <c r="G1489" s="8" t="str">
        <f>Raw!F1489</f>
        <v>UPCFL</v>
      </c>
      <c r="H1489" s="8" t="str">
        <f>Raw!G1489</f>
        <v>LL08050577</v>
      </c>
      <c r="I1489" s="8" t="str">
        <f>Raw!H1489</f>
        <v>SCEUp</v>
      </c>
      <c r="J1489" s="8" t="str">
        <f>Raw!I1489</f>
        <v>Lodging</v>
      </c>
      <c r="K1489" s="8" t="str">
        <f>Raw!J1489</f>
        <v>Guest Rooms</v>
      </c>
      <c r="L1489" s="8">
        <f>Raw!K1489*A1489</f>
        <v>23</v>
      </c>
      <c r="M1489" s="8">
        <f>Raw!L1489*A1489</f>
        <v>60</v>
      </c>
      <c r="N1489" s="8">
        <f>Raw!M1489*A1489</f>
        <v>465.27532253209625</v>
      </c>
      <c r="O1489" s="6">
        <f t="shared" si="92"/>
        <v>299</v>
      </c>
      <c r="P1489" s="11">
        <f t="shared" si="93"/>
        <v>10701.332418238213</v>
      </c>
      <c r="Q1489" s="6">
        <f t="shared" si="94"/>
        <v>780</v>
      </c>
      <c r="R1489" s="11">
        <f t="shared" si="95"/>
        <v>27916.519351925774</v>
      </c>
      <c r="S1489" s="8" t="str">
        <f>Raw!N1489</f>
        <v>UpstreamCompactFluorescent23</v>
      </c>
      <c r="T1489" s="8" t="str">
        <f>Raw!O1489</f>
        <v>CFL14to26</v>
      </c>
      <c r="U1489" s="8">
        <f>Raw!P1489*A1489</f>
        <v>1</v>
      </c>
      <c r="V1489" s="8" t="str">
        <f>Raw!Q1489</f>
        <v>Incan</v>
      </c>
    </row>
    <row r="1490" spans="1:22">
      <c r="A1490" s="8">
        <f>IF(Raw!C1490="CF",0,1)</f>
        <v>1</v>
      </c>
      <c r="B1490" s="8" t="str">
        <f>Raw!A1490</f>
        <v>SCE_3028633325</v>
      </c>
      <c r="C1490" s="8" t="str">
        <f>Raw!B1490</f>
        <v>Upstream Compact Fluorescent</v>
      </c>
      <c r="D1490" s="8" t="str">
        <f>Raw!C1490</f>
        <v>I</v>
      </c>
      <c r="E1490" s="8">
        <f>Raw!D1490*A1490</f>
        <v>6</v>
      </c>
      <c r="F1490" s="8" t="str">
        <f>Raw!E1490</f>
        <v>SCE</v>
      </c>
      <c r="G1490" s="8" t="str">
        <f>Raw!F1490</f>
        <v>UPCFL</v>
      </c>
      <c r="H1490" s="8" t="str">
        <f>Raw!G1490</f>
        <v>LL08070411</v>
      </c>
      <c r="I1490" s="8" t="str">
        <f>Raw!H1490</f>
        <v>SCEUp</v>
      </c>
      <c r="J1490" s="8" t="str">
        <f>Raw!I1490</f>
        <v>Lodging</v>
      </c>
      <c r="K1490" s="8" t="str">
        <f>Raw!J1490</f>
        <v>HallwayLobby</v>
      </c>
      <c r="L1490" s="8">
        <f>Raw!K1490*A1490</f>
        <v>23</v>
      </c>
      <c r="M1490" s="8">
        <f>Raw!L1490*A1490</f>
        <v>60</v>
      </c>
      <c r="N1490" s="8">
        <f>Raw!M1490*A1490</f>
        <v>214.74245655327519</v>
      </c>
      <c r="O1490" s="6">
        <f t="shared" si="92"/>
        <v>138</v>
      </c>
      <c r="P1490" s="11">
        <f t="shared" si="93"/>
        <v>4939.0765007253294</v>
      </c>
      <c r="Q1490" s="6">
        <f t="shared" si="94"/>
        <v>360</v>
      </c>
      <c r="R1490" s="11">
        <f t="shared" si="95"/>
        <v>12884.547393196512</v>
      </c>
      <c r="S1490" s="8" t="str">
        <f>Raw!N1490</f>
        <v>UpstreamCompactFluorescent23</v>
      </c>
      <c r="T1490" s="8" t="str">
        <f>Raw!O1490</f>
        <v>CFL14to26</v>
      </c>
      <c r="U1490" s="8">
        <f>Raw!P1490*A1490</f>
        <v>1</v>
      </c>
      <c r="V1490" s="8" t="str">
        <f>Raw!Q1490</f>
        <v>Incan</v>
      </c>
    </row>
    <row r="1491" spans="1:22">
      <c r="A1491" s="8">
        <f>IF(Raw!C1491="CF",0,1)</f>
        <v>1</v>
      </c>
      <c r="B1491" s="8" t="str">
        <f>Raw!A1491</f>
        <v>SCE_3028633325</v>
      </c>
      <c r="C1491" s="8" t="str">
        <f>Raw!B1491</f>
        <v>Upstream Compact Fluorescent</v>
      </c>
      <c r="D1491" s="8" t="str">
        <f>Raw!C1491</f>
        <v>I</v>
      </c>
      <c r="E1491" s="8">
        <f>Raw!D1491*A1491</f>
        <v>13</v>
      </c>
      <c r="F1491" s="8" t="str">
        <f>Raw!E1491</f>
        <v>SCE</v>
      </c>
      <c r="G1491" s="8" t="str">
        <f>Raw!F1491</f>
        <v>UPCFL</v>
      </c>
      <c r="H1491" s="8" t="str">
        <f>Raw!G1491</f>
        <v>LL08070550</v>
      </c>
      <c r="I1491" s="8" t="str">
        <f>Raw!H1491</f>
        <v>SCEUp</v>
      </c>
      <c r="J1491" s="8" t="str">
        <f>Raw!I1491</f>
        <v>Lodging</v>
      </c>
      <c r="K1491" s="8" t="str">
        <f>Raw!J1491</f>
        <v>Guest Rooms</v>
      </c>
      <c r="L1491" s="8">
        <f>Raw!K1491*A1491</f>
        <v>23</v>
      </c>
      <c r="M1491" s="8">
        <f>Raw!L1491*A1491</f>
        <v>60</v>
      </c>
      <c r="N1491" s="8">
        <f>Raw!M1491*A1491</f>
        <v>465.27532253209625</v>
      </c>
      <c r="O1491" s="6">
        <f t="shared" si="92"/>
        <v>299</v>
      </c>
      <c r="P1491" s="11">
        <f t="shared" si="93"/>
        <v>10701.332418238213</v>
      </c>
      <c r="Q1491" s="6">
        <f t="shared" si="94"/>
        <v>780</v>
      </c>
      <c r="R1491" s="11">
        <f t="shared" si="95"/>
        <v>27916.519351925774</v>
      </c>
      <c r="S1491" s="8" t="str">
        <f>Raw!N1491</f>
        <v>UpstreamCompactFluorescent23</v>
      </c>
      <c r="T1491" s="8" t="str">
        <f>Raw!O1491</f>
        <v>CFL14to26</v>
      </c>
      <c r="U1491" s="8">
        <f>Raw!P1491*A1491</f>
        <v>1</v>
      </c>
      <c r="V1491" s="8" t="str">
        <f>Raw!Q1491</f>
        <v>Incan</v>
      </c>
    </row>
    <row r="1492" spans="1:22">
      <c r="A1492" s="8">
        <f>IF(Raw!C1492="CF",0,1)</f>
        <v>1</v>
      </c>
      <c r="B1492" s="8" t="str">
        <f>Raw!A1492</f>
        <v>SCE_3028633325</v>
      </c>
      <c r="C1492" s="8" t="str">
        <f>Raw!B1492</f>
        <v>Upstream Compact Fluorescent</v>
      </c>
      <c r="D1492" s="8" t="str">
        <f>Raw!C1492</f>
        <v>I</v>
      </c>
      <c r="E1492" s="8">
        <f>Raw!D1492*A1492</f>
        <v>28</v>
      </c>
      <c r="F1492" s="8" t="str">
        <f>Raw!E1492</f>
        <v>SCE</v>
      </c>
      <c r="G1492" s="8" t="str">
        <f>Raw!F1492</f>
        <v>UPCFL</v>
      </c>
      <c r="H1492" s="8" t="str">
        <f>Raw!G1492</f>
        <v>LL08070553</v>
      </c>
      <c r="I1492" s="8" t="str">
        <f>Raw!H1492</f>
        <v>SCEUp</v>
      </c>
      <c r="J1492" s="8" t="str">
        <f>Raw!I1492</f>
        <v>Lodging</v>
      </c>
      <c r="K1492" s="8" t="str">
        <f>Raw!J1492</f>
        <v>Guest Rooms</v>
      </c>
      <c r="L1492" s="8">
        <f>Raw!K1492*A1492</f>
        <v>23</v>
      </c>
      <c r="M1492" s="8">
        <f>Raw!L1492*A1492</f>
        <v>60</v>
      </c>
      <c r="N1492" s="8">
        <f>Raw!M1492*A1492</f>
        <v>1002.1314639152843</v>
      </c>
      <c r="O1492" s="6">
        <f t="shared" si="92"/>
        <v>644</v>
      </c>
      <c r="P1492" s="11">
        <f t="shared" si="93"/>
        <v>23049.023670051538</v>
      </c>
      <c r="Q1492" s="6">
        <f t="shared" si="94"/>
        <v>1680</v>
      </c>
      <c r="R1492" s="11">
        <f t="shared" si="95"/>
        <v>60127.887834917055</v>
      </c>
      <c r="S1492" s="8" t="str">
        <f>Raw!N1492</f>
        <v>UpstreamCompactFluorescent23</v>
      </c>
      <c r="T1492" s="8" t="str">
        <f>Raw!O1492</f>
        <v>CFL14to26</v>
      </c>
      <c r="U1492" s="8">
        <f>Raw!P1492*A1492</f>
        <v>1</v>
      </c>
      <c r="V1492" s="8" t="str">
        <f>Raw!Q1492</f>
        <v>Incan</v>
      </c>
    </row>
    <row r="1493" spans="1:22">
      <c r="A1493" s="8">
        <f>IF(Raw!C1493="CF",0,1)</f>
        <v>1</v>
      </c>
      <c r="B1493" s="8" t="str">
        <f>Raw!A1493</f>
        <v>SCE_3028633325</v>
      </c>
      <c r="C1493" s="8" t="str">
        <f>Raw!B1493</f>
        <v>Upstream Compact Fluorescent</v>
      </c>
      <c r="D1493" s="8" t="str">
        <f>Raw!C1493</f>
        <v>I</v>
      </c>
      <c r="E1493" s="8">
        <f>Raw!D1493*A1493</f>
        <v>13</v>
      </c>
      <c r="F1493" s="8" t="str">
        <f>Raw!E1493</f>
        <v>SCE</v>
      </c>
      <c r="G1493" s="8" t="str">
        <f>Raw!F1493</f>
        <v>UPCFL</v>
      </c>
      <c r="H1493" s="8" t="str">
        <f>Raw!G1493</f>
        <v>LL08070638</v>
      </c>
      <c r="I1493" s="8" t="str">
        <f>Raw!H1493</f>
        <v>SCEUp</v>
      </c>
      <c r="J1493" s="8" t="str">
        <f>Raw!I1493</f>
        <v>Lodging</v>
      </c>
      <c r="K1493" s="8" t="str">
        <f>Raw!J1493</f>
        <v>Guest Rooms</v>
      </c>
      <c r="L1493" s="8">
        <f>Raw!K1493*A1493</f>
        <v>23</v>
      </c>
      <c r="M1493" s="8">
        <f>Raw!L1493*A1493</f>
        <v>60</v>
      </c>
      <c r="N1493" s="8">
        <f>Raw!M1493*A1493</f>
        <v>465.27532253209625</v>
      </c>
      <c r="O1493" s="6">
        <f t="shared" si="92"/>
        <v>299</v>
      </c>
      <c r="P1493" s="11">
        <f t="shared" si="93"/>
        <v>10701.332418238213</v>
      </c>
      <c r="Q1493" s="6">
        <f t="shared" si="94"/>
        <v>780</v>
      </c>
      <c r="R1493" s="11">
        <f t="shared" si="95"/>
        <v>27916.519351925774</v>
      </c>
      <c r="S1493" s="8" t="str">
        <f>Raw!N1493</f>
        <v>UpstreamCompactFluorescent23</v>
      </c>
      <c r="T1493" s="8" t="str">
        <f>Raw!O1493</f>
        <v>CFL14to26</v>
      </c>
      <c r="U1493" s="8">
        <f>Raw!P1493*A1493</f>
        <v>1</v>
      </c>
      <c r="V1493" s="8" t="str">
        <f>Raw!Q1493</f>
        <v>Incan</v>
      </c>
    </row>
    <row r="1494" spans="1:22">
      <c r="A1494" s="8">
        <f>IF(Raw!C1494="CF",0,1)</f>
        <v>1</v>
      </c>
      <c r="B1494" s="8" t="str">
        <f>Raw!A1494</f>
        <v>SCE_3028633325</v>
      </c>
      <c r="C1494" s="8" t="str">
        <f>Raw!B1494</f>
        <v>Upstream Compact Fluorescent</v>
      </c>
      <c r="D1494" s="8" t="str">
        <f>Raw!C1494</f>
        <v>I</v>
      </c>
      <c r="E1494" s="8">
        <f>Raw!D1494*A1494</f>
        <v>17</v>
      </c>
      <c r="F1494" s="8" t="str">
        <f>Raw!E1494</f>
        <v>SCE</v>
      </c>
      <c r="G1494" s="8" t="str">
        <f>Raw!F1494</f>
        <v>UPCFL</v>
      </c>
      <c r="H1494" s="8" t="str">
        <f>Raw!G1494</f>
        <v>NO_LOGGER_22</v>
      </c>
      <c r="I1494" s="8" t="str">
        <f>Raw!H1494</f>
        <v>SCEUp</v>
      </c>
      <c r="J1494" s="8" t="str">
        <f>Raw!I1494</f>
        <v>Lodging</v>
      </c>
      <c r="K1494" s="8" t="str">
        <f>Raw!J1494</f>
        <v>Outdoor</v>
      </c>
      <c r="L1494" s="8">
        <f>Raw!K1494*A1494</f>
        <v>20</v>
      </c>
      <c r="M1494" s="8">
        <f>Raw!L1494*A1494</f>
        <v>60</v>
      </c>
      <c r="N1494" s="8">
        <f>Raw!M1494*A1494</f>
        <v>608.4369602342797</v>
      </c>
      <c r="O1494" s="6">
        <f t="shared" si="92"/>
        <v>340</v>
      </c>
      <c r="P1494" s="11">
        <f t="shared" si="93"/>
        <v>12168.739204685593</v>
      </c>
      <c r="Q1494" s="6">
        <f t="shared" si="94"/>
        <v>1020</v>
      </c>
      <c r="R1494" s="11">
        <f t="shared" si="95"/>
        <v>36506.217614056783</v>
      </c>
      <c r="S1494" s="8" t="str">
        <f>Raw!N1494</f>
        <v>UpstreamCompactFluorescent20</v>
      </c>
      <c r="T1494" s="8" t="str">
        <f>Raw!O1494</f>
        <v>CFL14to26</v>
      </c>
      <c r="U1494" s="8">
        <f>Raw!P1494*A1494</f>
        <v>1</v>
      </c>
      <c r="V1494" s="8" t="str">
        <f>Raw!Q1494</f>
        <v>Incan</v>
      </c>
    </row>
    <row r="1495" spans="1:22">
      <c r="A1495" s="8">
        <f>IF(Raw!C1495="CF",0,1)</f>
        <v>1</v>
      </c>
      <c r="B1495" s="8" t="str">
        <f>Raw!A1495</f>
        <v>SCE_3028633325</v>
      </c>
      <c r="C1495" s="8" t="str">
        <f>Raw!B1495</f>
        <v>Upstream Compact Fluorescent</v>
      </c>
      <c r="D1495" s="8" t="str">
        <f>Raw!C1495</f>
        <v>I</v>
      </c>
      <c r="E1495" s="8">
        <f>Raw!D1495*A1495</f>
        <v>26</v>
      </c>
      <c r="F1495" s="8" t="str">
        <f>Raw!E1495</f>
        <v>SCE</v>
      </c>
      <c r="G1495" s="8" t="str">
        <f>Raw!F1495</f>
        <v>UPCFL</v>
      </c>
      <c r="H1495" s="8" t="str">
        <f>Raw!G1495</f>
        <v>LL08050527</v>
      </c>
      <c r="I1495" s="8" t="str">
        <f>Raw!H1495</f>
        <v>SCEUp</v>
      </c>
      <c r="J1495" s="8" t="str">
        <f>Raw!I1495</f>
        <v>Lodging</v>
      </c>
      <c r="K1495" s="8" t="str">
        <f>Raw!J1495</f>
        <v>Guest Rooms</v>
      </c>
      <c r="L1495" s="8">
        <f>Raw!K1495*A1495</f>
        <v>23</v>
      </c>
      <c r="M1495" s="8">
        <f>Raw!L1495*A1495</f>
        <v>65</v>
      </c>
      <c r="N1495" s="8">
        <f>Raw!M1495*A1495</f>
        <v>930.55064506419251</v>
      </c>
      <c r="O1495" s="6">
        <f t="shared" si="92"/>
        <v>598</v>
      </c>
      <c r="P1495" s="11">
        <f t="shared" si="93"/>
        <v>21402.664836476426</v>
      </c>
      <c r="Q1495" s="6">
        <f t="shared" si="94"/>
        <v>1690</v>
      </c>
      <c r="R1495" s="11">
        <f t="shared" si="95"/>
        <v>60485.791929172512</v>
      </c>
      <c r="S1495" s="8" t="str">
        <f>Raw!N1495</f>
        <v>UpstreamCompactFluorescent23</v>
      </c>
      <c r="T1495" s="8" t="str">
        <f>Raw!O1495</f>
        <v>CFL14to26</v>
      </c>
      <c r="U1495" s="8">
        <f>Raw!P1495*A1495</f>
        <v>1</v>
      </c>
      <c r="V1495" s="8" t="str">
        <f>Raw!Q1495</f>
        <v>Incan</v>
      </c>
    </row>
    <row r="1496" spans="1:22">
      <c r="A1496" s="8">
        <f>IF(Raw!C1496="CF",0,1)</f>
        <v>1</v>
      </c>
      <c r="B1496" s="8" t="str">
        <f>Raw!A1496</f>
        <v>SCE_3028633325</v>
      </c>
      <c r="C1496" s="8" t="str">
        <f>Raw!B1496</f>
        <v>Upstream Compact Fluorescent</v>
      </c>
      <c r="D1496" s="8" t="str">
        <f>Raw!C1496</f>
        <v>I</v>
      </c>
      <c r="E1496" s="8">
        <f>Raw!D1496*A1496</f>
        <v>8</v>
      </c>
      <c r="F1496" s="8" t="str">
        <f>Raw!E1496</f>
        <v>SCE</v>
      </c>
      <c r="G1496" s="8" t="str">
        <f>Raw!F1496</f>
        <v>UPCFL</v>
      </c>
      <c r="H1496" s="8" t="str">
        <f>Raw!G1496</f>
        <v>LL08050529</v>
      </c>
      <c r="I1496" s="8" t="str">
        <f>Raw!H1496</f>
        <v>SCEUp</v>
      </c>
      <c r="J1496" s="8" t="str">
        <f>Raw!I1496</f>
        <v>Lodging</v>
      </c>
      <c r="K1496" s="8" t="str">
        <f>Raw!J1496</f>
        <v>HallwayLobby</v>
      </c>
      <c r="L1496" s="8">
        <f>Raw!K1496*A1496</f>
        <v>18</v>
      </c>
      <c r="M1496" s="8">
        <f>Raw!L1496*A1496</f>
        <v>65</v>
      </c>
      <c r="N1496" s="8">
        <f>Raw!M1496*A1496</f>
        <v>286.32327540436694</v>
      </c>
      <c r="O1496" s="6">
        <f t="shared" si="92"/>
        <v>144</v>
      </c>
      <c r="P1496" s="11">
        <f t="shared" si="93"/>
        <v>5153.818957278605</v>
      </c>
      <c r="Q1496" s="6">
        <f t="shared" si="94"/>
        <v>520</v>
      </c>
      <c r="R1496" s="11">
        <f t="shared" si="95"/>
        <v>18611.012901283852</v>
      </c>
      <c r="S1496" s="8" t="str">
        <f>Raw!N1496</f>
        <v>UpstreamCompactFluorescent18</v>
      </c>
      <c r="T1496" s="8" t="str">
        <f>Raw!O1496</f>
        <v>CFL14to26</v>
      </c>
      <c r="U1496" s="8">
        <f>Raw!P1496*A1496</f>
        <v>1</v>
      </c>
      <c r="V1496" s="8" t="str">
        <f>Raw!Q1496</f>
        <v>Incan</v>
      </c>
    </row>
    <row r="1497" spans="1:22">
      <c r="A1497" s="8">
        <f>IF(Raw!C1497="CF",0,1)</f>
        <v>1</v>
      </c>
      <c r="B1497" s="8" t="str">
        <f>Raw!A1497</f>
        <v>SCE_3028633325</v>
      </c>
      <c r="C1497" s="8" t="str">
        <f>Raw!B1497</f>
        <v>Upstream Compact Fluorescent</v>
      </c>
      <c r="D1497" s="8" t="str">
        <f>Raw!C1497</f>
        <v>I</v>
      </c>
      <c r="E1497" s="8">
        <f>Raw!D1497*A1497</f>
        <v>15</v>
      </c>
      <c r="F1497" s="8" t="str">
        <f>Raw!E1497</f>
        <v>SCE</v>
      </c>
      <c r="G1497" s="8" t="str">
        <f>Raw!F1497</f>
        <v>UPCFL</v>
      </c>
      <c r="H1497" s="8" t="str">
        <f>Raw!G1497</f>
        <v>LL08050558</v>
      </c>
      <c r="I1497" s="8" t="str">
        <f>Raw!H1497</f>
        <v>SCEUp</v>
      </c>
      <c r="J1497" s="8" t="str">
        <f>Raw!I1497</f>
        <v>Lodging</v>
      </c>
      <c r="K1497" s="8" t="str">
        <f>Raw!J1497</f>
        <v>Guest Rooms</v>
      </c>
      <c r="L1497" s="8">
        <f>Raw!K1497*A1497</f>
        <v>23</v>
      </c>
      <c r="M1497" s="8">
        <f>Raw!L1497*A1497</f>
        <v>65</v>
      </c>
      <c r="N1497" s="8">
        <f>Raw!M1497*A1497</f>
        <v>536.85614138318806</v>
      </c>
      <c r="O1497" s="6">
        <f t="shared" si="92"/>
        <v>345</v>
      </c>
      <c r="P1497" s="11">
        <f t="shared" si="93"/>
        <v>12347.691251813325</v>
      </c>
      <c r="Q1497" s="6">
        <f t="shared" si="94"/>
        <v>975</v>
      </c>
      <c r="R1497" s="11">
        <f t="shared" si="95"/>
        <v>34895.649189907221</v>
      </c>
      <c r="S1497" s="8" t="str">
        <f>Raw!N1497</f>
        <v>UpstreamCompactFluorescent23</v>
      </c>
      <c r="T1497" s="8" t="str">
        <f>Raw!O1497</f>
        <v>CFL14to26</v>
      </c>
      <c r="U1497" s="8">
        <f>Raw!P1497*A1497</f>
        <v>1</v>
      </c>
      <c r="V1497" s="8" t="str">
        <f>Raw!Q1497</f>
        <v>Incan</v>
      </c>
    </row>
    <row r="1498" spans="1:22">
      <c r="A1498" s="8">
        <f>IF(Raw!C1498="CF",0,1)</f>
        <v>1</v>
      </c>
      <c r="B1498" s="8" t="str">
        <f>Raw!A1498</f>
        <v>SCE_3028633325</v>
      </c>
      <c r="C1498" s="8" t="str">
        <f>Raw!B1498</f>
        <v>Upstream Compact Fluorescent</v>
      </c>
      <c r="D1498" s="8" t="str">
        <f>Raw!C1498</f>
        <v>I</v>
      </c>
      <c r="E1498" s="8">
        <f>Raw!D1498*A1498</f>
        <v>21</v>
      </c>
      <c r="F1498" s="8" t="str">
        <f>Raw!E1498</f>
        <v>SCE</v>
      </c>
      <c r="G1498" s="8" t="str">
        <f>Raw!F1498</f>
        <v>UPCFL</v>
      </c>
      <c r="H1498" s="8" t="str">
        <f>Raw!G1498</f>
        <v>LL08070194</v>
      </c>
      <c r="I1498" s="8" t="str">
        <f>Raw!H1498</f>
        <v>SCEUp</v>
      </c>
      <c r="J1498" s="8" t="str">
        <f>Raw!I1498</f>
        <v>Lodging</v>
      </c>
      <c r="K1498" s="8" t="str">
        <f>Raw!J1498</f>
        <v>HallwayLobby</v>
      </c>
      <c r="L1498" s="8">
        <f>Raw!K1498*A1498</f>
        <v>20</v>
      </c>
      <c r="M1498" s="8">
        <f>Raw!L1498*A1498</f>
        <v>65</v>
      </c>
      <c r="N1498" s="8">
        <f>Raw!M1498*A1498</f>
        <v>751.59859793646319</v>
      </c>
      <c r="O1498" s="6">
        <f t="shared" si="92"/>
        <v>420</v>
      </c>
      <c r="P1498" s="11">
        <f t="shared" si="93"/>
        <v>15031.971958729264</v>
      </c>
      <c r="Q1498" s="6">
        <f t="shared" si="94"/>
        <v>1365</v>
      </c>
      <c r="R1498" s="11">
        <f t="shared" si="95"/>
        <v>48853.908865870108</v>
      </c>
      <c r="S1498" s="8" t="str">
        <f>Raw!N1498</f>
        <v>UpstreamCompactFluorescent20</v>
      </c>
      <c r="T1498" s="8" t="str">
        <f>Raw!O1498</f>
        <v>CFL14to26</v>
      </c>
      <c r="U1498" s="8">
        <f>Raw!P1498*A1498</f>
        <v>1</v>
      </c>
      <c r="V1498" s="8" t="str">
        <f>Raw!Q1498</f>
        <v>Incan</v>
      </c>
    </row>
    <row r="1499" spans="1:22">
      <c r="A1499" s="8">
        <f>IF(Raw!C1499="CF",0,1)</f>
        <v>1</v>
      </c>
      <c r="B1499" s="8" t="str">
        <f>Raw!A1499</f>
        <v>SCE_3028633325</v>
      </c>
      <c r="C1499" s="8" t="str">
        <f>Raw!B1499</f>
        <v>Upstream Compact Fluorescent</v>
      </c>
      <c r="D1499" s="8" t="str">
        <f>Raw!C1499</f>
        <v>I</v>
      </c>
      <c r="E1499" s="8">
        <f>Raw!D1499*A1499</f>
        <v>21</v>
      </c>
      <c r="F1499" s="8" t="str">
        <f>Raw!E1499</f>
        <v>SCE</v>
      </c>
      <c r="G1499" s="8" t="str">
        <f>Raw!F1499</f>
        <v>UPCFL</v>
      </c>
      <c r="H1499" s="8" t="str">
        <f>Raw!G1499</f>
        <v>LL08070209</v>
      </c>
      <c r="I1499" s="8" t="str">
        <f>Raw!H1499</f>
        <v>SCEUp</v>
      </c>
      <c r="J1499" s="8" t="str">
        <f>Raw!I1499</f>
        <v>Lodging</v>
      </c>
      <c r="K1499" s="8" t="str">
        <f>Raw!J1499</f>
        <v>HallwayLobby</v>
      </c>
      <c r="L1499" s="8">
        <f>Raw!K1499*A1499</f>
        <v>20</v>
      </c>
      <c r="M1499" s="8">
        <f>Raw!L1499*A1499</f>
        <v>65</v>
      </c>
      <c r="N1499" s="8">
        <f>Raw!M1499*A1499</f>
        <v>751.59859793646319</v>
      </c>
      <c r="O1499" s="6">
        <f t="shared" si="92"/>
        <v>420</v>
      </c>
      <c r="P1499" s="11">
        <f t="shared" si="93"/>
        <v>15031.971958729264</v>
      </c>
      <c r="Q1499" s="6">
        <f t="shared" si="94"/>
        <v>1365</v>
      </c>
      <c r="R1499" s="11">
        <f t="shared" si="95"/>
        <v>48853.908865870108</v>
      </c>
      <c r="S1499" s="8" t="str">
        <f>Raw!N1499</f>
        <v>UpstreamCompactFluorescent20</v>
      </c>
      <c r="T1499" s="8" t="str">
        <f>Raw!O1499</f>
        <v>CFL14to26</v>
      </c>
      <c r="U1499" s="8">
        <f>Raw!P1499*A1499</f>
        <v>1</v>
      </c>
      <c r="V1499" s="8" t="str">
        <f>Raw!Q1499</f>
        <v>Incan</v>
      </c>
    </row>
    <row r="1500" spans="1:22">
      <c r="A1500" s="8">
        <f>IF(Raw!C1500="CF",0,1)</f>
        <v>1</v>
      </c>
      <c r="B1500" s="8" t="str">
        <f>Raw!A1500</f>
        <v>SCE_3028633325</v>
      </c>
      <c r="C1500" s="8" t="str">
        <f>Raw!B1500</f>
        <v>Upstream Compact Fluorescent</v>
      </c>
      <c r="D1500" s="8" t="str">
        <f>Raw!C1500</f>
        <v>I</v>
      </c>
      <c r="E1500" s="8">
        <f>Raw!D1500*A1500</f>
        <v>21</v>
      </c>
      <c r="F1500" s="8" t="str">
        <f>Raw!E1500</f>
        <v>SCE</v>
      </c>
      <c r="G1500" s="8" t="str">
        <f>Raw!F1500</f>
        <v>UPCFL</v>
      </c>
      <c r="H1500" s="8" t="str">
        <f>Raw!G1500</f>
        <v>LL08070298</v>
      </c>
      <c r="I1500" s="8" t="str">
        <f>Raw!H1500</f>
        <v>SCEUp</v>
      </c>
      <c r="J1500" s="8" t="str">
        <f>Raw!I1500</f>
        <v>Lodging</v>
      </c>
      <c r="K1500" s="8" t="str">
        <f>Raw!J1500</f>
        <v>HallwayLobby</v>
      </c>
      <c r="L1500" s="8">
        <f>Raw!K1500*A1500</f>
        <v>20</v>
      </c>
      <c r="M1500" s="8">
        <f>Raw!L1500*A1500</f>
        <v>65</v>
      </c>
      <c r="N1500" s="8">
        <f>Raw!M1500*A1500</f>
        <v>751.59859793646319</v>
      </c>
      <c r="O1500" s="6">
        <f t="shared" si="92"/>
        <v>420</v>
      </c>
      <c r="P1500" s="11">
        <f t="shared" si="93"/>
        <v>15031.971958729264</v>
      </c>
      <c r="Q1500" s="6">
        <f t="shared" si="94"/>
        <v>1365</v>
      </c>
      <c r="R1500" s="11">
        <f t="shared" si="95"/>
        <v>48853.908865870108</v>
      </c>
      <c r="S1500" s="8" t="str">
        <f>Raw!N1500</f>
        <v>UpstreamCompactFluorescent20</v>
      </c>
      <c r="T1500" s="8" t="str">
        <f>Raw!O1500</f>
        <v>CFL14to26</v>
      </c>
      <c r="U1500" s="8">
        <f>Raw!P1500*A1500</f>
        <v>1</v>
      </c>
      <c r="V1500" s="8" t="str">
        <f>Raw!Q1500</f>
        <v>Incan</v>
      </c>
    </row>
    <row r="1501" spans="1:22">
      <c r="A1501" s="8">
        <f>IF(Raw!C1501="CF",0,1)</f>
        <v>1</v>
      </c>
      <c r="B1501" s="8" t="str">
        <f>Raw!A1501</f>
        <v>SCE_3028633325</v>
      </c>
      <c r="C1501" s="8" t="str">
        <f>Raw!B1501</f>
        <v>Upstream Compact Fluorescent</v>
      </c>
      <c r="D1501" s="8" t="str">
        <f>Raw!C1501</f>
        <v>I</v>
      </c>
      <c r="E1501" s="8">
        <f>Raw!D1501*A1501</f>
        <v>26</v>
      </c>
      <c r="F1501" s="8" t="str">
        <f>Raw!E1501</f>
        <v>SCE</v>
      </c>
      <c r="G1501" s="8" t="str">
        <f>Raw!F1501</f>
        <v>UPCFL</v>
      </c>
      <c r="H1501" s="8" t="str">
        <f>Raw!G1501</f>
        <v>LL08070302</v>
      </c>
      <c r="I1501" s="8" t="str">
        <f>Raw!H1501</f>
        <v>SCEUp</v>
      </c>
      <c r="J1501" s="8" t="str">
        <f>Raw!I1501</f>
        <v>Lodging</v>
      </c>
      <c r="K1501" s="8" t="str">
        <f>Raw!J1501</f>
        <v>Restrooms</v>
      </c>
      <c r="L1501" s="8">
        <f>Raw!K1501*A1501</f>
        <v>23</v>
      </c>
      <c r="M1501" s="8">
        <f>Raw!L1501*A1501</f>
        <v>65</v>
      </c>
      <c r="N1501" s="8">
        <f>Raw!M1501*A1501</f>
        <v>930.55064506419251</v>
      </c>
      <c r="O1501" s="6">
        <f t="shared" si="92"/>
        <v>598</v>
      </c>
      <c r="P1501" s="11">
        <f t="shared" si="93"/>
        <v>21402.664836476426</v>
      </c>
      <c r="Q1501" s="6">
        <f t="shared" si="94"/>
        <v>1690</v>
      </c>
      <c r="R1501" s="11">
        <f t="shared" si="95"/>
        <v>60485.791929172512</v>
      </c>
      <c r="S1501" s="8" t="str">
        <f>Raw!N1501</f>
        <v>UpstreamCompactFluorescent23</v>
      </c>
      <c r="T1501" s="8" t="str">
        <f>Raw!O1501</f>
        <v>CFL14to26</v>
      </c>
      <c r="U1501" s="8">
        <f>Raw!P1501*A1501</f>
        <v>1</v>
      </c>
      <c r="V1501" s="8" t="str">
        <f>Raw!Q1501</f>
        <v>Incan</v>
      </c>
    </row>
    <row r="1502" spans="1:22">
      <c r="A1502" s="8">
        <f>IF(Raw!C1502="CF",0,1)</f>
        <v>1</v>
      </c>
      <c r="B1502" s="8" t="str">
        <f>Raw!A1502</f>
        <v>SCE_3028633325</v>
      </c>
      <c r="C1502" s="8" t="str">
        <f>Raw!B1502</f>
        <v>Upstream Compact Fluorescent</v>
      </c>
      <c r="D1502" s="8" t="str">
        <f>Raw!C1502</f>
        <v>I</v>
      </c>
      <c r="E1502" s="8">
        <f>Raw!D1502*A1502</f>
        <v>28</v>
      </c>
      <c r="F1502" s="8" t="str">
        <f>Raw!E1502</f>
        <v>SCE</v>
      </c>
      <c r="G1502" s="8" t="str">
        <f>Raw!F1502</f>
        <v>UPCFL</v>
      </c>
      <c r="H1502" s="8" t="str">
        <f>Raw!G1502</f>
        <v>LL08070350</v>
      </c>
      <c r="I1502" s="8" t="str">
        <f>Raw!H1502</f>
        <v>SCEUp</v>
      </c>
      <c r="J1502" s="8" t="str">
        <f>Raw!I1502</f>
        <v>Lodging</v>
      </c>
      <c r="K1502" s="8" t="str">
        <f>Raw!J1502</f>
        <v>Restrooms</v>
      </c>
      <c r="L1502" s="8">
        <f>Raw!K1502*A1502</f>
        <v>23</v>
      </c>
      <c r="M1502" s="8">
        <f>Raw!L1502*A1502</f>
        <v>65</v>
      </c>
      <c r="N1502" s="8">
        <f>Raw!M1502*A1502</f>
        <v>1002.1314639152843</v>
      </c>
      <c r="O1502" s="6">
        <f t="shared" si="92"/>
        <v>644</v>
      </c>
      <c r="P1502" s="11">
        <f t="shared" si="93"/>
        <v>23049.023670051538</v>
      </c>
      <c r="Q1502" s="6">
        <f t="shared" si="94"/>
        <v>1820</v>
      </c>
      <c r="R1502" s="11">
        <f t="shared" si="95"/>
        <v>65138.545154493477</v>
      </c>
      <c r="S1502" s="8" t="str">
        <f>Raw!N1502</f>
        <v>UpstreamCompactFluorescent23</v>
      </c>
      <c r="T1502" s="8" t="str">
        <f>Raw!O1502</f>
        <v>CFL14to26</v>
      </c>
      <c r="U1502" s="8">
        <f>Raw!P1502*A1502</f>
        <v>1</v>
      </c>
      <c r="V1502" s="8" t="str">
        <f>Raw!Q1502</f>
        <v>Incan</v>
      </c>
    </row>
    <row r="1503" spans="1:22">
      <c r="A1503" s="8">
        <f>IF(Raw!C1503="CF",0,1)</f>
        <v>1</v>
      </c>
      <c r="B1503" s="8" t="str">
        <f>Raw!A1503</f>
        <v>SCE_3028633325</v>
      </c>
      <c r="C1503" s="8" t="str">
        <f>Raw!B1503</f>
        <v>Upstream Compact Fluorescent</v>
      </c>
      <c r="D1503" s="8" t="str">
        <f>Raw!C1503</f>
        <v>I</v>
      </c>
      <c r="E1503" s="8">
        <f>Raw!D1503*A1503</f>
        <v>26</v>
      </c>
      <c r="F1503" s="8" t="str">
        <f>Raw!E1503</f>
        <v>SCE</v>
      </c>
      <c r="G1503" s="8" t="str">
        <f>Raw!F1503</f>
        <v>UPCFL</v>
      </c>
      <c r="H1503" s="8" t="str">
        <f>Raw!G1503</f>
        <v>LL08070378</v>
      </c>
      <c r="I1503" s="8" t="str">
        <f>Raw!H1503</f>
        <v>SCEUp</v>
      </c>
      <c r="J1503" s="8" t="str">
        <f>Raw!I1503</f>
        <v>Lodging</v>
      </c>
      <c r="K1503" s="8" t="str">
        <f>Raw!J1503</f>
        <v>Guest Rooms</v>
      </c>
      <c r="L1503" s="8">
        <f>Raw!K1503*A1503</f>
        <v>23</v>
      </c>
      <c r="M1503" s="8">
        <f>Raw!L1503*A1503</f>
        <v>65</v>
      </c>
      <c r="N1503" s="8">
        <f>Raw!M1503*A1503</f>
        <v>930.55064506419251</v>
      </c>
      <c r="O1503" s="6">
        <f t="shared" si="92"/>
        <v>598</v>
      </c>
      <c r="P1503" s="11">
        <f t="shared" si="93"/>
        <v>21402.664836476426</v>
      </c>
      <c r="Q1503" s="6">
        <f t="shared" si="94"/>
        <v>1690</v>
      </c>
      <c r="R1503" s="11">
        <f t="shared" si="95"/>
        <v>60485.791929172512</v>
      </c>
      <c r="S1503" s="8" t="str">
        <f>Raw!N1503</f>
        <v>UpstreamCompactFluorescent23</v>
      </c>
      <c r="T1503" s="8" t="str">
        <f>Raw!O1503</f>
        <v>CFL14to26</v>
      </c>
      <c r="U1503" s="8">
        <f>Raw!P1503*A1503</f>
        <v>1</v>
      </c>
      <c r="V1503" s="8" t="str">
        <f>Raw!Q1503</f>
        <v>Incan</v>
      </c>
    </row>
    <row r="1504" spans="1:22">
      <c r="A1504" s="8">
        <f>IF(Raw!C1504="CF",0,1)</f>
        <v>1</v>
      </c>
      <c r="B1504" s="8" t="str">
        <f>Raw!A1504</f>
        <v>SCE_3028633325</v>
      </c>
      <c r="C1504" s="8" t="str">
        <f>Raw!B1504</f>
        <v>Upstream Compact Fluorescent</v>
      </c>
      <c r="D1504" s="8" t="str">
        <f>Raw!C1504</f>
        <v>I</v>
      </c>
      <c r="E1504" s="8">
        <f>Raw!D1504*A1504</f>
        <v>26</v>
      </c>
      <c r="F1504" s="8" t="str">
        <f>Raw!E1504</f>
        <v>SCE</v>
      </c>
      <c r="G1504" s="8" t="str">
        <f>Raw!F1504</f>
        <v>UPCFL</v>
      </c>
      <c r="H1504" s="8" t="str">
        <f>Raw!G1504</f>
        <v>LL08070429</v>
      </c>
      <c r="I1504" s="8" t="str">
        <f>Raw!H1504</f>
        <v>SCEUp</v>
      </c>
      <c r="J1504" s="8" t="str">
        <f>Raw!I1504</f>
        <v>Lodging</v>
      </c>
      <c r="K1504" s="8" t="str">
        <f>Raw!J1504</f>
        <v>Restrooms</v>
      </c>
      <c r="L1504" s="8">
        <f>Raw!K1504*A1504</f>
        <v>23</v>
      </c>
      <c r="M1504" s="8">
        <f>Raw!L1504*A1504</f>
        <v>65</v>
      </c>
      <c r="N1504" s="8">
        <f>Raw!M1504*A1504</f>
        <v>930.55064506419251</v>
      </c>
      <c r="O1504" s="6">
        <f t="shared" si="92"/>
        <v>598</v>
      </c>
      <c r="P1504" s="11">
        <f t="shared" si="93"/>
        <v>21402.664836476426</v>
      </c>
      <c r="Q1504" s="6">
        <f t="shared" si="94"/>
        <v>1690</v>
      </c>
      <c r="R1504" s="11">
        <f t="shared" si="95"/>
        <v>60485.791929172512</v>
      </c>
      <c r="S1504" s="8" t="str">
        <f>Raw!N1504</f>
        <v>UpstreamCompactFluorescent23</v>
      </c>
      <c r="T1504" s="8" t="str">
        <f>Raw!O1504</f>
        <v>CFL14to26</v>
      </c>
      <c r="U1504" s="8">
        <f>Raw!P1504*A1504</f>
        <v>1</v>
      </c>
      <c r="V1504" s="8" t="str">
        <f>Raw!Q1504</f>
        <v>Incan</v>
      </c>
    </row>
    <row r="1505" spans="1:22">
      <c r="A1505" s="8">
        <f>IF(Raw!C1505="CF",0,1)</f>
        <v>1</v>
      </c>
      <c r="B1505" s="8" t="str">
        <f>Raw!A1505</f>
        <v>SCE_3028633325</v>
      </c>
      <c r="C1505" s="8" t="str">
        <f>Raw!B1505</f>
        <v>Upstream Compact Fluorescent</v>
      </c>
      <c r="D1505" s="8" t="str">
        <f>Raw!C1505</f>
        <v>I</v>
      </c>
      <c r="E1505" s="8">
        <f>Raw!D1505*A1505</f>
        <v>8</v>
      </c>
      <c r="F1505" s="8" t="str">
        <f>Raw!E1505</f>
        <v>SCE</v>
      </c>
      <c r="G1505" s="8" t="str">
        <f>Raw!F1505</f>
        <v>UPCFL</v>
      </c>
      <c r="H1505" s="8" t="str">
        <f>Raw!G1505</f>
        <v>NO_LOGGER_16</v>
      </c>
      <c r="I1505" s="8" t="str">
        <f>Raw!H1505</f>
        <v>SCEUp</v>
      </c>
      <c r="J1505" s="8" t="str">
        <f>Raw!I1505</f>
        <v>Lodging</v>
      </c>
      <c r="K1505" s="8" t="str">
        <f>Raw!J1505</f>
        <v>HallwayLobby</v>
      </c>
      <c r="L1505" s="8">
        <f>Raw!K1505*A1505</f>
        <v>18</v>
      </c>
      <c r="M1505" s="8">
        <f>Raw!L1505*A1505</f>
        <v>65</v>
      </c>
      <c r="N1505" s="8">
        <f>Raw!M1505*A1505</f>
        <v>286.32327540436694</v>
      </c>
      <c r="O1505" s="6">
        <f t="shared" si="92"/>
        <v>144</v>
      </c>
      <c r="P1505" s="11">
        <f t="shared" si="93"/>
        <v>5153.818957278605</v>
      </c>
      <c r="Q1505" s="6">
        <f t="shared" si="94"/>
        <v>520</v>
      </c>
      <c r="R1505" s="11">
        <f t="shared" si="95"/>
        <v>18611.012901283852</v>
      </c>
      <c r="S1505" s="8" t="str">
        <f>Raw!N1505</f>
        <v>UpstreamCompactFluorescent18</v>
      </c>
      <c r="T1505" s="8" t="str">
        <f>Raw!O1505</f>
        <v>CFL14to26</v>
      </c>
      <c r="U1505" s="8">
        <f>Raw!P1505*A1505</f>
        <v>1</v>
      </c>
      <c r="V1505" s="8" t="str">
        <f>Raw!Q1505</f>
        <v>Incan</v>
      </c>
    </row>
    <row r="1506" spans="1:22">
      <c r="A1506" s="8">
        <f>IF(Raw!C1506="CF",0,1)</f>
        <v>1</v>
      </c>
      <c r="B1506" s="8" t="str">
        <f>Raw!A1506</f>
        <v>SCE_3028633325</v>
      </c>
      <c r="C1506" s="8" t="str">
        <f>Raw!B1506</f>
        <v>Upstream Compact Fluorescent</v>
      </c>
      <c r="D1506" s="8" t="str">
        <f>Raw!C1506</f>
        <v>I</v>
      </c>
      <c r="E1506" s="8">
        <f>Raw!D1506*A1506</f>
        <v>22</v>
      </c>
      <c r="F1506" s="8" t="str">
        <f>Raw!E1506</f>
        <v>SCE</v>
      </c>
      <c r="G1506" s="8" t="str">
        <f>Raw!F1506</f>
        <v>UPCFL</v>
      </c>
      <c r="H1506" s="8" t="str">
        <f>Raw!G1506</f>
        <v>NO_LOGGER_21</v>
      </c>
      <c r="I1506" s="8" t="str">
        <f>Raw!H1506</f>
        <v>SCEUp</v>
      </c>
      <c r="J1506" s="8" t="str">
        <f>Raw!I1506</f>
        <v>Lodging</v>
      </c>
      <c r="K1506" s="8" t="str">
        <f>Raw!J1506</f>
        <v>Outdoor</v>
      </c>
      <c r="L1506" s="8">
        <f>Raw!K1506*A1506</f>
        <v>23</v>
      </c>
      <c r="M1506" s="8">
        <f>Raw!L1506*A1506</f>
        <v>65</v>
      </c>
      <c r="N1506" s="8">
        <f>Raw!M1506*A1506</f>
        <v>787.38900736200912</v>
      </c>
      <c r="O1506" s="6">
        <f t="shared" si="92"/>
        <v>506</v>
      </c>
      <c r="P1506" s="11">
        <f t="shared" si="93"/>
        <v>18109.947169326209</v>
      </c>
      <c r="Q1506" s="6">
        <f t="shared" si="94"/>
        <v>1430</v>
      </c>
      <c r="R1506" s="11">
        <f t="shared" si="95"/>
        <v>51180.28547853059</v>
      </c>
      <c r="S1506" s="8" t="str">
        <f>Raw!N1506</f>
        <v>UpstreamCompactFluorescent23</v>
      </c>
      <c r="T1506" s="8" t="str">
        <f>Raw!O1506</f>
        <v>CFL14to26</v>
      </c>
      <c r="U1506" s="8">
        <f>Raw!P1506*A1506</f>
        <v>1</v>
      </c>
      <c r="V1506" s="8" t="str">
        <f>Raw!Q1506</f>
        <v>Incan</v>
      </c>
    </row>
    <row r="1507" spans="1:22">
      <c r="A1507" s="8">
        <f>IF(Raw!C1507="CF",0,1)</f>
        <v>1</v>
      </c>
      <c r="B1507" s="8" t="str">
        <f>Raw!A1507</f>
        <v>SCE_3028697444</v>
      </c>
      <c r="C1507" s="8" t="str">
        <f>Raw!B1507</f>
        <v>Upstream Compact Fluorescent</v>
      </c>
      <c r="D1507" s="8" t="str">
        <f>Raw!C1507</f>
        <v>I</v>
      </c>
      <c r="E1507" s="8">
        <f>Raw!D1507*A1507</f>
        <v>12</v>
      </c>
      <c r="F1507" s="8" t="str">
        <f>Raw!E1507</f>
        <v>SCE</v>
      </c>
      <c r="G1507" s="8" t="str">
        <f>Raw!F1507</f>
        <v>UPCFL</v>
      </c>
      <c r="H1507" s="8" t="str">
        <f>Raw!G1507</f>
        <v>LL08100035</v>
      </c>
      <c r="I1507" s="8" t="str">
        <f>Raw!H1507</f>
        <v>SCEUp</v>
      </c>
      <c r="J1507" s="8" t="str">
        <f>Raw!I1507</f>
        <v>Assembly</v>
      </c>
      <c r="K1507" s="8" t="str">
        <f>Raw!J1507</f>
        <v>Assembly</v>
      </c>
      <c r="L1507" s="8">
        <f>Raw!K1507*A1507</f>
        <v>9</v>
      </c>
      <c r="M1507" s="8">
        <f>Raw!L1507*A1507</f>
        <v>40</v>
      </c>
      <c r="N1507" s="8">
        <f>Raw!M1507*A1507</f>
        <v>2604.5794317403861</v>
      </c>
      <c r="O1507" s="6">
        <f t="shared" si="92"/>
        <v>108</v>
      </c>
      <c r="P1507" s="11">
        <f t="shared" si="93"/>
        <v>23441.214885663474</v>
      </c>
      <c r="Q1507" s="6">
        <f t="shared" si="94"/>
        <v>480</v>
      </c>
      <c r="R1507" s="11">
        <f t="shared" si="95"/>
        <v>104183.17726961544</v>
      </c>
      <c r="S1507" s="8" t="str">
        <f>Raw!N1507</f>
        <v>UpstreamCompactFluorescent09</v>
      </c>
      <c r="T1507" s="8" t="str">
        <f>Raw!O1507</f>
        <v>CFL05to13</v>
      </c>
      <c r="U1507" s="8">
        <f>Raw!P1507*A1507</f>
        <v>1</v>
      </c>
      <c r="V1507" s="8" t="str">
        <f>Raw!Q1507</f>
        <v>Incan</v>
      </c>
    </row>
    <row r="1508" spans="1:22">
      <c r="A1508" s="8">
        <f>IF(Raw!C1508="CF",0,1)</f>
        <v>1</v>
      </c>
      <c r="B1508" s="8" t="str">
        <f>Raw!A1508</f>
        <v>SCE_3028697444</v>
      </c>
      <c r="C1508" s="8" t="str">
        <f>Raw!B1508</f>
        <v>Upstream Compact Fluorescent</v>
      </c>
      <c r="D1508" s="8" t="str">
        <f>Raw!C1508</f>
        <v>I</v>
      </c>
      <c r="E1508" s="8">
        <f>Raw!D1508*A1508</f>
        <v>1</v>
      </c>
      <c r="F1508" s="8" t="str">
        <f>Raw!E1508</f>
        <v>SCE</v>
      </c>
      <c r="G1508" s="8" t="str">
        <f>Raw!F1508</f>
        <v>UPCFL</v>
      </c>
      <c r="H1508" s="8" t="str">
        <f>Raw!G1508</f>
        <v>NO_LOGGER_21</v>
      </c>
      <c r="I1508" s="8" t="str">
        <f>Raw!H1508</f>
        <v>SCEUp</v>
      </c>
      <c r="J1508" s="8" t="str">
        <f>Raw!I1508</f>
        <v>Assembly</v>
      </c>
      <c r="K1508" s="8" t="str">
        <f>Raw!J1508</f>
        <v>Outdoor</v>
      </c>
      <c r="L1508" s="8">
        <f>Raw!K1508*A1508</f>
        <v>9</v>
      </c>
      <c r="M1508" s="8">
        <f>Raw!L1508*A1508</f>
        <v>60</v>
      </c>
      <c r="N1508" s="8">
        <f>Raw!M1508*A1508</f>
        <v>217.04828597836553</v>
      </c>
      <c r="O1508" s="6">
        <f t="shared" si="92"/>
        <v>9</v>
      </c>
      <c r="P1508" s="11">
        <f t="shared" si="93"/>
        <v>1953.4345738052898</v>
      </c>
      <c r="Q1508" s="6">
        <f t="shared" si="94"/>
        <v>60</v>
      </c>
      <c r="R1508" s="11">
        <f t="shared" si="95"/>
        <v>13022.897158701931</v>
      </c>
      <c r="S1508" s="8" t="str">
        <f>Raw!N1508</f>
        <v>UpstreamCompactFluorescent09</v>
      </c>
      <c r="T1508" s="8" t="str">
        <f>Raw!O1508</f>
        <v>CFL05to13</v>
      </c>
      <c r="U1508" s="8">
        <f>Raw!P1508*A1508</f>
        <v>1</v>
      </c>
      <c r="V1508" s="8" t="str">
        <f>Raw!Q1508</f>
        <v>Incan</v>
      </c>
    </row>
    <row r="1509" spans="1:22">
      <c r="A1509" s="8">
        <f>IF(Raw!C1509="CF",0,1)</f>
        <v>1</v>
      </c>
      <c r="B1509" s="8" t="str">
        <f>Raw!A1509</f>
        <v>SCE_3028697444</v>
      </c>
      <c r="C1509" s="8" t="str">
        <f>Raw!B1509</f>
        <v>Upstream Compact Fluorescent</v>
      </c>
      <c r="D1509" s="8" t="str">
        <f>Raw!C1509</f>
        <v>I</v>
      </c>
      <c r="E1509" s="8">
        <f>Raw!D1509*A1509</f>
        <v>2</v>
      </c>
      <c r="F1509" s="8" t="str">
        <f>Raw!E1509</f>
        <v>SCE</v>
      </c>
      <c r="G1509" s="8" t="str">
        <f>Raw!F1509</f>
        <v>UPCFL</v>
      </c>
      <c r="H1509" s="8" t="str">
        <f>Raw!G1509</f>
        <v>LL08060067</v>
      </c>
      <c r="I1509" s="8" t="str">
        <f>Raw!H1509</f>
        <v>SCEUp</v>
      </c>
      <c r="J1509" s="8" t="str">
        <f>Raw!I1509</f>
        <v>Assembly</v>
      </c>
      <c r="K1509" s="8" t="str">
        <f>Raw!J1509</f>
        <v>Assembly</v>
      </c>
      <c r="L1509" s="8">
        <f>Raw!K1509*A1509</f>
        <v>23</v>
      </c>
      <c r="M1509" s="8">
        <f>Raw!L1509*A1509</f>
        <v>75</v>
      </c>
      <c r="N1509" s="8">
        <f>Raw!M1509*A1509</f>
        <v>434.09657195673105</v>
      </c>
      <c r="O1509" s="6">
        <f t="shared" si="92"/>
        <v>46</v>
      </c>
      <c r="P1509" s="11">
        <f t="shared" si="93"/>
        <v>9984.2211550048141</v>
      </c>
      <c r="Q1509" s="6">
        <f t="shared" si="94"/>
        <v>150</v>
      </c>
      <c r="R1509" s="11">
        <f t="shared" si="95"/>
        <v>32557.242896754829</v>
      </c>
      <c r="S1509" s="8" t="str">
        <f>Raw!N1509</f>
        <v>UpstreamCompactFluorescent23</v>
      </c>
      <c r="T1509" s="8" t="str">
        <f>Raw!O1509</f>
        <v>CFL14to26</v>
      </c>
      <c r="U1509" s="8">
        <f>Raw!P1509*A1509</f>
        <v>1</v>
      </c>
      <c r="V1509" s="8" t="str">
        <f>Raw!Q1509</f>
        <v>Incan</v>
      </c>
    </row>
    <row r="1510" spans="1:22">
      <c r="A1510" s="8">
        <f>IF(Raw!C1510="CF",0,1)</f>
        <v>1</v>
      </c>
      <c r="B1510" s="8" t="str">
        <f>Raw!A1510</f>
        <v>SCE_3028697444</v>
      </c>
      <c r="C1510" s="8" t="str">
        <f>Raw!B1510</f>
        <v>Upstream Compact Fluorescent</v>
      </c>
      <c r="D1510" s="8" t="str">
        <f>Raw!C1510</f>
        <v>I</v>
      </c>
      <c r="E1510" s="8">
        <f>Raw!D1510*A1510</f>
        <v>1</v>
      </c>
      <c r="F1510" s="8" t="str">
        <f>Raw!E1510</f>
        <v>SCE</v>
      </c>
      <c r="G1510" s="8" t="str">
        <f>Raw!F1510</f>
        <v>UPCFL</v>
      </c>
      <c r="H1510" s="8" t="str">
        <f>Raw!G1510</f>
        <v>LL08070579</v>
      </c>
      <c r="I1510" s="8" t="str">
        <f>Raw!H1510</f>
        <v>SCEUp</v>
      </c>
      <c r="J1510" s="8" t="str">
        <f>Raw!I1510</f>
        <v>Assembly</v>
      </c>
      <c r="K1510" s="8" t="str">
        <f>Raw!J1510</f>
        <v>OtherMisc</v>
      </c>
      <c r="L1510" s="8">
        <f>Raw!K1510*A1510</f>
        <v>20</v>
      </c>
      <c r="M1510" s="8">
        <f>Raw!L1510*A1510</f>
        <v>75</v>
      </c>
      <c r="N1510" s="8">
        <f>Raw!M1510*A1510</f>
        <v>217.04828597836553</v>
      </c>
      <c r="O1510" s="6">
        <f t="shared" si="92"/>
        <v>20</v>
      </c>
      <c r="P1510" s="11">
        <f t="shared" si="93"/>
        <v>4340.9657195673108</v>
      </c>
      <c r="Q1510" s="6">
        <f t="shared" si="94"/>
        <v>75</v>
      </c>
      <c r="R1510" s="11">
        <f t="shared" si="95"/>
        <v>16278.621448377415</v>
      </c>
      <c r="S1510" s="8" t="str">
        <f>Raw!N1510</f>
        <v>UpstreamCompactFluorescent20</v>
      </c>
      <c r="T1510" s="8" t="str">
        <f>Raw!O1510</f>
        <v>CFL14to26</v>
      </c>
      <c r="U1510" s="8">
        <f>Raw!P1510*A1510</f>
        <v>1</v>
      </c>
      <c r="V1510" s="8" t="str">
        <f>Raw!Q1510</f>
        <v>Incan</v>
      </c>
    </row>
    <row r="1511" spans="1:22">
      <c r="A1511" s="8">
        <f>IF(Raw!C1511="CF",0,1)</f>
        <v>1</v>
      </c>
      <c r="B1511" s="8" t="str">
        <f>Raw!A1511</f>
        <v>SCE_3028697444</v>
      </c>
      <c r="C1511" s="8" t="str">
        <f>Raw!B1511</f>
        <v>Upstream Compact Fluorescent</v>
      </c>
      <c r="D1511" s="8" t="str">
        <f>Raw!C1511</f>
        <v>I</v>
      </c>
      <c r="E1511" s="8">
        <f>Raw!D1511*A1511</f>
        <v>1</v>
      </c>
      <c r="F1511" s="8" t="str">
        <f>Raw!E1511</f>
        <v>SCE</v>
      </c>
      <c r="G1511" s="8" t="str">
        <f>Raw!F1511</f>
        <v>UPCFL</v>
      </c>
      <c r="H1511" s="8" t="str">
        <f>Raw!G1511</f>
        <v>NO_LOGGER_3</v>
      </c>
      <c r="I1511" s="8" t="str">
        <f>Raw!H1511</f>
        <v>SCEUp</v>
      </c>
      <c r="J1511" s="8" t="str">
        <f>Raw!I1511</f>
        <v>Assembly</v>
      </c>
      <c r="K1511" s="8" t="str">
        <f>Raw!J1511</f>
        <v>OtherMisc</v>
      </c>
      <c r="L1511" s="8">
        <f>Raw!K1511*A1511</f>
        <v>25</v>
      </c>
      <c r="M1511" s="8">
        <f>Raw!L1511*A1511</f>
        <v>75</v>
      </c>
      <c r="N1511" s="8">
        <f>Raw!M1511*A1511</f>
        <v>217.04828597836553</v>
      </c>
      <c r="O1511" s="6">
        <f t="shared" si="92"/>
        <v>25</v>
      </c>
      <c r="P1511" s="11">
        <f t="shared" si="93"/>
        <v>5426.2071494591382</v>
      </c>
      <c r="Q1511" s="6">
        <f t="shared" si="94"/>
        <v>75</v>
      </c>
      <c r="R1511" s="11">
        <f t="shared" si="95"/>
        <v>16278.621448377415</v>
      </c>
      <c r="S1511" s="8" t="str">
        <f>Raw!N1511</f>
        <v>UpstreamCompactFluorescent25</v>
      </c>
      <c r="T1511" s="8" t="str">
        <f>Raw!O1511</f>
        <v>CFL14to26</v>
      </c>
      <c r="U1511" s="8">
        <f>Raw!P1511*A1511</f>
        <v>1</v>
      </c>
      <c r="V1511" s="8" t="str">
        <f>Raw!Q1511</f>
        <v>Incan</v>
      </c>
    </row>
    <row r="1512" spans="1:22">
      <c r="A1512" s="8">
        <f>IF(Raw!C1512="CF",0,1)</f>
        <v>1</v>
      </c>
      <c r="B1512" s="8" t="str">
        <f>Raw!A1512</f>
        <v>SCE_3028853620</v>
      </c>
      <c r="C1512" s="8" t="str">
        <f>Raw!B1512</f>
        <v>Upstream Compact Fluorescent</v>
      </c>
      <c r="D1512" s="8" t="str">
        <f>Raw!C1512</f>
        <v>I</v>
      </c>
      <c r="E1512" s="8">
        <f>Raw!D1512*A1512</f>
        <v>2</v>
      </c>
      <c r="F1512" s="8" t="str">
        <f>Raw!E1512</f>
        <v>SCE</v>
      </c>
      <c r="G1512" s="8" t="str">
        <f>Raw!F1512</f>
        <v>UPCFL</v>
      </c>
      <c r="H1512" s="8" t="str">
        <f>Raw!G1512</f>
        <v>LL08070014</v>
      </c>
      <c r="I1512" s="8" t="str">
        <f>Raw!H1512</f>
        <v>SCEUp</v>
      </c>
      <c r="J1512" s="8" t="str">
        <f>Raw!I1512</f>
        <v>Restaurant</v>
      </c>
      <c r="K1512" s="8" t="str">
        <f>Raw!J1512</f>
        <v>HallwayLobby</v>
      </c>
      <c r="L1512" s="8">
        <f>Raw!K1512*A1512</f>
        <v>13</v>
      </c>
      <c r="M1512" s="8">
        <f>Raw!L1512*A1512</f>
        <v>60</v>
      </c>
      <c r="N1512" s="8">
        <f>Raw!M1512*A1512</f>
        <v>792.86202220801727</v>
      </c>
      <c r="O1512" s="6">
        <f t="shared" si="92"/>
        <v>26</v>
      </c>
      <c r="P1512" s="11">
        <f t="shared" si="93"/>
        <v>10307.206288704225</v>
      </c>
      <c r="Q1512" s="6">
        <f t="shared" si="94"/>
        <v>120</v>
      </c>
      <c r="R1512" s="11">
        <f t="shared" si="95"/>
        <v>47571.721332481036</v>
      </c>
      <c r="S1512" s="8" t="str">
        <f>Raw!N1512</f>
        <v>UpstreamCompactFluorescent13</v>
      </c>
      <c r="T1512" s="8" t="str">
        <f>Raw!O1512</f>
        <v>CFL05to13</v>
      </c>
      <c r="U1512" s="8">
        <f>Raw!P1512*A1512</f>
        <v>1</v>
      </c>
      <c r="V1512" s="8" t="str">
        <f>Raw!Q1512</f>
        <v>Incan</v>
      </c>
    </row>
    <row r="1513" spans="1:22">
      <c r="A1513" s="8">
        <f>IF(Raw!C1513="CF",0,1)</f>
        <v>1</v>
      </c>
      <c r="B1513" s="8" t="str">
        <f>Raw!A1513</f>
        <v>SCE_3028853620</v>
      </c>
      <c r="C1513" s="8" t="str">
        <f>Raw!B1513</f>
        <v>Upstream Compact Fluorescent</v>
      </c>
      <c r="D1513" s="8" t="str">
        <f>Raw!C1513</f>
        <v>I</v>
      </c>
      <c r="E1513" s="8">
        <f>Raw!D1513*A1513</f>
        <v>19</v>
      </c>
      <c r="F1513" s="8" t="str">
        <f>Raw!E1513</f>
        <v>SCE</v>
      </c>
      <c r="G1513" s="8" t="str">
        <f>Raw!F1513</f>
        <v>UPCFL</v>
      </c>
      <c r="H1513" s="8" t="str">
        <f>Raw!G1513</f>
        <v>LL09040264</v>
      </c>
      <c r="I1513" s="8" t="str">
        <f>Raw!H1513</f>
        <v>SCEUp</v>
      </c>
      <c r="J1513" s="8" t="str">
        <f>Raw!I1513</f>
        <v>Restaurant</v>
      </c>
      <c r="K1513" s="8" t="str">
        <f>Raw!J1513</f>
        <v>Dining</v>
      </c>
      <c r="L1513" s="8">
        <f>Raw!K1513*A1513</f>
        <v>13</v>
      </c>
      <c r="M1513" s="8">
        <f>Raw!L1513*A1513</f>
        <v>60</v>
      </c>
      <c r="N1513" s="8">
        <f>Raw!M1513*A1513</f>
        <v>7532.1892109761638</v>
      </c>
      <c r="O1513" s="6">
        <f t="shared" si="92"/>
        <v>247</v>
      </c>
      <c r="P1513" s="11">
        <f t="shared" si="93"/>
        <v>97918.459742690131</v>
      </c>
      <c r="Q1513" s="6">
        <f t="shared" si="94"/>
        <v>1140</v>
      </c>
      <c r="R1513" s="11">
        <f t="shared" si="95"/>
        <v>451931.35265856981</v>
      </c>
      <c r="S1513" s="8" t="str">
        <f>Raw!N1513</f>
        <v>UpstreamCompactFluorescent13</v>
      </c>
      <c r="T1513" s="8" t="str">
        <f>Raw!O1513</f>
        <v>CFL05to13</v>
      </c>
      <c r="U1513" s="8">
        <f>Raw!P1513*A1513</f>
        <v>1</v>
      </c>
      <c r="V1513" s="8" t="str">
        <f>Raw!Q1513</f>
        <v>Incan</v>
      </c>
    </row>
    <row r="1514" spans="1:22">
      <c r="A1514" s="8">
        <f>IF(Raw!C1514="CF",0,1)</f>
        <v>1</v>
      </c>
      <c r="B1514" s="8" t="str">
        <f>Raw!A1514</f>
        <v>SCE_3028853620</v>
      </c>
      <c r="C1514" s="8" t="str">
        <f>Raw!B1514</f>
        <v>Upstream Compact Fluorescent</v>
      </c>
      <c r="D1514" s="8" t="str">
        <f>Raw!C1514</f>
        <v>I</v>
      </c>
      <c r="E1514" s="8">
        <f>Raw!D1514*A1514</f>
        <v>19</v>
      </c>
      <c r="F1514" s="8" t="str">
        <f>Raw!E1514</f>
        <v>SCE</v>
      </c>
      <c r="G1514" s="8" t="str">
        <f>Raw!F1514</f>
        <v>UPCFL</v>
      </c>
      <c r="H1514" s="8" t="str">
        <f>Raw!G1514</f>
        <v>LL09040641</v>
      </c>
      <c r="I1514" s="8" t="str">
        <f>Raw!H1514</f>
        <v>SCEUp</v>
      </c>
      <c r="J1514" s="8" t="str">
        <f>Raw!I1514</f>
        <v>Restaurant</v>
      </c>
      <c r="K1514" s="8" t="str">
        <f>Raw!J1514</f>
        <v>Dining</v>
      </c>
      <c r="L1514" s="8">
        <f>Raw!K1514*A1514</f>
        <v>13</v>
      </c>
      <c r="M1514" s="8">
        <f>Raw!L1514*A1514</f>
        <v>60</v>
      </c>
      <c r="N1514" s="8">
        <f>Raw!M1514*A1514</f>
        <v>7532.1892109761638</v>
      </c>
      <c r="O1514" s="6">
        <f t="shared" si="92"/>
        <v>247</v>
      </c>
      <c r="P1514" s="11">
        <f t="shared" si="93"/>
        <v>97918.459742690131</v>
      </c>
      <c r="Q1514" s="6">
        <f t="shared" si="94"/>
        <v>1140</v>
      </c>
      <c r="R1514" s="11">
        <f t="shared" si="95"/>
        <v>451931.35265856981</v>
      </c>
      <c r="S1514" s="8" t="str">
        <f>Raw!N1514</f>
        <v>UpstreamCompactFluorescent13</v>
      </c>
      <c r="T1514" s="8" t="str">
        <f>Raw!O1514</f>
        <v>CFL05to13</v>
      </c>
      <c r="U1514" s="8">
        <f>Raw!P1514*A1514</f>
        <v>1</v>
      </c>
      <c r="V1514" s="8" t="str">
        <f>Raw!Q1514</f>
        <v>Incan</v>
      </c>
    </row>
    <row r="1515" spans="1:22">
      <c r="A1515" s="8">
        <f>IF(Raw!C1515="CF",0,1)</f>
        <v>1</v>
      </c>
      <c r="B1515" s="8" t="str">
        <f>Raw!A1515</f>
        <v>SCE_3029011884</v>
      </c>
      <c r="C1515" s="8" t="str">
        <f>Raw!B1515</f>
        <v>Upstream Compact Fluorescent</v>
      </c>
      <c r="D1515" s="8" t="str">
        <f>Raw!C1515</f>
        <v>I</v>
      </c>
      <c r="E1515" s="8">
        <f>Raw!D1515*A1515</f>
        <v>19</v>
      </c>
      <c r="F1515" s="8" t="str">
        <f>Raw!E1515</f>
        <v>SCE</v>
      </c>
      <c r="G1515" s="8" t="str">
        <f>Raw!F1515</f>
        <v>UPCFL</v>
      </c>
      <c r="H1515" s="8" t="str">
        <f>Raw!G1515</f>
        <v>LL09040004</v>
      </c>
      <c r="I1515" s="8" t="str">
        <f>Raw!H1515</f>
        <v>SCEUp</v>
      </c>
      <c r="J1515" s="8" t="str">
        <f>Raw!I1515</f>
        <v>Lodging</v>
      </c>
      <c r="K1515" s="8" t="str">
        <f>Raw!J1515</f>
        <v>Guest Rooms</v>
      </c>
      <c r="L1515" s="8">
        <f>Raw!K1515*A1515</f>
        <v>14</v>
      </c>
      <c r="M1515" s="8">
        <f>Raw!L1515*A1515</f>
        <v>60</v>
      </c>
      <c r="N1515" s="8">
        <f>Raw!M1515*A1515</f>
        <v>680.01777908537144</v>
      </c>
      <c r="O1515" s="6">
        <f t="shared" si="92"/>
        <v>266</v>
      </c>
      <c r="P1515" s="11">
        <f t="shared" si="93"/>
        <v>9520.2489071952004</v>
      </c>
      <c r="Q1515" s="6">
        <f t="shared" si="94"/>
        <v>1140</v>
      </c>
      <c r="R1515" s="11">
        <f t="shared" si="95"/>
        <v>40801.066745122283</v>
      </c>
      <c r="S1515" s="8" t="str">
        <f>Raw!N1515</f>
        <v>UpstreamCompactFluorescent14</v>
      </c>
      <c r="T1515" s="8" t="str">
        <f>Raw!O1515</f>
        <v>CFL14to26</v>
      </c>
      <c r="U1515" s="8">
        <f>Raw!P1515*A1515</f>
        <v>1</v>
      </c>
      <c r="V1515" s="8" t="str">
        <f>Raw!Q1515</f>
        <v>Incan</v>
      </c>
    </row>
    <row r="1516" spans="1:22">
      <c r="A1516" s="8">
        <f>IF(Raw!C1516="CF",0,1)</f>
        <v>1</v>
      </c>
      <c r="B1516" s="8" t="str">
        <f>Raw!A1516</f>
        <v>SCE_3029011884</v>
      </c>
      <c r="C1516" s="8" t="str">
        <f>Raw!B1516</f>
        <v>Upstream Compact Fluorescent</v>
      </c>
      <c r="D1516" s="8" t="str">
        <f>Raw!C1516</f>
        <v>I</v>
      </c>
      <c r="E1516" s="8">
        <f>Raw!D1516*A1516</f>
        <v>6</v>
      </c>
      <c r="F1516" s="8" t="str">
        <f>Raw!E1516</f>
        <v>SCE</v>
      </c>
      <c r="G1516" s="8" t="str">
        <f>Raw!F1516</f>
        <v>UPCFL</v>
      </c>
      <c r="H1516" s="8" t="str">
        <f>Raw!G1516</f>
        <v>LL09040014</v>
      </c>
      <c r="I1516" s="8" t="str">
        <f>Raw!H1516</f>
        <v>SCEUp</v>
      </c>
      <c r="J1516" s="8" t="str">
        <f>Raw!I1516</f>
        <v>Lodging</v>
      </c>
      <c r="K1516" s="8" t="str">
        <f>Raw!J1516</f>
        <v>Guest Rooms</v>
      </c>
      <c r="L1516" s="8">
        <f>Raw!K1516*A1516</f>
        <v>14</v>
      </c>
      <c r="M1516" s="8">
        <f>Raw!L1516*A1516</f>
        <v>60</v>
      </c>
      <c r="N1516" s="8">
        <f>Raw!M1516*A1516</f>
        <v>214.74245655327519</v>
      </c>
      <c r="O1516" s="6">
        <f t="shared" si="92"/>
        <v>84</v>
      </c>
      <c r="P1516" s="11">
        <f t="shared" si="93"/>
        <v>3006.3943917458528</v>
      </c>
      <c r="Q1516" s="6">
        <f t="shared" si="94"/>
        <v>360</v>
      </c>
      <c r="R1516" s="11">
        <f t="shared" si="95"/>
        <v>12884.547393196512</v>
      </c>
      <c r="S1516" s="8" t="str">
        <f>Raw!N1516</f>
        <v>UpstreamCompactFluorescent14</v>
      </c>
      <c r="T1516" s="8" t="str">
        <f>Raw!O1516</f>
        <v>CFL14to26</v>
      </c>
      <c r="U1516" s="8">
        <f>Raw!P1516*A1516</f>
        <v>1</v>
      </c>
      <c r="V1516" s="8" t="str">
        <f>Raw!Q1516</f>
        <v>Incan</v>
      </c>
    </row>
    <row r="1517" spans="1:22">
      <c r="A1517" s="8">
        <f>IF(Raw!C1517="CF",0,1)</f>
        <v>1</v>
      </c>
      <c r="B1517" s="8" t="str">
        <f>Raw!A1517</f>
        <v>SCE_3029011884</v>
      </c>
      <c r="C1517" s="8" t="str">
        <f>Raw!B1517</f>
        <v>Upstream Compact Fluorescent</v>
      </c>
      <c r="D1517" s="8" t="str">
        <f>Raw!C1517</f>
        <v>I</v>
      </c>
      <c r="E1517" s="8">
        <f>Raw!D1517*A1517</f>
        <v>19</v>
      </c>
      <c r="F1517" s="8" t="str">
        <f>Raw!E1517</f>
        <v>SCE</v>
      </c>
      <c r="G1517" s="8" t="str">
        <f>Raw!F1517</f>
        <v>UPCFL</v>
      </c>
      <c r="H1517" s="8" t="str">
        <f>Raw!G1517</f>
        <v>LL09040034</v>
      </c>
      <c r="I1517" s="8" t="str">
        <f>Raw!H1517</f>
        <v>SCEUp</v>
      </c>
      <c r="J1517" s="8" t="str">
        <f>Raw!I1517</f>
        <v>Lodging</v>
      </c>
      <c r="K1517" s="8" t="str">
        <f>Raw!J1517</f>
        <v>Guest Rooms</v>
      </c>
      <c r="L1517" s="8">
        <f>Raw!K1517*A1517</f>
        <v>23</v>
      </c>
      <c r="M1517" s="8">
        <f>Raw!L1517*A1517</f>
        <v>60</v>
      </c>
      <c r="N1517" s="8">
        <f>Raw!M1517*A1517</f>
        <v>680.01777908537144</v>
      </c>
      <c r="O1517" s="6">
        <f t="shared" si="92"/>
        <v>437</v>
      </c>
      <c r="P1517" s="11">
        <f t="shared" si="93"/>
        <v>15640.408918963543</v>
      </c>
      <c r="Q1517" s="6">
        <f t="shared" si="94"/>
        <v>1140</v>
      </c>
      <c r="R1517" s="11">
        <f t="shared" si="95"/>
        <v>40801.066745122283</v>
      </c>
      <c r="S1517" s="8" t="str">
        <f>Raw!N1517</f>
        <v>UpstreamCompactFluorescent23</v>
      </c>
      <c r="T1517" s="8" t="str">
        <f>Raw!O1517</f>
        <v>CFL14to26</v>
      </c>
      <c r="U1517" s="8">
        <f>Raw!P1517*A1517</f>
        <v>1</v>
      </c>
      <c r="V1517" s="8" t="str">
        <f>Raw!Q1517</f>
        <v>Incan</v>
      </c>
    </row>
    <row r="1518" spans="1:22">
      <c r="A1518" s="8">
        <f>IF(Raw!C1518="CF",0,1)</f>
        <v>1</v>
      </c>
      <c r="B1518" s="8" t="str">
        <f>Raw!A1518</f>
        <v>SCE_3029011884</v>
      </c>
      <c r="C1518" s="8" t="str">
        <f>Raw!B1518</f>
        <v>Upstream Compact Fluorescent</v>
      </c>
      <c r="D1518" s="8" t="str">
        <f>Raw!C1518</f>
        <v>I</v>
      </c>
      <c r="E1518" s="8">
        <f>Raw!D1518*A1518</f>
        <v>8</v>
      </c>
      <c r="F1518" s="8" t="str">
        <f>Raw!E1518</f>
        <v>SCE</v>
      </c>
      <c r="G1518" s="8" t="str">
        <f>Raw!F1518</f>
        <v>UPCFL</v>
      </c>
      <c r="H1518" s="8" t="str">
        <f>Raw!G1518</f>
        <v>LL09040038</v>
      </c>
      <c r="I1518" s="8" t="str">
        <f>Raw!H1518</f>
        <v>SCEUp</v>
      </c>
      <c r="J1518" s="8" t="str">
        <f>Raw!I1518</f>
        <v>Lodging</v>
      </c>
      <c r="K1518" s="8" t="str">
        <f>Raw!J1518</f>
        <v>Guest Rooms</v>
      </c>
      <c r="L1518" s="8">
        <f>Raw!K1518*A1518</f>
        <v>15</v>
      </c>
      <c r="M1518" s="8">
        <f>Raw!L1518*A1518</f>
        <v>60</v>
      </c>
      <c r="N1518" s="8">
        <f>Raw!M1518*A1518</f>
        <v>286.32327540436694</v>
      </c>
      <c r="O1518" s="6">
        <f t="shared" si="92"/>
        <v>120</v>
      </c>
      <c r="P1518" s="11">
        <f t="shared" si="93"/>
        <v>4294.8491310655045</v>
      </c>
      <c r="Q1518" s="6">
        <f t="shared" si="94"/>
        <v>480</v>
      </c>
      <c r="R1518" s="11">
        <f t="shared" si="95"/>
        <v>17179.396524262018</v>
      </c>
      <c r="S1518" s="8" t="str">
        <f>Raw!N1518</f>
        <v>UpstreamCompactFluorescent15</v>
      </c>
      <c r="T1518" s="8" t="str">
        <f>Raw!O1518</f>
        <v>CFL14to26</v>
      </c>
      <c r="U1518" s="8">
        <f>Raw!P1518*A1518</f>
        <v>1</v>
      </c>
      <c r="V1518" s="8" t="str">
        <f>Raw!Q1518</f>
        <v>Incan</v>
      </c>
    </row>
    <row r="1519" spans="1:22">
      <c r="A1519" s="8">
        <f>IF(Raw!C1519="CF",0,1)</f>
        <v>1</v>
      </c>
      <c r="B1519" s="8" t="str">
        <f>Raw!A1519</f>
        <v>SCE_3029011884</v>
      </c>
      <c r="C1519" s="8" t="str">
        <f>Raw!B1519</f>
        <v>Upstream Compact Fluorescent</v>
      </c>
      <c r="D1519" s="8" t="str">
        <f>Raw!C1519</f>
        <v>I</v>
      </c>
      <c r="E1519" s="8">
        <f>Raw!D1519*A1519</f>
        <v>19</v>
      </c>
      <c r="F1519" s="8" t="str">
        <f>Raw!E1519</f>
        <v>SCE</v>
      </c>
      <c r="G1519" s="8" t="str">
        <f>Raw!F1519</f>
        <v>UPCFL</v>
      </c>
      <c r="H1519" s="8" t="str">
        <f>Raw!G1519</f>
        <v>LL09040044</v>
      </c>
      <c r="I1519" s="8" t="str">
        <f>Raw!H1519</f>
        <v>SCEUp</v>
      </c>
      <c r="J1519" s="8" t="str">
        <f>Raw!I1519</f>
        <v>Lodging</v>
      </c>
      <c r="K1519" s="8" t="str">
        <f>Raw!J1519</f>
        <v>Guest Rooms</v>
      </c>
      <c r="L1519" s="8">
        <f>Raw!K1519*A1519</f>
        <v>14</v>
      </c>
      <c r="M1519" s="8">
        <f>Raw!L1519*A1519</f>
        <v>60</v>
      </c>
      <c r="N1519" s="8">
        <f>Raw!M1519*A1519</f>
        <v>680.01777908537144</v>
      </c>
      <c r="O1519" s="6">
        <f t="shared" si="92"/>
        <v>266</v>
      </c>
      <c r="P1519" s="11">
        <f t="shared" si="93"/>
        <v>9520.2489071952004</v>
      </c>
      <c r="Q1519" s="6">
        <f t="shared" si="94"/>
        <v>1140</v>
      </c>
      <c r="R1519" s="11">
        <f t="shared" si="95"/>
        <v>40801.066745122283</v>
      </c>
      <c r="S1519" s="8" t="str">
        <f>Raw!N1519</f>
        <v>UpstreamCompactFluorescent14</v>
      </c>
      <c r="T1519" s="8" t="str">
        <f>Raw!O1519</f>
        <v>CFL14to26</v>
      </c>
      <c r="U1519" s="8">
        <f>Raw!P1519*A1519</f>
        <v>1</v>
      </c>
      <c r="V1519" s="8" t="str">
        <f>Raw!Q1519</f>
        <v>Incan</v>
      </c>
    </row>
    <row r="1520" spans="1:22">
      <c r="A1520" s="8">
        <f>IF(Raw!C1520="CF",0,1)</f>
        <v>1</v>
      </c>
      <c r="B1520" s="8" t="str">
        <f>Raw!A1520</f>
        <v>SCE_3029011884</v>
      </c>
      <c r="C1520" s="8" t="str">
        <f>Raw!B1520</f>
        <v>Upstream Compact Fluorescent</v>
      </c>
      <c r="D1520" s="8" t="str">
        <f>Raw!C1520</f>
        <v>I</v>
      </c>
      <c r="E1520" s="8">
        <f>Raw!D1520*A1520</f>
        <v>8</v>
      </c>
      <c r="F1520" s="8" t="str">
        <f>Raw!E1520</f>
        <v>SCE</v>
      </c>
      <c r="G1520" s="8" t="str">
        <f>Raw!F1520</f>
        <v>UPCFL</v>
      </c>
      <c r="H1520" s="8" t="str">
        <f>Raw!G1520</f>
        <v>LL09040048</v>
      </c>
      <c r="I1520" s="8" t="str">
        <f>Raw!H1520</f>
        <v>SCEUp</v>
      </c>
      <c r="J1520" s="8" t="str">
        <f>Raw!I1520</f>
        <v>Lodging</v>
      </c>
      <c r="K1520" s="8" t="str">
        <f>Raw!J1520</f>
        <v>Guest Rooms</v>
      </c>
      <c r="L1520" s="8">
        <f>Raw!K1520*A1520</f>
        <v>13</v>
      </c>
      <c r="M1520" s="8">
        <f>Raw!L1520*A1520</f>
        <v>60</v>
      </c>
      <c r="N1520" s="8">
        <f>Raw!M1520*A1520</f>
        <v>286.32327540436694</v>
      </c>
      <c r="O1520" s="6">
        <f t="shared" si="92"/>
        <v>104</v>
      </c>
      <c r="P1520" s="11">
        <f t="shared" si="93"/>
        <v>3722.20258025677</v>
      </c>
      <c r="Q1520" s="6">
        <f t="shared" si="94"/>
        <v>480</v>
      </c>
      <c r="R1520" s="11">
        <f t="shared" si="95"/>
        <v>17179.396524262018</v>
      </c>
      <c r="S1520" s="8" t="str">
        <f>Raw!N1520</f>
        <v>UpstreamCompactFluorescent13</v>
      </c>
      <c r="T1520" s="8" t="str">
        <f>Raw!O1520</f>
        <v>CFL05to13</v>
      </c>
      <c r="U1520" s="8">
        <f>Raw!P1520*A1520</f>
        <v>1</v>
      </c>
      <c r="V1520" s="8" t="str">
        <f>Raw!Q1520</f>
        <v>Incan</v>
      </c>
    </row>
    <row r="1521" spans="1:22">
      <c r="A1521" s="8">
        <f>IF(Raw!C1521="CF",0,1)</f>
        <v>1</v>
      </c>
      <c r="B1521" s="8" t="str">
        <f>Raw!A1521</f>
        <v>SCE_3029011884</v>
      </c>
      <c r="C1521" s="8" t="str">
        <f>Raw!B1521</f>
        <v>Upstream Compact Fluorescent</v>
      </c>
      <c r="D1521" s="8" t="str">
        <f>Raw!C1521</f>
        <v>I</v>
      </c>
      <c r="E1521" s="8">
        <f>Raw!D1521*A1521</f>
        <v>1</v>
      </c>
      <c r="F1521" s="8" t="str">
        <f>Raw!E1521</f>
        <v>SCE</v>
      </c>
      <c r="G1521" s="8" t="str">
        <f>Raw!F1521</f>
        <v>UPCFL</v>
      </c>
      <c r="H1521" s="8" t="str">
        <f>Raw!G1521</f>
        <v>LL09040049</v>
      </c>
      <c r="I1521" s="8" t="str">
        <f>Raw!H1521</f>
        <v>SCEUp</v>
      </c>
      <c r="J1521" s="8" t="str">
        <f>Raw!I1521</f>
        <v>Lodging</v>
      </c>
      <c r="K1521" s="8" t="str">
        <f>Raw!J1521</f>
        <v>HallwayLobby</v>
      </c>
      <c r="L1521" s="8">
        <f>Raw!K1521*A1521</f>
        <v>13</v>
      </c>
      <c r="M1521" s="8">
        <f>Raw!L1521*A1521</f>
        <v>60</v>
      </c>
      <c r="N1521" s="8">
        <f>Raw!M1521*A1521</f>
        <v>35.790409425545867</v>
      </c>
      <c r="O1521" s="6">
        <f t="shared" si="92"/>
        <v>13</v>
      </c>
      <c r="P1521" s="11">
        <f t="shared" si="93"/>
        <v>465.27532253209625</v>
      </c>
      <c r="Q1521" s="6">
        <f t="shared" si="94"/>
        <v>60</v>
      </c>
      <c r="R1521" s="11">
        <f t="shared" si="95"/>
        <v>2147.4245655327522</v>
      </c>
      <c r="S1521" s="8" t="str">
        <f>Raw!N1521</f>
        <v>UpstreamCompactFluorescent13</v>
      </c>
      <c r="T1521" s="8" t="str">
        <f>Raw!O1521</f>
        <v>CFL05to13</v>
      </c>
      <c r="U1521" s="8">
        <f>Raw!P1521*A1521</f>
        <v>1</v>
      </c>
      <c r="V1521" s="8" t="str">
        <f>Raw!Q1521</f>
        <v>Incan</v>
      </c>
    </row>
    <row r="1522" spans="1:22">
      <c r="A1522" s="8">
        <f>IF(Raw!C1522="CF",0,1)</f>
        <v>1</v>
      </c>
      <c r="B1522" s="8" t="str">
        <f>Raw!A1522</f>
        <v>SCE_3029011884</v>
      </c>
      <c r="C1522" s="8" t="str">
        <f>Raw!B1522</f>
        <v>Upstream Compact Fluorescent</v>
      </c>
      <c r="D1522" s="8" t="str">
        <f>Raw!C1522</f>
        <v>I</v>
      </c>
      <c r="E1522" s="8">
        <f>Raw!D1522*A1522</f>
        <v>6</v>
      </c>
      <c r="F1522" s="8" t="str">
        <f>Raw!E1522</f>
        <v>SCE</v>
      </c>
      <c r="G1522" s="8" t="str">
        <f>Raw!F1522</f>
        <v>UPCFL</v>
      </c>
      <c r="H1522" s="8" t="str">
        <f>Raw!G1522</f>
        <v>LL09040056</v>
      </c>
      <c r="I1522" s="8" t="str">
        <f>Raw!H1522</f>
        <v>SCEUp</v>
      </c>
      <c r="J1522" s="8" t="str">
        <f>Raw!I1522</f>
        <v>Lodging</v>
      </c>
      <c r="K1522" s="8" t="str">
        <f>Raw!J1522</f>
        <v>Guest Rooms</v>
      </c>
      <c r="L1522" s="8">
        <f>Raw!K1522*A1522</f>
        <v>13</v>
      </c>
      <c r="M1522" s="8">
        <f>Raw!L1522*A1522</f>
        <v>60</v>
      </c>
      <c r="N1522" s="8">
        <f>Raw!M1522*A1522</f>
        <v>214.74245655327519</v>
      </c>
      <c r="O1522" s="6">
        <f t="shared" si="92"/>
        <v>78</v>
      </c>
      <c r="P1522" s="11">
        <f t="shared" si="93"/>
        <v>2791.6519351925776</v>
      </c>
      <c r="Q1522" s="6">
        <f t="shared" si="94"/>
        <v>360</v>
      </c>
      <c r="R1522" s="11">
        <f t="shared" si="95"/>
        <v>12884.547393196512</v>
      </c>
      <c r="S1522" s="8" t="str">
        <f>Raw!N1522</f>
        <v>UpstreamCompactFluorescent13</v>
      </c>
      <c r="T1522" s="8" t="str">
        <f>Raw!O1522</f>
        <v>CFL05to13</v>
      </c>
      <c r="U1522" s="8">
        <f>Raw!P1522*A1522</f>
        <v>1</v>
      </c>
      <c r="V1522" s="8" t="str">
        <f>Raw!Q1522</f>
        <v>Incan</v>
      </c>
    </row>
    <row r="1523" spans="1:22">
      <c r="A1523" s="8">
        <f>IF(Raw!C1523="CF",0,1)</f>
        <v>1</v>
      </c>
      <c r="B1523" s="8" t="str">
        <f>Raw!A1523</f>
        <v>SCE_3029011884</v>
      </c>
      <c r="C1523" s="8" t="str">
        <f>Raw!B1523</f>
        <v>Upstream Compact Fluorescent</v>
      </c>
      <c r="D1523" s="8" t="str">
        <f>Raw!C1523</f>
        <v>I</v>
      </c>
      <c r="E1523" s="8">
        <f>Raw!D1523*A1523</f>
        <v>4</v>
      </c>
      <c r="F1523" s="8" t="str">
        <f>Raw!E1523</f>
        <v>SCE</v>
      </c>
      <c r="G1523" s="8" t="str">
        <f>Raw!F1523</f>
        <v>UPCFL</v>
      </c>
      <c r="H1523" s="8" t="str">
        <f>Raw!G1523</f>
        <v>LL09040059</v>
      </c>
      <c r="I1523" s="8" t="str">
        <f>Raw!H1523</f>
        <v>SCEUp</v>
      </c>
      <c r="J1523" s="8" t="str">
        <f>Raw!I1523</f>
        <v>Lodging</v>
      </c>
      <c r="K1523" s="8" t="str">
        <f>Raw!J1523</f>
        <v>Guest Rooms</v>
      </c>
      <c r="L1523" s="8">
        <f>Raw!K1523*A1523</f>
        <v>14</v>
      </c>
      <c r="M1523" s="8">
        <f>Raw!L1523*A1523</f>
        <v>60</v>
      </c>
      <c r="N1523" s="8">
        <f>Raw!M1523*A1523</f>
        <v>143.16163770218347</v>
      </c>
      <c r="O1523" s="6">
        <f t="shared" si="92"/>
        <v>56</v>
      </c>
      <c r="P1523" s="11">
        <f t="shared" si="93"/>
        <v>2004.2629278305685</v>
      </c>
      <c r="Q1523" s="6">
        <f t="shared" si="94"/>
        <v>240</v>
      </c>
      <c r="R1523" s="11">
        <f t="shared" si="95"/>
        <v>8589.698262131009</v>
      </c>
      <c r="S1523" s="8" t="str">
        <f>Raw!N1523</f>
        <v>UpstreamCompactFluorescent14</v>
      </c>
      <c r="T1523" s="8" t="str">
        <f>Raw!O1523</f>
        <v>CFL14to26</v>
      </c>
      <c r="U1523" s="8">
        <f>Raw!P1523*A1523</f>
        <v>1</v>
      </c>
      <c r="V1523" s="8" t="str">
        <f>Raw!Q1523</f>
        <v>Incan</v>
      </c>
    </row>
    <row r="1524" spans="1:22">
      <c r="A1524" s="8">
        <f>IF(Raw!C1524="CF",0,1)</f>
        <v>1</v>
      </c>
      <c r="B1524" s="8" t="str">
        <f>Raw!A1524</f>
        <v>SCE_3029011884</v>
      </c>
      <c r="C1524" s="8" t="str">
        <f>Raw!B1524</f>
        <v>Upstream Compact Fluorescent</v>
      </c>
      <c r="D1524" s="8" t="str">
        <f>Raw!C1524</f>
        <v>I</v>
      </c>
      <c r="E1524" s="8">
        <f>Raw!D1524*A1524</f>
        <v>3</v>
      </c>
      <c r="F1524" s="8" t="str">
        <f>Raw!E1524</f>
        <v>SCE</v>
      </c>
      <c r="G1524" s="8" t="str">
        <f>Raw!F1524</f>
        <v>UPCFL</v>
      </c>
      <c r="H1524" s="8" t="str">
        <f>Raw!G1524</f>
        <v>LL09040066</v>
      </c>
      <c r="I1524" s="8" t="str">
        <f>Raw!H1524</f>
        <v>SCEUp</v>
      </c>
      <c r="J1524" s="8" t="str">
        <f>Raw!I1524</f>
        <v>Lodging</v>
      </c>
      <c r="K1524" s="8" t="str">
        <f>Raw!J1524</f>
        <v>Guest Rooms</v>
      </c>
      <c r="L1524" s="8">
        <f>Raw!K1524*A1524</f>
        <v>15</v>
      </c>
      <c r="M1524" s="8">
        <f>Raw!L1524*A1524</f>
        <v>60</v>
      </c>
      <c r="N1524" s="8">
        <f>Raw!M1524*A1524</f>
        <v>107.37122827663759</v>
      </c>
      <c r="O1524" s="6">
        <f t="shared" si="92"/>
        <v>45</v>
      </c>
      <c r="P1524" s="11">
        <f t="shared" si="93"/>
        <v>1610.568424149564</v>
      </c>
      <c r="Q1524" s="6">
        <f t="shared" si="94"/>
        <v>180</v>
      </c>
      <c r="R1524" s="11">
        <f t="shared" si="95"/>
        <v>6442.2736965982558</v>
      </c>
      <c r="S1524" s="8" t="str">
        <f>Raw!N1524</f>
        <v>UpstreamCompactFluorescent15</v>
      </c>
      <c r="T1524" s="8" t="str">
        <f>Raw!O1524</f>
        <v>CFL14to26</v>
      </c>
      <c r="U1524" s="8">
        <f>Raw!P1524*A1524</f>
        <v>1</v>
      </c>
      <c r="V1524" s="8" t="str">
        <f>Raw!Q1524</f>
        <v>Incan</v>
      </c>
    </row>
    <row r="1525" spans="1:22">
      <c r="A1525" s="8">
        <f>IF(Raw!C1525="CF",0,1)</f>
        <v>1</v>
      </c>
      <c r="B1525" s="8" t="str">
        <f>Raw!A1525</f>
        <v>SCE_3029011884</v>
      </c>
      <c r="C1525" s="8" t="str">
        <f>Raw!B1525</f>
        <v>Upstream Compact Fluorescent</v>
      </c>
      <c r="D1525" s="8" t="str">
        <f>Raw!C1525</f>
        <v>I</v>
      </c>
      <c r="E1525" s="8">
        <f>Raw!D1525*A1525</f>
        <v>19</v>
      </c>
      <c r="F1525" s="8" t="str">
        <f>Raw!E1525</f>
        <v>SCE</v>
      </c>
      <c r="G1525" s="8" t="str">
        <f>Raw!F1525</f>
        <v>UPCFL</v>
      </c>
      <c r="H1525" s="8" t="str">
        <f>Raw!G1525</f>
        <v>LL09040068</v>
      </c>
      <c r="I1525" s="8" t="str">
        <f>Raw!H1525</f>
        <v>SCEUp</v>
      </c>
      <c r="J1525" s="8" t="str">
        <f>Raw!I1525</f>
        <v>Lodging</v>
      </c>
      <c r="K1525" s="8" t="str">
        <f>Raw!J1525</f>
        <v>Guest Rooms</v>
      </c>
      <c r="L1525" s="8">
        <f>Raw!K1525*A1525</f>
        <v>11</v>
      </c>
      <c r="M1525" s="8">
        <f>Raw!L1525*A1525</f>
        <v>60</v>
      </c>
      <c r="N1525" s="8">
        <f>Raw!M1525*A1525</f>
        <v>680.01777908537144</v>
      </c>
      <c r="O1525" s="6">
        <f t="shared" si="92"/>
        <v>209</v>
      </c>
      <c r="P1525" s="11">
        <f t="shared" si="93"/>
        <v>7480.1955699390855</v>
      </c>
      <c r="Q1525" s="6">
        <f t="shared" si="94"/>
        <v>1140</v>
      </c>
      <c r="R1525" s="11">
        <f t="shared" si="95"/>
        <v>40801.066745122283</v>
      </c>
      <c r="S1525" s="8" t="str">
        <f>Raw!N1525</f>
        <v>UpstreamCompactFluorescent11</v>
      </c>
      <c r="T1525" s="8" t="str">
        <f>Raw!O1525</f>
        <v>CFL05to13</v>
      </c>
      <c r="U1525" s="8">
        <f>Raw!P1525*A1525</f>
        <v>1</v>
      </c>
      <c r="V1525" s="8" t="str">
        <f>Raw!Q1525</f>
        <v>Incan</v>
      </c>
    </row>
    <row r="1526" spans="1:22">
      <c r="A1526" s="8">
        <f>IF(Raw!C1526="CF",0,1)</f>
        <v>1</v>
      </c>
      <c r="B1526" s="8" t="str">
        <f>Raw!A1526</f>
        <v>SCE_3029011884</v>
      </c>
      <c r="C1526" s="8" t="str">
        <f>Raw!B1526</f>
        <v>Upstream Compact Fluorescent</v>
      </c>
      <c r="D1526" s="8" t="str">
        <f>Raw!C1526</f>
        <v>I</v>
      </c>
      <c r="E1526" s="8">
        <f>Raw!D1526*A1526</f>
        <v>19</v>
      </c>
      <c r="F1526" s="8" t="str">
        <f>Raw!E1526</f>
        <v>SCE</v>
      </c>
      <c r="G1526" s="8" t="str">
        <f>Raw!F1526</f>
        <v>UPCFL</v>
      </c>
      <c r="H1526" s="8" t="str">
        <f>Raw!G1526</f>
        <v>LL09040087</v>
      </c>
      <c r="I1526" s="8" t="str">
        <f>Raw!H1526</f>
        <v>SCEUp</v>
      </c>
      <c r="J1526" s="8" t="str">
        <f>Raw!I1526</f>
        <v>Lodging</v>
      </c>
      <c r="K1526" s="8" t="str">
        <f>Raw!J1526</f>
        <v>Guest Rooms</v>
      </c>
      <c r="L1526" s="8">
        <f>Raw!K1526*A1526</f>
        <v>15</v>
      </c>
      <c r="M1526" s="8">
        <f>Raw!L1526*A1526</f>
        <v>60</v>
      </c>
      <c r="N1526" s="8">
        <f>Raw!M1526*A1526</f>
        <v>680.01777908537144</v>
      </c>
      <c r="O1526" s="6">
        <f t="shared" si="92"/>
        <v>285</v>
      </c>
      <c r="P1526" s="11">
        <f t="shared" si="93"/>
        <v>10200.266686280571</v>
      </c>
      <c r="Q1526" s="6">
        <f t="shared" si="94"/>
        <v>1140</v>
      </c>
      <c r="R1526" s="11">
        <f t="shared" si="95"/>
        <v>40801.066745122283</v>
      </c>
      <c r="S1526" s="8" t="str">
        <f>Raw!N1526</f>
        <v>UpstreamCompactFluorescent15</v>
      </c>
      <c r="T1526" s="8" t="str">
        <f>Raw!O1526</f>
        <v>CFL14to26</v>
      </c>
      <c r="U1526" s="8">
        <f>Raw!P1526*A1526</f>
        <v>1</v>
      </c>
      <c r="V1526" s="8" t="str">
        <f>Raw!Q1526</f>
        <v>Incan</v>
      </c>
    </row>
    <row r="1527" spans="1:22">
      <c r="A1527" s="8">
        <f>IF(Raw!C1527="CF",0,1)</f>
        <v>1</v>
      </c>
      <c r="B1527" s="8" t="str">
        <f>Raw!A1527</f>
        <v>SCE_3029011884</v>
      </c>
      <c r="C1527" s="8" t="str">
        <f>Raw!B1527</f>
        <v>Upstream Compact Fluorescent</v>
      </c>
      <c r="D1527" s="8" t="str">
        <f>Raw!C1527</f>
        <v>I</v>
      </c>
      <c r="E1527" s="8">
        <f>Raw!D1527*A1527</f>
        <v>16</v>
      </c>
      <c r="F1527" s="8" t="str">
        <f>Raw!E1527</f>
        <v>SCE</v>
      </c>
      <c r="G1527" s="8" t="str">
        <f>Raw!F1527</f>
        <v>UPCFL</v>
      </c>
      <c r="H1527" s="8" t="str">
        <f>Raw!G1527</f>
        <v>LL09040105</v>
      </c>
      <c r="I1527" s="8" t="str">
        <f>Raw!H1527</f>
        <v>SCEUp</v>
      </c>
      <c r="J1527" s="8" t="str">
        <f>Raw!I1527</f>
        <v>Lodging</v>
      </c>
      <c r="K1527" s="8" t="str">
        <f>Raw!J1527</f>
        <v>Guest Rooms</v>
      </c>
      <c r="L1527" s="8">
        <f>Raw!K1527*A1527</f>
        <v>14</v>
      </c>
      <c r="M1527" s="8">
        <f>Raw!L1527*A1527</f>
        <v>60</v>
      </c>
      <c r="N1527" s="8">
        <f>Raw!M1527*A1527</f>
        <v>572.64655080873388</v>
      </c>
      <c r="O1527" s="6">
        <f t="shared" si="92"/>
        <v>224</v>
      </c>
      <c r="P1527" s="11">
        <f t="shared" si="93"/>
        <v>8017.0517113222741</v>
      </c>
      <c r="Q1527" s="6">
        <f t="shared" si="94"/>
        <v>960</v>
      </c>
      <c r="R1527" s="11">
        <f t="shared" si="95"/>
        <v>34358.793048524036</v>
      </c>
      <c r="S1527" s="8" t="str">
        <f>Raw!N1527</f>
        <v>UpstreamCompactFluorescent14</v>
      </c>
      <c r="T1527" s="8" t="str">
        <f>Raw!O1527</f>
        <v>CFL14to26</v>
      </c>
      <c r="U1527" s="8">
        <f>Raw!P1527*A1527</f>
        <v>1</v>
      </c>
      <c r="V1527" s="8" t="str">
        <f>Raw!Q1527</f>
        <v>Incan</v>
      </c>
    </row>
    <row r="1528" spans="1:22">
      <c r="A1528" s="8">
        <f>IF(Raw!C1528="CF",0,1)</f>
        <v>1</v>
      </c>
      <c r="B1528" s="8" t="str">
        <f>Raw!A1528</f>
        <v>SCE_3029011884</v>
      </c>
      <c r="C1528" s="8" t="str">
        <f>Raw!B1528</f>
        <v>Upstream Compact Fluorescent</v>
      </c>
      <c r="D1528" s="8" t="str">
        <f>Raw!C1528</f>
        <v>I</v>
      </c>
      <c r="E1528" s="8">
        <f>Raw!D1528*A1528</f>
        <v>38</v>
      </c>
      <c r="F1528" s="8" t="str">
        <f>Raw!E1528</f>
        <v>SCE</v>
      </c>
      <c r="G1528" s="8" t="str">
        <f>Raw!F1528</f>
        <v>UPCFL</v>
      </c>
      <c r="H1528" s="8" t="str">
        <f>Raw!G1528</f>
        <v>LL09040159</v>
      </c>
      <c r="I1528" s="8" t="str">
        <f>Raw!H1528</f>
        <v>SCEUp</v>
      </c>
      <c r="J1528" s="8" t="str">
        <f>Raw!I1528</f>
        <v>Lodging</v>
      </c>
      <c r="K1528" s="8" t="str">
        <f>Raw!J1528</f>
        <v>Guest Rooms</v>
      </c>
      <c r="L1528" s="8">
        <f>Raw!K1528*A1528</f>
        <v>14</v>
      </c>
      <c r="M1528" s="8">
        <f>Raw!L1528*A1528</f>
        <v>60</v>
      </c>
      <c r="N1528" s="8">
        <f>Raw!M1528*A1528</f>
        <v>1360.0355581707429</v>
      </c>
      <c r="O1528" s="6">
        <f t="shared" si="92"/>
        <v>532</v>
      </c>
      <c r="P1528" s="11">
        <f t="shared" si="93"/>
        <v>19040.497814390401</v>
      </c>
      <c r="Q1528" s="6">
        <f t="shared" si="94"/>
        <v>2280</v>
      </c>
      <c r="R1528" s="11">
        <f t="shared" si="95"/>
        <v>81602.133490244567</v>
      </c>
      <c r="S1528" s="8" t="str">
        <f>Raw!N1528</f>
        <v>UpstreamCompactFluorescent14</v>
      </c>
      <c r="T1528" s="8" t="str">
        <f>Raw!O1528</f>
        <v>CFL14to26</v>
      </c>
      <c r="U1528" s="8">
        <f>Raw!P1528*A1528</f>
        <v>1</v>
      </c>
      <c r="V1528" s="8" t="str">
        <f>Raw!Q1528</f>
        <v>Incan</v>
      </c>
    </row>
    <row r="1529" spans="1:22">
      <c r="A1529" s="8">
        <f>IF(Raw!C1529="CF",0,1)</f>
        <v>1</v>
      </c>
      <c r="B1529" s="8" t="str">
        <f>Raw!A1529</f>
        <v>SCE_3029011884</v>
      </c>
      <c r="C1529" s="8" t="str">
        <f>Raw!B1529</f>
        <v>Upstream Compact Fluorescent</v>
      </c>
      <c r="D1529" s="8" t="str">
        <f>Raw!C1529</f>
        <v>I</v>
      </c>
      <c r="E1529" s="8">
        <f>Raw!D1529*A1529</f>
        <v>3</v>
      </c>
      <c r="F1529" s="8" t="str">
        <f>Raw!E1529</f>
        <v>SCE</v>
      </c>
      <c r="G1529" s="8" t="str">
        <f>Raw!F1529</f>
        <v>UPCFL</v>
      </c>
      <c r="H1529" s="8" t="str">
        <f>Raw!G1529</f>
        <v>LL09040449</v>
      </c>
      <c r="I1529" s="8" t="str">
        <f>Raw!H1529</f>
        <v>SCEUp</v>
      </c>
      <c r="J1529" s="8" t="str">
        <f>Raw!I1529</f>
        <v>Lodging</v>
      </c>
      <c r="K1529" s="8" t="str">
        <f>Raw!J1529</f>
        <v>Guest Rooms</v>
      </c>
      <c r="L1529" s="8">
        <f>Raw!K1529*A1529</f>
        <v>15</v>
      </c>
      <c r="M1529" s="8">
        <f>Raw!L1529*A1529</f>
        <v>60</v>
      </c>
      <c r="N1529" s="8">
        <f>Raw!M1529*A1529</f>
        <v>107.37122827663759</v>
      </c>
      <c r="O1529" s="6">
        <f t="shared" si="92"/>
        <v>45</v>
      </c>
      <c r="P1529" s="11">
        <f t="shared" si="93"/>
        <v>1610.568424149564</v>
      </c>
      <c r="Q1529" s="6">
        <f t="shared" si="94"/>
        <v>180</v>
      </c>
      <c r="R1529" s="11">
        <f t="shared" si="95"/>
        <v>6442.2736965982558</v>
      </c>
      <c r="S1529" s="8" t="str">
        <f>Raw!N1529</f>
        <v>UpstreamCompactFluorescent15</v>
      </c>
      <c r="T1529" s="8" t="str">
        <f>Raw!O1529</f>
        <v>CFL14to26</v>
      </c>
      <c r="U1529" s="8">
        <f>Raw!P1529*A1529</f>
        <v>1</v>
      </c>
      <c r="V1529" s="8" t="str">
        <f>Raw!Q1529</f>
        <v>Incan</v>
      </c>
    </row>
    <row r="1530" spans="1:22">
      <c r="A1530" s="8">
        <f>IF(Raw!C1530="CF",0,1)</f>
        <v>1</v>
      </c>
      <c r="B1530" s="8" t="str">
        <f>Raw!A1530</f>
        <v>SCE_3029011884</v>
      </c>
      <c r="C1530" s="8" t="str">
        <f>Raw!B1530</f>
        <v>Upstream Compact Fluorescent</v>
      </c>
      <c r="D1530" s="8" t="str">
        <f>Raw!C1530</f>
        <v>I</v>
      </c>
      <c r="E1530" s="8">
        <f>Raw!D1530*A1530</f>
        <v>38</v>
      </c>
      <c r="F1530" s="8" t="str">
        <f>Raw!E1530</f>
        <v>SCE</v>
      </c>
      <c r="G1530" s="8" t="str">
        <f>Raw!F1530</f>
        <v>UPCFL</v>
      </c>
      <c r="H1530" s="8" t="str">
        <f>Raw!G1530</f>
        <v>LL09040479</v>
      </c>
      <c r="I1530" s="8" t="str">
        <f>Raw!H1530</f>
        <v>SCEUp</v>
      </c>
      <c r="J1530" s="8" t="str">
        <f>Raw!I1530</f>
        <v>Lodging</v>
      </c>
      <c r="K1530" s="8" t="str">
        <f>Raw!J1530</f>
        <v>Guest Rooms</v>
      </c>
      <c r="L1530" s="8">
        <f>Raw!K1530*A1530</f>
        <v>14</v>
      </c>
      <c r="M1530" s="8">
        <f>Raw!L1530*A1530</f>
        <v>60</v>
      </c>
      <c r="N1530" s="8">
        <f>Raw!M1530*A1530</f>
        <v>1360.0355581707429</v>
      </c>
      <c r="O1530" s="6">
        <f t="shared" si="92"/>
        <v>532</v>
      </c>
      <c r="P1530" s="11">
        <f t="shared" si="93"/>
        <v>19040.497814390401</v>
      </c>
      <c r="Q1530" s="6">
        <f t="shared" si="94"/>
        <v>2280</v>
      </c>
      <c r="R1530" s="11">
        <f t="shared" si="95"/>
        <v>81602.133490244567</v>
      </c>
      <c r="S1530" s="8" t="str">
        <f>Raw!N1530</f>
        <v>UpstreamCompactFluorescent14</v>
      </c>
      <c r="T1530" s="8" t="str">
        <f>Raw!O1530</f>
        <v>CFL14to26</v>
      </c>
      <c r="U1530" s="8">
        <f>Raw!P1530*A1530</f>
        <v>1</v>
      </c>
      <c r="V1530" s="8" t="str">
        <f>Raw!Q1530</f>
        <v>Incan</v>
      </c>
    </row>
    <row r="1531" spans="1:22">
      <c r="A1531" s="8">
        <f>IF(Raw!C1531="CF",0,1)</f>
        <v>1</v>
      </c>
      <c r="B1531" s="8" t="str">
        <f>Raw!A1531</f>
        <v>SCE_3029011884</v>
      </c>
      <c r="C1531" s="8" t="str">
        <f>Raw!B1531</f>
        <v>Upstream Compact Fluorescent</v>
      </c>
      <c r="D1531" s="8" t="str">
        <f>Raw!C1531</f>
        <v>I</v>
      </c>
      <c r="E1531" s="8">
        <f>Raw!D1531*A1531</f>
        <v>12</v>
      </c>
      <c r="F1531" s="8" t="str">
        <f>Raw!E1531</f>
        <v>SCE</v>
      </c>
      <c r="G1531" s="8" t="str">
        <f>Raw!F1531</f>
        <v>UPCFL</v>
      </c>
      <c r="H1531" s="8" t="str">
        <f>Raw!G1531</f>
        <v>NO_LOGGER_2</v>
      </c>
      <c r="I1531" s="8" t="str">
        <f>Raw!H1531</f>
        <v>SCEUp</v>
      </c>
      <c r="J1531" s="8" t="str">
        <f>Raw!I1531</f>
        <v>Lodging</v>
      </c>
      <c r="K1531" s="8" t="str">
        <f>Raw!J1531</f>
        <v>Outdoor</v>
      </c>
      <c r="L1531" s="8">
        <f>Raw!K1531*A1531</f>
        <v>14</v>
      </c>
      <c r="M1531" s="8">
        <f>Raw!L1531*A1531</f>
        <v>60</v>
      </c>
      <c r="N1531" s="8">
        <f>Raw!M1531*A1531</f>
        <v>429.48491310655038</v>
      </c>
      <c r="O1531" s="6">
        <f t="shared" si="92"/>
        <v>168</v>
      </c>
      <c r="P1531" s="11">
        <f t="shared" si="93"/>
        <v>6012.7887834917055</v>
      </c>
      <c r="Q1531" s="6">
        <f t="shared" si="94"/>
        <v>720</v>
      </c>
      <c r="R1531" s="11">
        <f t="shared" si="95"/>
        <v>25769.094786393023</v>
      </c>
      <c r="S1531" s="8" t="str">
        <f>Raw!N1531</f>
        <v>UpstreamCompactFluorescent14</v>
      </c>
      <c r="T1531" s="8" t="str">
        <f>Raw!O1531</f>
        <v>CFL14to26</v>
      </c>
      <c r="U1531" s="8">
        <f>Raw!P1531*A1531</f>
        <v>1</v>
      </c>
      <c r="V1531" s="8" t="str">
        <f>Raw!Q1531</f>
        <v>Incan</v>
      </c>
    </row>
    <row r="1532" spans="1:22">
      <c r="A1532" s="8">
        <f>IF(Raw!C1532="CF",0,1)</f>
        <v>1</v>
      </c>
      <c r="B1532" s="8" t="str">
        <f>Raw!A1532</f>
        <v>SCE_3029011884</v>
      </c>
      <c r="C1532" s="8" t="str">
        <f>Raw!B1532</f>
        <v>Upstream Compact Fluorescent</v>
      </c>
      <c r="D1532" s="8" t="str">
        <f>Raw!C1532</f>
        <v>I</v>
      </c>
      <c r="E1532" s="8">
        <f>Raw!D1532*A1532</f>
        <v>8</v>
      </c>
      <c r="F1532" s="8" t="str">
        <f>Raw!E1532</f>
        <v>SCE</v>
      </c>
      <c r="G1532" s="8" t="str">
        <f>Raw!F1532</f>
        <v>UPCFL</v>
      </c>
      <c r="H1532" s="8" t="str">
        <f>Raw!G1532</f>
        <v>NO_LOGGER_25</v>
      </c>
      <c r="I1532" s="8" t="str">
        <f>Raw!H1532</f>
        <v>SCEUp</v>
      </c>
      <c r="J1532" s="8" t="str">
        <f>Raw!I1532</f>
        <v>Lodging</v>
      </c>
      <c r="K1532" s="8" t="str">
        <f>Raw!J1532</f>
        <v>Guest Rooms</v>
      </c>
      <c r="L1532" s="8">
        <f>Raw!K1532*A1532</f>
        <v>14</v>
      </c>
      <c r="M1532" s="8">
        <f>Raw!L1532*A1532</f>
        <v>60</v>
      </c>
      <c r="N1532" s="8">
        <f>Raw!M1532*A1532</f>
        <v>286.32327540436694</v>
      </c>
      <c r="O1532" s="6">
        <f t="shared" si="92"/>
        <v>112</v>
      </c>
      <c r="P1532" s="11">
        <f t="shared" si="93"/>
        <v>4008.525855661137</v>
      </c>
      <c r="Q1532" s="6">
        <f t="shared" si="94"/>
        <v>480</v>
      </c>
      <c r="R1532" s="11">
        <f t="shared" si="95"/>
        <v>17179.396524262018</v>
      </c>
      <c r="S1532" s="8" t="str">
        <f>Raw!N1532</f>
        <v>UpstreamCompactFluorescent14</v>
      </c>
      <c r="T1532" s="8" t="str">
        <f>Raw!O1532</f>
        <v>CFL14to26</v>
      </c>
      <c r="U1532" s="8">
        <f>Raw!P1532*A1532</f>
        <v>1</v>
      </c>
      <c r="V1532" s="8" t="str">
        <f>Raw!Q1532</f>
        <v>Incan</v>
      </c>
    </row>
    <row r="1533" spans="1:22">
      <c r="A1533" s="8">
        <f>IF(Raw!C1533="CF",0,1)</f>
        <v>1</v>
      </c>
      <c r="B1533" s="8" t="str">
        <f>Raw!A1533</f>
        <v>SCE_3029011884</v>
      </c>
      <c r="C1533" s="8" t="str">
        <f>Raw!B1533</f>
        <v>Upstream Compact Fluorescent</v>
      </c>
      <c r="D1533" s="8" t="str">
        <f>Raw!C1533</f>
        <v>I</v>
      </c>
      <c r="E1533" s="8">
        <f>Raw!D1533*A1533</f>
        <v>2</v>
      </c>
      <c r="F1533" s="8" t="str">
        <f>Raw!E1533</f>
        <v>SCE</v>
      </c>
      <c r="G1533" s="8" t="str">
        <f>Raw!F1533</f>
        <v>UPCFL</v>
      </c>
      <c r="H1533" s="8" t="str">
        <f>Raw!G1533</f>
        <v>NO_LOGGER_8</v>
      </c>
      <c r="I1533" s="8" t="str">
        <f>Raw!H1533</f>
        <v>SCEUp</v>
      </c>
      <c r="J1533" s="8" t="str">
        <f>Raw!I1533</f>
        <v>Lodging</v>
      </c>
      <c r="K1533" s="8" t="str">
        <f>Raw!J1533</f>
        <v>HallwayLobby</v>
      </c>
      <c r="L1533" s="8">
        <f>Raw!K1533*A1533</f>
        <v>15</v>
      </c>
      <c r="M1533" s="8">
        <f>Raw!L1533*A1533</f>
        <v>60</v>
      </c>
      <c r="N1533" s="8">
        <f>Raw!M1533*A1533</f>
        <v>71.580818851091735</v>
      </c>
      <c r="O1533" s="6">
        <f t="shared" si="92"/>
        <v>30</v>
      </c>
      <c r="P1533" s="11">
        <f t="shared" si="93"/>
        <v>1073.7122827663761</v>
      </c>
      <c r="Q1533" s="6">
        <f t="shared" si="94"/>
        <v>120</v>
      </c>
      <c r="R1533" s="11">
        <f t="shared" si="95"/>
        <v>4294.8491310655045</v>
      </c>
      <c r="S1533" s="8" t="str">
        <f>Raw!N1533</f>
        <v>UpstreamCompactFluorescent15</v>
      </c>
      <c r="T1533" s="8" t="str">
        <f>Raw!O1533</f>
        <v>CFL14to26</v>
      </c>
      <c r="U1533" s="8">
        <f>Raw!P1533*A1533</f>
        <v>1</v>
      </c>
      <c r="V1533" s="8" t="str">
        <f>Raw!Q1533</f>
        <v>Incan</v>
      </c>
    </row>
    <row r="1534" spans="1:22">
      <c r="A1534" s="8">
        <f>IF(Raw!C1534="CF",0,1)</f>
        <v>1</v>
      </c>
      <c r="B1534" s="8" t="str">
        <f>Raw!A1534</f>
        <v>SCE_3029241559</v>
      </c>
      <c r="C1534" s="8" t="str">
        <f>Raw!B1534</f>
        <v>Upstream Compact Fluorescent</v>
      </c>
      <c r="D1534" s="8" t="str">
        <f>Raw!C1534</f>
        <v>I</v>
      </c>
      <c r="E1534" s="8">
        <f>Raw!D1534*A1534</f>
        <v>4</v>
      </c>
      <c r="F1534" s="8" t="str">
        <f>Raw!E1534</f>
        <v>SCE</v>
      </c>
      <c r="G1534" s="8" t="str">
        <f>Raw!F1534</f>
        <v>UPCFL</v>
      </c>
      <c r="H1534" s="8" t="str">
        <f>Raw!G1534</f>
        <v>LL08060326</v>
      </c>
      <c r="I1534" s="8" t="str">
        <f>Raw!H1534</f>
        <v>SCEUp</v>
      </c>
      <c r="J1534" s="8" t="str">
        <f>Raw!I1534</f>
        <v>Other</v>
      </c>
      <c r="K1534" s="8" t="str">
        <f>Raw!J1534</f>
        <v>Office</v>
      </c>
      <c r="L1534" s="8">
        <f>Raw!K1534*A1534</f>
        <v>13</v>
      </c>
      <c r="M1534" s="8">
        <f>Raw!L1534*A1534</f>
        <v>40</v>
      </c>
      <c r="N1534" s="8">
        <f>Raw!M1534*A1534</f>
        <v>4558.7216564595574</v>
      </c>
      <c r="O1534" s="6">
        <f t="shared" si="92"/>
        <v>52</v>
      </c>
      <c r="P1534" s="11">
        <f t="shared" si="93"/>
        <v>59263.381533974243</v>
      </c>
      <c r="Q1534" s="6">
        <f t="shared" si="94"/>
        <v>160</v>
      </c>
      <c r="R1534" s="11">
        <f t="shared" si="95"/>
        <v>182348.8662583823</v>
      </c>
      <c r="S1534" s="8" t="str">
        <f>Raw!N1534</f>
        <v>UpstreamCompactFluorescent13</v>
      </c>
      <c r="T1534" s="8" t="str">
        <f>Raw!O1534</f>
        <v>CFL05to13</v>
      </c>
      <c r="U1534" s="8">
        <f>Raw!P1534*A1534</f>
        <v>1</v>
      </c>
      <c r="V1534" s="8" t="str">
        <f>Raw!Q1534</f>
        <v>Incan</v>
      </c>
    </row>
    <row r="1535" spans="1:22">
      <c r="A1535" s="8">
        <f>IF(Raw!C1535="CF",0,1)</f>
        <v>1</v>
      </c>
      <c r="B1535" s="8" t="str">
        <f>Raw!A1535</f>
        <v>SCE_3029613755</v>
      </c>
      <c r="C1535" s="8" t="str">
        <f>Raw!B1535</f>
        <v>Upstream Compact Fluorescent</v>
      </c>
      <c r="D1535" s="8" t="str">
        <f>Raw!C1535</f>
        <v>I</v>
      </c>
      <c r="E1535" s="8">
        <f>Raw!D1535*A1535</f>
        <v>1</v>
      </c>
      <c r="F1535" s="8" t="str">
        <f>Raw!E1535</f>
        <v>SCE</v>
      </c>
      <c r="G1535" s="8" t="str">
        <f>Raw!F1535</f>
        <v>UPCFL</v>
      </c>
      <c r="H1535" s="8" t="str">
        <f>Raw!G1535</f>
        <v>LL09040480</v>
      </c>
      <c r="I1535" s="8" t="str">
        <f>Raw!H1535</f>
        <v>SCEUp</v>
      </c>
      <c r="J1535" s="8" t="str">
        <f>Raw!I1535</f>
        <v>Assembly</v>
      </c>
      <c r="K1535" s="8" t="str">
        <f>Raw!J1535</f>
        <v>Storage</v>
      </c>
      <c r="L1535" s="8">
        <f>Raw!K1535*A1535</f>
        <v>14</v>
      </c>
      <c r="M1535" s="8">
        <f>Raw!L1535*A1535</f>
        <v>60</v>
      </c>
      <c r="N1535" s="8">
        <f>Raw!M1535*A1535</f>
        <v>217.04828597836553</v>
      </c>
      <c r="O1535" s="6">
        <f t="shared" si="92"/>
        <v>14</v>
      </c>
      <c r="P1535" s="11">
        <f t="shared" si="93"/>
        <v>3038.6760036971173</v>
      </c>
      <c r="Q1535" s="6">
        <f t="shared" si="94"/>
        <v>60</v>
      </c>
      <c r="R1535" s="11">
        <f t="shared" si="95"/>
        <v>13022.897158701931</v>
      </c>
      <c r="S1535" s="8" t="str">
        <f>Raw!N1535</f>
        <v>UpstreamCompactFluorescent14</v>
      </c>
      <c r="T1535" s="8" t="str">
        <f>Raw!O1535</f>
        <v>CFL14to26</v>
      </c>
      <c r="U1535" s="8">
        <f>Raw!P1535*A1535</f>
        <v>1</v>
      </c>
      <c r="V1535" s="8" t="str">
        <f>Raw!Q1535</f>
        <v>Incan</v>
      </c>
    </row>
    <row r="1536" spans="1:22">
      <c r="A1536" s="8">
        <f>IF(Raw!C1536="CF",0,1)</f>
        <v>1</v>
      </c>
      <c r="B1536" s="8" t="str">
        <f>Raw!A1536</f>
        <v>SCE_3029957140</v>
      </c>
      <c r="C1536" s="8" t="str">
        <f>Raw!B1536</f>
        <v>Upstream Compact Fluorescent</v>
      </c>
      <c r="D1536" s="8" t="str">
        <f>Raw!C1536</f>
        <v>I</v>
      </c>
      <c r="E1536" s="8">
        <f>Raw!D1536*A1536</f>
        <v>1</v>
      </c>
      <c r="F1536" s="8" t="str">
        <f>Raw!E1536</f>
        <v>SCE</v>
      </c>
      <c r="G1536" s="8" t="str">
        <f>Raw!F1536</f>
        <v>UPCFL</v>
      </c>
      <c r="H1536" s="8" t="str">
        <f>Raw!G1536</f>
        <v>LC09040030</v>
      </c>
      <c r="I1536" s="8" t="str">
        <f>Raw!H1536</f>
        <v>SCEUp</v>
      </c>
      <c r="J1536" s="8" t="str">
        <f>Raw!I1536</f>
        <v>Office - Small</v>
      </c>
      <c r="K1536" s="8" t="str">
        <f>Raw!J1536</f>
        <v>Restrooms</v>
      </c>
      <c r="L1536" s="8">
        <f>Raw!K1536*A1536</f>
        <v>13</v>
      </c>
      <c r="M1536" s="8">
        <f>Raw!L1536*A1536</f>
        <v>60</v>
      </c>
      <c r="N1536" s="8">
        <f>Raw!M1536*A1536</f>
        <v>506.98633141075709</v>
      </c>
      <c r="O1536" s="6">
        <f t="shared" si="92"/>
        <v>13</v>
      </c>
      <c r="P1536" s="11">
        <f t="shared" si="93"/>
        <v>6590.8223083398425</v>
      </c>
      <c r="Q1536" s="6">
        <f t="shared" si="94"/>
        <v>60</v>
      </c>
      <c r="R1536" s="11">
        <f t="shared" si="95"/>
        <v>30419.179884645426</v>
      </c>
      <c r="S1536" s="8" t="str">
        <f>Raw!N1536</f>
        <v>UpstreamCompactFluorescent13</v>
      </c>
      <c r="T1536" s="8" t="str">
        <f>Raw!O1536</f>
        <v>CFL05to13</v>
      </c>
      <c r="U1536" s="8">
        <f>Raw!P1536*A1536</f>
        <v>1</v>
      </c>
      <c r="V1536" s="8" t="str">
        <f>Raw!Q1536</f>
        <v>Incan</v>
      </c>
    </row>
    <row r="1537" spans="1:22">
      <c r="A1537" s="8">
        <f>IF(Raw!C1537="CF",0,1)</f>
        <v>1</v>
      </c>
      <c r="B1537" s="8" t="str">
        <f>Raw!A1537</f>
        <v>SCE_3029957140</v>
      </c>
      <c r="C1537" s="8" t="str">
        <f>Raw!B1537</f>
        <v>Upstream Compact Fluorescent</v>
      </c>
      <c r="D1537" s="8" t="str">
        <f>Raw!C1537</f>
        <v>I</v>
      </c>
      <c r="E1537" s="8">
        <f>Raw!D1537*A1537</f>
        <v>1</v>
      </c>
      <c r="F1537" s="8" t="str">
        <f>Raw!E1537</f>
        <v>SCE</v>
      </c>
      <c r="G1537" s="8" t="str">
        <f>Raw!F1537</f>
        <v>UPCFL</v>
      </c>
      <c r="H1537" s="8" t="str">
        <f>Raw!G1537</f>
        <v>LL09040257</v>
      </c>
      <c r="I1537" s="8" t="str">
        <f>Raw!H1537</f>
        <v>SCEUp</v>
      </c>
      <c r="J1537" s="8" t="str">
        <f>Raw!I1537</f>
        <v>Office - Small</v>
      </c>
      <c r="K1537" s="8" t="str">
        <f>Raw!J1537</f>
        <v>Office</v>
      </c>
      <c r="L1537" s="8">
        <f>Raw!K1537*A1537</f>
        <v>13</v>
      </c>
      <c r="M1537" s="8">
        <f>Raw!L1537*A1537</f>
        <v>60</v>
      </c>
      <c r="N1537" s="8">
        <f>Raw!M1537*A1537</f>
        <v>506.98633141075709</v>
      </c>
      <c r="O1537" s="6">
        <f t="shared" si="92"/>
        <v>13</v>
      </c>
      <c r="P1537" s="11">
        <f t="shared" si="93"/>
        <v>6590.8223083398425</v>
      </c>
      <c r="Q1537" s="6">
        <f t="shared" si="94"/>
        <v>60</v>
      </c>
      <c r="R1537" s="11">
        <f t="shared" si="95"/>
        <v>30419.179884645426</v>
      </c>
      <c r="S1537" s="8" t="str">
        <f>Raw!N1537</f>
        <v>UpstreamCompactFluorescent13</v>
      </c>
      <c r="T1537" s="8" t="str">
        <f>Raw!O1537</f>
        <v>CFL05to13</v>
      </c>
      <c r="U1537" s="8">
        <f>Raw!P1537*A1537</f>
        <v>1</v>
      </c>
      <c r="V1537" s="8" t="str">
        <f>Raw!Q1537</f>
        <v>Incan</v>
      </c>
    </row>
    <row r="1538" spans="1:22">
      <c r="A1538" s="8">
        <f>IF(Raw!C1538="CF",0,1)</f>
        <v>1</v>
      </c>
      <c r="B1538" s="8" t="str">
        <f>Raw!A1538</f>
        <v>SCE_3030490315</v>
      </c>
      <c r="C1538" s="8" t="str">
        <f>Raw!B1538</f>
        <v>Upstream Compact Fluorescent</v>
      </c>
      <c r="D1538" s="8" t="str">
        <f>Raw!C1538</f>
        <v>I</v>
      </c>
      <c r="E1538" s="8">
        <f>Raw!D1538*A1538</f>
        <v>1</v>
      </c>
      <c r="F1538" s="8" t="str">
        <f>Raw!E1538</f>
        <v>SCE</v>
      </c>
      <c r="G1538" s="8" t="str">
        <f>Raw!F1538</f>
        <v>UPCFL</v>
      </c>
      <c r="H1538" s="8" t="str">
        <f>Raw!G1538</f>
        <v>LC09040026</v>
      </c>
      <c r="I1538" s="8" t="str">
        <f>Raw!H1538</f>
        <v>SCEUp</v>
      </c>
      <c r="J1538" s="8" t="str">
        <f>Raw!I1538</f>
        <v>Office - Small</v>
      </c>
      <c r="K1538" s="8" t="str">
        <f>Raw!J1538</f>
        <v>Office</v>
      </c>
      <c r="L1538" s="8">
        <f>Raw!K1538*A1538</f>
        <v>23</v>
      </c>
      <c r="M1538" s="8">
        <f>Raw!L1538*A1538</f>
        <v>100</v>
      </c>
      <c r="N1538" s="8">
        <f>Raw!M1538*A1538</f>
        <v>2234.6272350564609</v>
      </c>
      <c r="O1538" s="6">
        <f t="shared" si="92"/>
        <v>23</v>
      </c>
      <c r="P1538" s="11">
        <f t="shared" si="93"/>
        <v>51396.426406298604</v>
      </c>
      <c r="Q1538" s="6">
        <f t="shared" si="94"/>
        <v>100</v>
      </c>
      <c r="R1538" s="11">
        <f t="shared" si="95"/>
        <v>223462.72350564608</v>
      </c>
      <c r="S1538" s="8" t="str">
        <f>Raw!N1538</f>
        <v>UpstreamCompactFluorescent23</v>
      </c>
      <c r="T1538" s="8" t="str">
        <f>Raw!O1538</f>
        <v>CFL14to26</v>
      </c>
      <c r="U1538" s="8">
        <f>Raw!P1538*A1538</f>
        <v>1</v>
      </c>
      <c r="V1538" s="8" t="str">
        <f>Raw!Q1538</f>
        <v>Incan</v>
      </c>
    </row>
    <row r="1539" spans="1:22">
      <c r="A1539" s="8">
        <f>IF(Raw!C1539="CF",0,1)</f>
        <v>1</v>
      </c>
      <c r="B1539" s="8" t="str">
        <f>Raw!A1539</f>
        <v>SCE_3030490315</v>
      </c>
      <c r="C1539" s="8" t="str">
        <f>Raw!B1539</f>
        <v>Upstream Compact Fluorescent</v>
      </c>
      <c r="D1539" s="8" t="str">
        <f>Raw!C1539</f>
        <v>I</v>
      </c>
      <c r="E1539" s="8">
        <f>Raw!D1539*A1539</f>
        <v>2</v>
      </c>
      <c r="F1539" s="8" t="str">
        <f>Raw!E1539</f>
        <v>SCE</v>
      </c>
      <c r="G1539" s="8" t="str">
        <f>Raw!F1539</f>
        <v>UPCFL</v>
      </c>
      <c r="H1539" s="8" t="str">
        <f>Raw!G1539</f>
        <v>LC09040263</v>
      </c>
      <c r="I1539" s="8" t="str">
        <f>Raw!H1539</f>
        <v>SCEUp</v>
      </c>
      <c r="J1539" s="8" t="str">
        <f>Raw!I1539</f>
        <v>Office - Small</v>
      </c>
      <c r="K1539" s="8" t="str">
        <f>Raw!J1539</f>
        <v>OtherMisc</v>
      </c>
      <c r="L1539" s="8">
        <f>Raw!K1539*A1539</f>
        <v>13</v>
      </c>
      <c r="M1539" s="8">
        <f>Raw!L1539*A1539</f>
        <v>100</v>
      </c>
      <c r="N1539" s="8">
        <f>Raw!M1539*A1539</f>
        <v>4469.2544701129218</v>
      </c>
      <c r="O1539" s="6">
        <f t="shared" ref="O1539:O1602" si="96">L1539*E1539</f>
        <v>26</v>
      </c>
      <c r="P1539" s="11">
        <f t="shared" ref="P1539:P1602" si="97">N1539*L1539</f>
        <v>58100.308111467981</v>
      </c>
      <c r="Q1539" s="6">
        <f t="shared" ref="Q1539:Q1602" si="98">M1539*E1539</f>
        <v>200</v>
      </c>
      <c r="R1539" s="11">
        <f t="shared" ref="R1539:R1602" si="99">N1539*M1539</f>
        <v>446925.44701129216</v>
      </c>
      <c r="S1539" s="8" t="str">
        <f>Raw!N1539</f>
        <v>UpstreamCompactFluorescent13</v>
      </c>
      <c r="T1539" s="8" t="str">
        <f>Raw!O1539</f>
        <v>CFL05to13</v>
      </c>
      <c r="U1539" s="8">
        <f>Raw!P1539*A1539</f>
        <v>1</v>
      </c>
      <c r="V1539" s="8" t="str">
        <f>Raw!Q1539</f>
        <v>Incan</v>
      </c>
    </row>
    <row r="1540" spans="1:22">
      <c r="A1540" s="8">
        <f>IF(Raw!C1540="CF",0,1)</f>
        <v>1</v>
      </c>
      <c r="B1540" s="8" t="str">
        <f>Raw!A1540</f>
        <v>SCE_3030490315</v>
      </c>
      <c r="C1540" s="8" t="str">
        <f>Raw!B1540</f>
        <v>Upstream Compact Fluorescent</v>
      </c>
      <c r="D1540" s="8" t="str">
        <f>Raw!C1540</f>
        <v>I</v>
      </c>
      <c r="E1540" s="8">
        <f>Raw!D1540*A1540</f>
        <v>1</v>
      </c>
      <c r="F1540" s="8" t="str">
        <f>Raw!E1540</f>
        <v>SCE</v>
      </c>
      <c r="G1540" s="8" t="str">
        <f>Raw!F1540</f>
        <v>UPCFL</v>
      </c>
      <c r="H1540" s="8" t="str">
        <f>Raw!G1540</f>
        <v>NO_LOGGER_6</v>
      </c>
      <c r="I1540" s="8" t="str">
        <f>Raw!H1540</f>
        <v>SCEUp</v>
      </c>
      <c r="J1540" s="8" t="str">
        <f>Raw!I1540</f>
        <v>Office - Small</v>
      </c>
      <c r="K1540" s="8" t="str">
        <f>Raw!J1540</f>
        <v>Office</v>
      </c>
      <c r="L1540" s="8">
        <f>Raw!K1540*A1540</f>
        <v>23</v>
      </c>
      <c r="M1540" s="8">
        <f>Raw!L1540*A1540</f>
        <v>100</v>
      </c>
      <c r="N1540" s="8">
        <f>Raw!M1540*A1540</f>
        <v>2234.6272350564609</v>
      </c>
      <c r="O1540" s="6">
        <f t="shared" si="96"/>
        <v>23</v>
      </c>
      <c r="P1540" s="11">
        <f t="shared" si="97"/>
        <v>51396.426406298604</v>
      </c>
      <c r="Q1540" s="6">
        <f t="shared" si="98"/>
        <v>100</v>
      </c>
      <c r="R1540" s="11">
        <f t="shared" si="99"/>
        <v>223462.72350564608</v>
      </c>
      <c r="S1540" s="8" t="str">
        <f>Raw!N1540</f>
        <v>UpstreamCompactFluorescent23</v>
      </c>
      <c r="T1540" s="8" t="str">
        <f>Raw!O1540</f>
        <v>CFL14to26</v>
      </c>
      <c r="U1540" s="8">
        <f>Raw!P1540*A1540</f>
        <v>1</v>
      </c>
      <c r="V1540" s="8" t="str">
        <f>Raw!Q1540</f>
        <v>Incan</v>
      </c>
    </row>
    <row r="1541" spans="1:22">
      <c r="A1541" s="8">
        <f>IF(Raw!C1541="CF",0,1)</f>
        <v>1</v>
      </c>
      <c r="B1541" s="8" t="str">
        <f>Raw!A1541</f>
        <v>SCE_3030514064</v>
      </c>
      <c r="C1541" s="8" t="str">
        <f>Raw!B1541</f>
        <v>Upstream Compact Fluorescent</v>
      </c>
      <c r="D1541" s="8" t="str">
        <f>Raw!C1541</f>
        <v>IR</v>
      </c>
      <c r="E1541" s="8">
        <f>Raw!D1541*A1541</f>
        <v>5</v>
      </c>
      <c r="F1541" s="8" t="str">
        <f>Raw!E1541</f>
        <v>SCE</v>
      </c>
      <c r="G1541" s="8" t="str">
        <f>Raw!F1541</f>
        <v>UPCFL</v>
      </c>
      <c r="H1541" s="8" t="str">
        <f>Raw!G1541</f>
        <v>NO_LOGGER_1</v>
      </c>
      <c r="I1541" s="8" t="str">
        <f>Raw!H1541</f>
        <v>SCEUp</v>
      </c>
      <c r="J1541" s="8" t="str">
        <f>Raw!I1541</f>
        <v>Restaurant</v>
      </c>
      <c r="K1541" s="8" t="str">
        <f>Raw!J1541</f>
        <v>Outdoor</v>
      </c>
      <c r="L1541" s="8">
        <f>Raw!K1541*A1541</f>
        <v>23</v>
      </c>
      <c r="M1541" s="8">
        <f>Raw!L1541*A1541</f>
        <v>70</v>
      </c>
      <c r="N1541" s="8">
        <f>Raw!M1541*A1541</f>
        <v>1776.9771159623738</v>
      </c>
      <c r="O1541" s="6">
        <f t="shared" si="96"/>
        <v>115</v>
      </c>
      <c r="P1541" s="11">
        <f t="shared" si="97"/>
        <v>40870.473667134596</v>
      </c>
      <c r="Q1541" s="6">
        <f t="shared" si="98"/>
        <v>350</v>
      </c>
      <c r="R1541" s="11">
        <f t="shared" si="99"/>
        <v>124388.39811736616</v>
      </c>
      <c r="S1541" s="8" t="str">
        <f>Raw!N1541</f>
        <v>UpstreamCompactFluorescent23</v>
      </c>
      <c r="T1541" s="8" t="str">
        <f>Raw!O1541</f>
        <v>CFL14to26</v>
      </c>
      <c r="U1541" s="8">
        <f>Raw!P1541*A1541</f>
        <v>1</v>
      </c>
      <c r="V1541" s="8" t="str">
        <f>Raw!Q1541</f>
        <v>Incan</v>
      </c>
    </row>
    <row r="1542" spans="1:22">
      <c r="A1542" s="8">
        <f>IF(Raw!C1542="CF",0,1)</f>
        <v>1</v>
      </c>
      <c r="B1542" s="8" t="str">
        <f>Raw!A1542</f>
        <v>SCE_3030514064</v>
      </c>
      <c r="C1542" s="8" t="str">
        <f>Raw!B1542</f>
        <v>Upstream Compact Fluorescent</v>
      </c>
      <c r="D1542" s="8" t="str">
        <f>Raw!C1542</f>
        <v>IR</v>
      </c>
      <c r="E1542" s="8">
        <f>Raw!D1542*A1542</f>
        <v>2</v>
      </c>
      <c r="F1542" s="8" t="str">
        <f>Raw!E1542</f>
        <v>SCE</v>
      </c>
      <c r="G1542" s="8" t="str">
        <f>Raw!F1542</f>
        <v>UPCFL</v>
      </c>
      <c r="H1542" s="8" t="str">
        <f>Raw!G1542</f>
        <v>NO_LOGGER_2</v>
      </c>
      <c r="I1542" s="8" t="str">
        <f>Raw!H1542</f>
        <v>SCEUp</v>
      </c>
      <c r="J1542" s="8" t="str">
        <f>Raw!I1542</f>
        <v>Restaurant</v>
      </c>
      <c r="K1542" s="8" t="str">
        <f>Raw!J1542</f>
        <v>Outdoor</v>
      </c>
      <c r="L1542" s="8">
        <f>Raw!K1542*A1542</f>
        <v>23</v>
      </c>
      <c r="M1542" s="8">
        <f>Raw!L1542*A1542</f>
        <v>70</v>
      </c>
      <c r="N1542" s="8">
        <f>Raw!M1542*A1542</f>
        <v>710.79084638494953</v>
      </c>
      <c r="O1542" s="6">
        <f t="shared" si="96"/>
        <v>46</v>
      </c>
      <c r="P1542" s="11">
        <f t="shared" si="97"/>
        <v>16348.189466853839</v>
      </c>
      <c r="Q1542" s="6">
        <f t="shared" si="98"/>
        <v>140</v>
      </c>
      <c r="R1542" s="11">
        <f t="shared" si="99"/>
        <v>49755.359246946464</v>
      </c>
      <c r="S1542" s="8" t="str">
        <f>Raw!N1542</f>
        <v>UpstreamCompactFluorescent23</v>
      </c>
      <c r="T1542" s="8" t="str">
        <f>Raw!O1542</f>
        <v>CFL14to26</v>
      </c>
      <c r="U1542" s="8">
        <f>Raw!P1542*A1542</f>
        <v>1</v>
      </c>
      <c r="V1542" s="8" t="str">
        <f>Raw!Q1542</f>
        <v>Incan</v>
      </c>
    </row>
    <row r="1543" spans="1:22">
      <c r="A1543" s="8">
        <f>IF(Raw!C1543="CF",0,1)</f>
        <v>1</v>
      </c>
      <c r="B1543" s="8" t="str">
        <f>Raw!A1543</f>
        <v>SCE_3030673842</v>
      </c>
      <c r="C1543" s="8" t="str">
        <f>Raw!B1543</f>
        <v>Upstream Compact Fluorescent</v>
      </c>
      <c r="D1543" s="8" t="str">
        <f>Raw!C1543</f>
        <v>IR</v>
      </c>
      <c r="E1543" s="8">
        <f>Raw!D1543*A1543</f>
        <v>1</v>
      </c>
      <c r="F1543" s="8" t="str">
        <f>Raw!E1543</f>
        <v>SCE</v>
      </c>
      <c r="G1543" s="8" t="str">
        <f>Raw!F1543</f>
        <v>UPCFL</v>
      </c>
      <c r="H1543" s="8" t="str">
        <f>Raw!G1543</f>
        <v>LL09030288</v>
      </c>
      <c r="I1543" s="8" t="str">
        <f>Raw!H1543</f>
        <v>SCEUp</v>
      </c>
      <c r="J1543" s="8" t="str">
        <f>Raw!I1543</f>
        <v>Restaurant</v>
      </c>
      <c r="K1543" s="8" t="str">
        <f>Raw!J1543</f>
        <v>Restrooms</v>
      </c>
      <c r="L1543" s="8">
        <f>Raw!K1543*A1543</f>
        <v>15</v>
      </c>
      <c r="M1543" s="8">
        <f>Raw!L1543*A1543</f>
        <v>75</v>
      </c>
      <c r="N1543" s="8">
        <f>Raw!M1543*A1543</f>
        <v>396.43101110400863</v>
      </c>
      <c r="O1543" s="6">
        <f t="shared" si="96"/>
        <v>15</v>
      </c>
      <c r="P1543" s="11">
        <f t="shared" si="97"/>
        <v>5946.4651665601295</v>
      </c>
      <c r="Q1543" s="6">
        <f t="shared" si="98"/>
        <v>75</v>
      </c>
      <c r="R1543" s="11">
        <f t="shared" si="99"/>
        <v>29732.325832800649</v>
      </c>
      <c r="S1543" s="8" t="str">
        <f>Raw!N1543</f>
        <v>UpstreamCompactFluorescent15</v>
      </c>
      <c r="T1543" s="8" t="str">
        <f>Raw!O1543</f>
        <v>CFL14to26</v>
      </c>
      <c r="U1543" s="8">
        <f>Raw!P1543*A1543</f>
        <v>1</v>
      </c>
      <c r="V1543" s="8" t="str">
        <f>Raw!Q1543</f>
        <v>Incan</v>
      </c>
    </row>
    <row r="1544" spans="1:22">
      <c r="A1544" s="8">
        <f>IF(Raw!C1544="CF",0,1)</f>
        <v>1</v>
      </c>
      <c r="B1544" s="8" t="str">
        <f>Raw!A1544</f>
        <v>SCE_3030673842</v>
      </c>
      <c r="C1544" s="8" t="str">
        <f>Raw!B1544</f>
        <v>Upstream Compact Fluorescent</v>
      </c>
      <c r="D1544" s="8" t="str">
        <f>Raw!C1544</f>
        <v>IR</v>
      </c>
      <c r="E1544" s="8">
        <f>Raw!D1544*A1544</f>
        <v>3</v>
      </c>
      <c r="F1544" s="8" t="str">
        <f>Raw!E1544</f>
        <v>SCE</v>
      </c>
      <c r="G1544" s="8" t="str">
        <f>Raw!F1544</f>
        <v>UPCFL</v>
      </c>
      <c r="H1544" s="8" t="str">
        <f>Raw!G1544</f>
        <v>LL09030296</v>
      </c>
      <c r="I1544" s="8" t="str">
        <f>Raw!H1544</f>
        <v>SCEUp</v>
      </c>
      <c r="J1544" s="8" t="str">
        <f>Raw!I1544</f>
        <v>Restaurant</v>
      </c>
      <c r="K1544" s="8" t="str">
        <f>Raw!J1544</f>
        <v>Dining</v>
      </c>
      <c r="L1544" s="8">
        <f>Raw!K1544*A1544</f>
        <v>23</v>
      </c>
      <c r="M1544" s="8">
        <f>Raw!L1544*A1544</f>
        <v>75</v>
      </c>
      <c r="N1544" s="8">
        <f>Raw!M1544*A1544</f>
        <v>1189.293033312026</v>
      </c>
      <c r="O1544" s="6">
        <f t="shared" si="96"/>
        <v>69</v>
      </c>
      <c r="P1544" s="11">
        <f t="shared" si="97"/>
        <v>27353.739766176597</v>
      </c>
      <c r="Q1544" s="6">
        <f t="shared" si="98"/>
        <v>225</v>
      </c>
      <c r="R1544" s="11">
        <f t="shared" si="99"/>
        <v>89196.977498401946</v>
      </c>
      <c r="S1544" s="8" t="str">
        <f>Raw!N1544</f>
        <v>UpstreamCompactFluorescent23</v>
      </c>
      <c r="T1544" s="8" t="str">
        <f>Raw!O1544</f>
        <v>CFL14to26</v>
      </c>
      <c r="U1544" s="8">
        <f>Raw!P1544*A1544</f>
        <v>1</v>
      </c>
      <c r="V1544" s="8" t="str">
        <f>Raw!Q1544</f>
        <v>Incan</v>
      </c>
    </row>
    <row r="1545" spans="1:22">
      <c r="A1545" s="8">
        <f>IF(Raw!C1545="CF",0,1)</f>
        <v>1</v>
      </c>
      <c r="B1545" s="8" t="str">
        <f>Raw!A1545</f>
        <v>SCE_3030984342</v>
      </c>
      <c r="C1545" s="8" t="str">
        <f>Raw!B1545</f>
        <v>Screw-in Compact Fluorescent Lamp, 14-26 watts</v>
      </c>
      <c r="D1545" s="8" t="str">
        <f>Raw!C1545</f>
        <v>I</v>
      </c>
      <c r="E1545" s="8">
        <f>Raw!D1545*A1545</f>
        <v>54</v>
      </c>
      <c r="F1545" s="8" t="str">
        <f>Raw!E1545</f>
        <v>SCE</v>
      </c>
      <c r="G1545" s="8" t="str">
        <f>Raw!F1545</f>
        <v>CFL</v>
      </c>
      <c r="H1545" s="8" t="str">
        <f>Raw!G1545</f>
        <v>LL08060055</v>
      </c>
      <c r="I1545" s="8" t="str">
        <f>Raw!H1545</f>
        <v>SCE2511</v>
      </c>
      <c r="J1545" s="8" t="str">
        <f>Raw!I1545</f>
        <v>Lodging</v>
      </c>
      <c r="K1545" s="8" t="str">
        <f>Raw!J1545</f>
        <v>Guest Rooms</v>
      </c>
      <c r="L1545" s="8">
        <f>Raw!K1545*A1545</f>
        <v>14</v>
      </c>
      <c r="M1545" s="8">
        <f>Raw!L1545*A1545</f>
        <v>60</v>
      </c>
      <c r="N1545" s="8">
        <f>Raw!M1545*A1545</f>
        <v>3800.3916083916083</v>
      </c>
      <c r="O1545" s="6">
        <f t="shared" si="96"/>
        <v>756</v>
      </c>
      <c r="P1545" s="11">
        <f t="shared" si="97"/>
        <v>53205.482517482516</v>
      </c>
      <c r="Q1545" s="6">
        <f t="shared" si="98"/>
        <v>3240</v>
      </c>
      <c r="R1545" s="11">
        <f t="shared" si="99"/>
        <v>228023.49650349648</v>
      </c>
      <c r="S1545" s="8" t="str">
        <f>Raw!N1545</f>
        <v>SCREW-IN CFL LAMPS - 14 - 26 WATTS</v>
      </c>
      <c r="T1545" s="8" t="str">
        <f>Raw!O1545</f>
        <v>CFL14to26</v>
      </c>
      <c r="U1545" s="8">
        <f>Raw!P1545*A1545</f>
        <v>1</v>
      </c>
      <c r="V1545" s="8" t="str">
        <f>Raw!Q1545</f>
        <v>Incan</v>
      </c>
    </row>
    <row r="1546" spans="1:22">
      <c r="A1546" s="8">
        <f>IF(Raw!C1546="CF",0,1)</f>
        <v>1</v>
      </c>
      <c r="B1546" s="8" t="str">
        <f>Raw!A1546</f>
        <v>SCE_3030984342</v>
      </c>
      <c r="C1546" s="8" t="str">
        <f>Raw!B1546</f>
        <v>Screw-in Compact Fluorescent Lamp, 14-26 watts</v>
      </c>
      <c r="D1546" s="8" t="str">
        <f>Raw!C1546</f>
        <v>I</v>
      </c>
      <c r="E1546" s="8">
        <f>Raw!D1546*A1546</f>
        <v>1</v>
      </c>
      <c r="F1546" s="8" t="str">
        <f>Raw!E1546</f>
        <v>SCE</v>
      </c>
      <c r="G1546" s="8" t="str">
        <f>Raw!F1546</f>
        <v>CFL</v>
      </c>
      <c r="H1546" s="8" t="str">
        <f>Raw!G1546</f>
        <v>LL08060135</v>
      </c>
      <c r="I1546" s="8" t="str">
        <f>Raw!H1546</f>
        <v>SCE2511</v>
      </c>
      <c r="J1546" s="8" t="str">
        <f>Raw!I1546</f>
        <v>Lodging</v>
      </c>
      <c r="K1546" s="8" t="str">
        <f>Raw!J1546</f>
        <v>OtherMisc</v>
      </c>
      <c r="L1546" s="8">
        <f>Raw!K1546*A1546</f>
        <v>14</v>
      </c>
      <c r="M1546" s="8">
        <f>Raw!L1546*A1546</f>
        <v>60</v>
      </c>
      <c r="N1546" s="8">
        <f>Raw!M1546*A1546</f>
        <v>70.377622377622373</v>
      </c>
      <c r="O1546" s="6">
        <f t="shared" si="96"/>
        <v>14</v>
      </c>
      <c r="P1546" s="11">
        <f t="shared" si="97"/>
        <v>985.28671328671317</v>
      </c>
      <c r="Q1546" s="6">
        <f t="shared" si="98"/>
        <v>60</v>
      </c>
      <c r="R1546" s="11">
        <f t="shared" si="99"/>
        <v>4222.6573426573423</v>
      </c>
      <c r="S1546" s="8" t="str">
        <f>Raw!N1546</f>
        <v>SCREW-IN CFL LAMPS - 14 - 26 WATTS</v>
      </c>
      <c r="T1546" s="8" t="str">
        <f>Raw!O1546</f>
        <v>CFL14to26</v>
      </c>
      <c r="U1546" s="8">
        <f>Raw!P1546*A1546</f>
        <v>1</v>
      </c>
      <c r="V1546" s="8" t="str">
        <f>Raw!Q1546</f>
        <v>Incan</v>
      </c>
    </row>
    <row r="1547" spans="1:22">
      <c r="A1547" s="8">
        <f>IF(Raw!C1547="CF",0,1)</f>
        <v>1</v>
      </c>
      <c r="B1547" s="8" t="str">
        <f>Raw!A1547</f>
        <v>SCE_3030984342</v>
      </c>
      <c r="C1547" s="8" t="str">
        <f>Raw!B1547</f>
        <v>Screw-in Compact Fluorescent Lamp, 14-26 watts</v>
      </c>
      <c r="D1547" s="8" t="str">
        <f>Raw!C1547</f>
        <v>I</v>
      </c>
      <c r="E1547" s="8">
        <f>Raw!D1547*A1547</f>
        <v>13</v>
      </c>
      <c r="F1547" s="8" t="str">
        <f>Raw!E1547</f>
        <v>SCE</v>
      </c>
      <c r="G1547" s="8" t="str">
        <f>Raw!F1547</f>
        <v>CFL</v>
      </c>
      <c r="H1547" s="8" t="str">
        <f>Raw!G1547</f>
        <v>LL08060151</v>
      </c>
      <c r="I1547" s="8" t="str">
        <f>Raw!H1547</f>
        <v>SCE2511</v>
      </c>
      <c r="J1547" s="8" t="str">
        <f>Raw!I1547</f>
        <v>Lodging</v>
      </c>
      <c r="K1547" s="8" t="str">
        <f>Raw!J1547</f>
        <v>Guest Rooms</v>
      </c>
      <c r="L1547" s="8">
        <f>Raw!K1547*A1547</f>
        <v>14</v>
      </c>
      <c r="M1547" s="8">
        <f>Raw!L1547*A1547</f>
        <v>60</v>
      </c>
      <c r="N1547" s="8">
        <f>Raw!M1547*A1547</f>
        <v>914.90909090909088</v>
      </c>
      <c r="O1547" s="6">
        <f t="shared" si="96"/>
        <v>182</v>
      </c>
      <c r="P1547" s="11">
        <f t="shared" si="97"/>
        <v>12808.727272727272</v>
      </c>
      <c r="Q1547" s="6">
        <f t="shared" si="98"/>
        <v>780</v>
      </c>
      <c r="R1547" s="11">
        <f t="shared" si="99"/>
        <v>54894.545454545456</v>
      </c>
      <c r="S1547" s="8" t="str">
        <f>Raw!N1547</f>
        <v>SCREW-IN CFL LAMPS - 14 - 26 WATTS</v>
      </c>
      <c r="T1547" s="8" t="str">
        <f>Raw!O1547</f>
        <v>CFL14to26</v>
      </c>
      <c r="U1547" s="8">
        <f>Raw!P1547*A1547</f>
        <v>1</v>
      </c>
      <c r="V1547" s="8" t="str">
        <f>Raw!Q1547</f>
        <v>Incan</v>
      </c>
    </row>
    <row r="1548" spans="1:22">
      <c r="A1548" s="8">
        <f>IF(Raw!C1548="CF",0,1)</f>
        <v>1</v>
      </c>
      <c r="B1548" s="8" t="str">
        <f>Raw!A1548</f>
        <v>SCE_3030984342</v>
      </c>
      <c r="C1548" s="8" t="str">
        <f>Raw!B1548</f>
        <v>Screw-in Compact Fluorescent Lamp, 14-26 watts</v>
      </c>
      <c r="D1548" s="8" t="str">
        <f>Raw!C1548</f>
        <v>I</v>
      </c>
      <c r="E1548" s="8">
        <f>Raw!D1548*A1548</f>
        <v>5</v>
      </c>
      <c r="F1548" s="8" t="str">
        <f>Raw!E1548</f>
        <v>SCE</v>
      </c>
      <c r="G1548" s="8" t="str">
        <f>Raw!F1548</f>
        <v>CFL</v>
      </c>
      <c r="H1548" s="8" t="str">
        <f>Raw!G1548</f>
        <v>LL08060200</v>
      </c>
      <c r="I1548" s="8" t="str">
        <f>Raw!H1548</f>
        <v>SCE2511</v>
      </c>
      <c r="J1548" s="8" t="str">
        <f>Raw!I1548</f>
        <v>Lodging</v>
      </c>
      <c r="K1548" s="8" t="str">
        <f>Raw!J1548</f>
        <v>OtherMisc</v>
      </c>
      <c r="L1548" s="8">
        <f>Raw!K1548*A1548</f>
        <v>14</v>
      </c>
      <c r="M1548" s="8">
        <f>Raw!L1548*A1548</f>
        <v>60</v>
      </c>
      <c r="N1548" s="8">
        <f>Raw!M1548*A1548</f>
        <v>351.88811188811189</v>
      </c>
      <c r="O1548" s="6">
        <f t="shared" si="96"/>
        <v>70</v>
      </c>
      <c r="P1548" s="11">
        <f t="shared" si="97"/>
        <v>4926.4335664335667</v>
      </c>
      <c r="Q1548" s="6">
        <f t="shared" si="98"/>
        <v>300</v>
      </c>
      <c r="R1548" s="11">
        <f t="shared" si="99"/>
        <v>21113.286713286714</v>
      </c>
      <c r="S1548" s="8" t="str">
        <f>Raw!N1548</f>
        <v>SCREW-IN CFL LAMPS - 14 - 26 WATTS</v>
      </c>
      <c r="T1548" s="8" t="str">
        <f>Raw!O1548</f>
        <v>CFL14to26</v>
      </c>
      <c r="U1548" s="8">
        <f>Raw!P1548*A1548</f>
        <v>1</v>
      </c>
      <c r="V1548" s="8" t="str">
        <f>Raw!Q1548</f>
        <v>Incan</v>
      </c>
    </row>
    <row r="1549" spans="1:22">
      <c r="A1549" s="8">
        <f>IF(Raw!C1549="CF",0,1)</f>
        <v>1</v>
      </c>
      <c r="B1549" s="8" t="str">
        <f>Raw!A1549</f>
        <v>SCE_3030984342</v>
      </c>
      <c r="C1549" s="8" t="str">
        <f>Raw!B1549</f>
        <v>Screw-in Compact Fluorescent Lamp, 14-26 watts</v>
      </c>
      <c r="D1549" s="8" t="str">
        <f>Raw!C1549</f>
        <v>I</v>
      </c>
      <c r="E1549" s="8">
        <f>Raw!D1549*A1549</f>
        <v>2</v>
      </c>
      <c r="F1549" s="8" t="str">
        <f>Raw!E1549</f>
        <v>SCE</v>
      </c>
      <c r="G1549" s="8" t="str">
        <f>Raw!F1549</f>
        <v>CFL</v>
      </c>
      <c r="H1549" s="8" t="str">
        <f>Raw!G1549</f>
        <v>LL08060216</v>
      </c>
      <c r="I1549" s="8" t="str">
        <f>Raw!H1549</f>
        <v>SCE2511</v>
      </c>
      <c r="J1549" s="8" t="str">
        <f>Raw!I1549</f>
        <v>Lodging</v>
      </c>
      <c r="K1549" s="8" t="str">
        <f>Raw!J1549</f>
        <v>OtherMisc</v>
      </c>
      <c r="L1549" s="8">
        <f>Raw!K1549*A1549</f>
        <v>14</v>
      </c>
      <c r="M1549" s="8">
        <f>Raw!L1549*A1549</f>
        <v>60</v>
      </c>
      <c r="N1549" s="8">
        <f>Raw!M1549*A1549</f>
        <v>140.75524475524475</v>
      </c>
      <c r="O1549" s="6">
        <f t="shared" si="96"/>
        <v>28</v>
      </c>
      <c r="P1549" s="11">
        <f t="shared" si="97"/>
        <v>1970.5734265734263</v>
      </c>
      <c r="Q1549" s="6">
        <f t="shared" si="98"/>
        <v>120</v>
      </c>
      <c r="R1549" s="11">
        <f t="shared" si="99"/>
        <v>8445.3146853146845</v>
      </c>
      <c r="S1549" s="8" t="str">
        <f>Raw!N1549</f>
        <v>SCREW-IN CFL LAMPS - 14 - 26 WATTS</v>
      </c>
      <c r="T1549" s="8" t="str">
        <f>Raw!O1549</f>
        <v>CFL14to26</v>
      </c>
      <c r="U1549" s="8">
        <f>Raw!P1549*A1549</f>
        <v>1</v>
      </c>
      <c r="V1549" s="8" t="str">
        <f>Raw!Q1549</f>
        <v>Incan</v>
      </c>
    </row>
    <row r="1550" spans="1:22">
      <c r="A1550" s="8">
        <f>IF(Raw!C1550="CF",0,1)</f>
        <v>1</v>
      </c>
      <c r="B1550" s="8" t="str">
        <f>Raw!A1550</f>
        <v>SCE_3030984342</v>
      </c>
      <c r="C1550" s="8" t="str">
        <f>Raw!B1550</f>
        <v>Screw-in Compact Fluorescent Lamp, 14-26 watts</v>
      </c>
      <c r="D1550" s="8" t="str">
        <f>Raw!C1550</f>
        <v>I</v>
      </c>
      <c r="E1550" s="8">
        <f>Raw!D1550*A1550</f>
        <v>12</v>
      </c>
      <c r="F1550" s="8" t="str">
        <f>Raw!E1550</f>
        <v>SCE</v>
      </c>
      <c r="G1550" s="8" t="str">
        <f>Raw!F1550</f>
        <v>CFL</v>
      </c>
      <c r="H1550" s="8" t="str">
        <f>Raw!G1550</f>
        <v>LL08070201</v>
      </c>
      <c r="I1550" s="8" t="str">
        <f>Raw!H1550</f>
        <v>SCE2511</v>
      </c>
      <c r="J1550" s="8" t="str">
        <f>Raw!I1550</f>
        <v>Lodging</v>
      </c>
      <c r="K1550" s="8" t="str">
        <f>Raw!J1550</f>
        <v>Guest Rooms</v>
      </c>
      <c r="L1550" s="8">
        <f>Raw!K1550*A1550</f>
        <v>14</v>
      </c>
      <c r="M1550" s="8">
        <f>Raw!L1550*A1550</f>
        <v>60</v>
      </c>
      <c r="N1550" s="8">
        <f>Raw!M1550*A1550</f>
        <v>844.53146853146848</v>
      </c>
      <c r="O1550" s="6">
        <f t="shared" si="96"/>
        <v>168</v>
      </c>
      <c r="P1550" s="11">
        <f t="shared" si="97"/>
        <v>11823.440559440558</v>
      </c>
      <c r="Q1550" s="6">
        <f t="shared" si="98"/>
        <v>720</v>
      </c>
      <c r="R1550" s="11">
        <f t="shared" si="99"/>
        <v>50671.888111888111</v>
      </c>
      <c r="S1550" s="8" t="str">
        <f>Raw!N1550</f>
        <v>SCREW-IN CFL LAMPS - 14 - 26 WATTS</v>
      </c>
      <c r="T1550" s="8" t="str">
        <f>Raw!O1550</f>
        <v>CFL14to26</v>
      </c>
      <c r="U1550" s="8">
        <f>Raw!P1550*A1550</f>
        <v>1</v>
      </c>
      <c r="V1550" s="8" t="str">
        <f>Raw!Q1550</f>
        <v>Incan</v>
      </c>
    </row>
    <row r="1551" spans="1:22">
      <c r="A1551" s="8">
        <f>IF(Raw!C1551="CF",0,1)</f>
        <v>1</v>
      </c>
      <c r="B1551" s="8" t="str">
        <f>Raw!A1551</f>
        <v>SCE_3030984342</v>
      </c>
      <c r="C1551" s="8" t="str">
        <f>Raw!B1551</f>
        <v>Screw-in Compact Fluorescent Lamp, 14-26 watts</v>
      </c>
      <c r="D1551" s="8" t="str">
        <f>Raw!C1551</f>
        <v>I</v>
      </c>
      <c r="E1551" s="8">
        <f>Raw!D1551*A1551</f>
        <v>3</v>
      </c>
      <c r="F1551" s="8" t="str">
        <f>Raw!E1551</f>
        <v>SCE</v>
      </c>
      <c r="G1551" s="8" t="str">
        <f>Raw!F1551</f>
        <v>CFL</v>
      </c>
      <c r="H1551" s="8" t="str">
        <f>Raw!G1551</f>
        <v>LL08070309</v>
      </c>
      <c r="I1551" s="8" t="str">
        <f>Raw!H1551</f>
        <v>SCE2511</v>
      </c>
      <c r="J1551" s="8" t="str">
        <f>Raw!I1551</f>
        <v>Lodging</v>
      </c>
      <c r="K1551" s="8" t="str">
        <f>Raw!J1551</f>
        <v>OtherMisc</v>
      </c>
      <c r="L1551" s="8">
        <f>Raw!K1551*A1551</f>
        <v>14</v>
      </c>
      <c r="M1551" s="8">
        <f>Raw!L1551*A1551</f>
        <v>60</v>
      </c>
      <c r="N1551" s="8">
        <f>Raw!M1551*A1551</f>
        <v>211.13286713286712</v>
      </c>
      <c r="O1551" s="6">
        <f t="shared" si="96"/>
        <v>42</v>
      </c>
      <c r="P1551" s="11">
        <f t="shared" si="97"/>
        <v>2955.8601398601395</v>
      </c>
      <c r="Q1551" s="6">
        <f t="shared" si="98"/>
        <v>180</v>
      </c>
      <c r="R1551" s="11">
        <f t="shared" si="99"/>
        <v>12667.972027972028</v>
      </c>
      <c r="S1551" s="8" t="str">
        <f>Raw!N1551</f>
        <v>SCREW-IN CFL LAMPS - 14 - 26 WATTS</v>
      </c>
      <c r="T1551" s="8" t="str">
        <f>Raw!O1551</f>
        <v>CFL14to26</v>
      </c>
      <c r="U1551" s="8">
        <f>Raw!P1551*A1551</f>
        <v>1</v>
      </c>
      <c r="V1551" s="8" t="str">
        <f>Raw!Q1551</f>
        <v>Incan</v>
      </c>
    </row>
    <row r="1552" spans="1:22">
      <c r="A1552" s="8">
        <f>IF(Raw!C1552="CF",0,1)</f>
        <v>1</v>
      </c>
      <c r="B1552" s="8" t="str">
        <f>Raw!A1552</f>
        <v>SCE_3030984342</v>
      </c>
      <c r="C1552" s="8" t="str">
        <f>Raw!B1552</f>
        <v>Screw-in Compact Fluorescent Lamp, 14-26 watts</v>
      </c>
      <c r="D1552" s="8" t="str">
        <f>Raw!C1552</f>
        <v>I</v>
      </c>
      <c r="E1552" s="8">
        <f>Raw!D1552*A1552</f>
        <v>24</v>
      </c>
      <c r="F1552" s="8" t="str">
        <f>Raw!E1552</f>
        <v>SCE</v>
      </c>
      <c r="G1552" s="8" t="str">
        <f>Raw!F1552</f>
        <v>CFL</v>
      </c>
      <c r="H1552" s="8" t="str">
        <f>Raw!G1552</f>
        <v>LL08070657</v>
      </c>
      <c r="I1552" s="8" t="str">
        <f>Raw!H1552</f>
        <v>SCE2511</v>
      </c>
      <c r="J1552" s="8" t="str">
        <f>Raw!I1552</f>
        <v>Lodging</v>
      </c>
      <c r="K1552" s="8" t="str">
        <f>Raw!J1552</f>
        <v>Guest Rooms</v>
      </c>
      <c r="L1552" s="8">
        <f>Raw!K1552*A1552</f>
        <v>14</v>
      </c>
      <c r="M1552" s="8">
        <f>Raw!L1552*A1552</f>
        <v>60</v>
      </c>
      <c r="N1552" s="8">
        <f>Raw!M1552*A1552</f>
        <v>1689.062937062937</v>
      </c>
      <c r="O1552" s="6">
        <f t="shared" si="96"/>
        <v>336</v>
      </c>
      <c r="P1552" s="11">
        <f t="shared" si="97"/>
        <v>23646.881118881116</v>
      </c>
      <c r="Q1552" s="6">
        <f t="shared" si="98"/>
        <v>1440</v>
      </c>
      <c r="R1552" s="11">
        <f t="shared" si="99"/>
        <v>101343.77622377622</v>
      </c>
      <c r="S1552" s="8" t="str">
        <f>Raw!N1552</f>
        <v>SCREW-IN CFL LAMPS - 14 - 26 WATTS</v>
      </c>
      <c r="T1552" s="8" t="str">
        <f>Raw!O1552</f>
        <v>CFL14to26</v>
      </c>
      <c r="U1552" s="8">
        <f>Raw!P1552*A1552</f>
        <v>1</v>
      </c>
      <c r="V1552" s="8" t="str">
        <f>Raw!Q1552</f>
        <v>Incan</v>
      </c>
    </row>
    <row r="1553" spans="1:22">
      <c r="A1553" s="8">
        <f>IF(Raw!C1553="CF",0,1)</f>
        <v>1</v>
      </c>
      <c r="B1553" s="8" t="str">
        <f>Raw!A1553</f>
        <v>SCE_3030984342</v>
      </c>
      <c r="C1553" s="8" t="str">
        <f>Raw!B1553</f>
        <v>Screw-in Compact Fluorescent Lamp, 14-26 watts</v>
      </c>
      <c r="D1553" s="8" t="str">
        <f>Raw!C1553</f>
        <v>I</v>
      </c>
      <c r="E1553" s="8">
        <f>Raw!D1553*A1553</f>
        <v>12</v>
      </c>
      <c r="F1553" s="8" t="str">
        <f>Raw!E1553</f>
        <v>SCE</v>
      </c>
      <c r="G1553" s="8" t="str">
        <f>Raw!F1553</f>
        <v>CFL</v>
      </c>
      <c r="H1553" s="8" t="str">
        <f>Raw!G1553</f>
        <v>LL08090005</v>
      </c>
      <c r="I1553" s="8" t="str">
        <f>Raw!H1553</f>
        <v>SCE2511</v>
      </c>
      <c r="J1553" s="8" t="str">
        <f>Raw!I1553</f>
        <v>Lodging</v>
      </c>
      <c r="K1553" s="8" t="str">
        <f>Raw!J1553</f>
        <v>Guest Rooms</v>
      </c>
      <c r="L1553" s="8">
        <f>Raw!K1553*A1553</f>
        <v>14</v>
      </c>
      <c r="M1553" s="8">
        <f>Raw!L1553*A1553</f>
        <v>60</v>
      </c>
      <c r="N1553" s="8">
        <f>Raw!M1553*A1553</f>
        <v>844.53146853146848</v>
      </c>
      <c r="O1553" s="6">
        <f t="shared" si="96"/>
        <v>168</v>
      </c>
      <c r="P1553" s="11">
        <f t="shared" si="97"/>
        <v>11823.440559440558</v>
      </c>
      <c r="Q1553" s="6">
        <f t="shared" si="98"/>
        <v>720</v>
      </c>
      <c r="R1553" s="11">
        <f t="shared" si="99"/>
        <v>50671.888111888111</v>
      </c>
      <c r="S1553" s="8" t="str">
        <f>Raw!N1553</f>
        <v>SCREW-IN CFL LAMPS - 14 - 26 WATTS</v>
      </c>
      <c r="T1553" s="8" t="str">
        <f>Raw!O1553</f>
        <v>CFL14to26</v>
      </c>
      <c r="U1553" s="8">
        <f>Raw!P1553*A1553</f>
        <v>1</v>
      </c>
      <c r="V1553" s="8" t="str">
        <f>Raw!Q1553</f>
        <v>Incan</v>
      </c>
    </row>
    <row r="1554" spans="1:22">
      <c r="A1554" s="8">
        <f>IF(Raw!C1554="CF",0,1)</f>
        <v>1</v>
      </c>
      <c r="B1554" s="8" t="str">
        <f>Raw!A1554</f>
        <v>SCE_3030984342</v>
      </c>
      <c r="C1554" s="8" t="str">
        <f>Raw!B1554</f>
        <v>Screw-in Compact Fluorescent Lamp, 14-26 watts</v>
      </c>
      <c r="D1554" s="8" t="str">
        <f>Raw!C1554</f>
        <v>I</v>
      </c>
      <c r="E1554" s="8">
        <f>Raw!D1554*A1554</f>
        <v>5</v>
      </c>
      <c r="F1554" s="8" t="str">
        <f>Raw!E1554</f>
        <v>SCE</v>
      </c>
      <c r="G1554" s="8" t="str">
        <f>Raw!F1554</f>
        <v>CFL</v>
      </c>
      <c r="H1554" s="8" t="str">
        <f>Raw!G1554</f>
        <v>LL08090302</v>
      </c>
      <c r="I1554" s="8" t="str">
        <f>Raw!H1554</f>
        <v>SCE2511</v>
      </c>
      <c r="J1554" s="8" t="str">
        <f>Raw!I1554</f>
        <v>Lodging</v>
      </c>
      <c r="K1554" s="8" t="str">
        <f>Raw!J1554</f>
        <v>OtherMisc</v>
      </c>
      <c r="L1554" s="8">
        <f>Raw!K1554*A1554</f>
        <v>14</v>
      </c>
      <c r="M1554" s="8">
        <f>Raw!L1554*A1554</f>
        <v>60</v>
      </c>
      <c r="N1554" s="8">
        <f>Raw!M1554*A1554</f>
        <v>351.88811188811189</v>
      </c>
      <c r="O1554" s="6">
        <f t="shared" si="96"/>
        <v>70</v>
      </c>
      <c r="P1554" s="11">
        <f t="shared" si="97"/>
        <v>4926.4335664335667</v>
      </c>
      <c r="Q1554" s="6">
        <f t="shared" si="98"/>
        <v>300</v>
      </c>
      <c r="R1554" s="11">
        <f t="shared" si="99"/>
        <v>21113.286713286714</v>
      </c>
      <c r="S1554" s="8" t="str">
        <f>Raw!N1554</f>
        <v>SCREW-IN CFL LAMPS - 14 - 26 WATTS</v>
      </c>
      <c r="T1554" s="8" t="str">
        <f>Raw!O1554</f>
        <v>CFL14to26</v>
      </c>
      <c r="U1554" s="8">
        <f>Raw!P1554*A1554</f>
        <v>1</v>
      </c>
      <c r="V1554" s="8" t="str">
        <f>Raw!Q1554</f>
        <v>Incan</v>
      </c>
    </row>
    <row r="1555" spans="1:22">
      <c r="A1555" s="8">
        <f>IF(Raw!C1555="CF",0,1)</f>
        <v>1</v>
      </c>
      <c r="B1555" s="8" t="str">
        <f>Raw!A1555</f>
        <v>SCE_3030984342</v>
      </c>
      <c r="C1555" s="8" t="str">
        <f>Raw!B1555</f>
        <v>Screw-in Compact Fluorescent Lamp, 14-26 watts</v>
      </c>
      <c r="D1555" s="8" t="str">
        <f>Raw!C1555</f>
        <v>I</v>
      </c>
      <c r="E1555" s="8">
        <f>Raw!D1555*A1555</f>
        <v>9</v>
      </c>
      <c r="F1555" s="8" t="str">
        <f>Raw!E1555</f>
        <v>SCE</v>
      </c>
      <c r="G1555" s="8" t="str">
        <f>Raw!F1555</f>
        <v>CFL</v>
      </c>
      <c r="H1555" s="8" t="str">
        <f>Raw!G1555</f>
        <v>LL08090453</v>
      </c>
      <c r="I1555" s="8" t="str">
        <f>Raw!H1555</f>
        <v>SCE2511</v>
      </c>
      <c r="J1555" s="8" t="str">
        <f>Raw!I1555</f>
        <v>Lodging</v>
      </c>
      <c r="K1555" s="8" t="str">
        <f>Raw!J1555</f>
        <v>OtherMisc</v>
      </c>
      <c r="L1555" s="8">
        <f>Raw!K1555*A1555</f>
        <v>14</v>
      </c>
      <c r="M1555" s="8">
        <f>Raw!L1555*A1555</f>
        <v>60</v>
      </c>
      <c r="N1555" s="8">
        <f>Raw!M1555*A1555</f>
        <v>633.39860139860139</v>
      </c>
      <c r="O1555" s="6">
        <f t="shared" si="96"/>
        <v>126</v>
      </c>
      <c r="P1555" s="11">
        <f t="shared" si="97"/>
        <v>8867.5804195804194</v>
      </c>
      <c r="Q1555" s="6">
        <f t="shared" si="98"/>
        <v>540</v>
      </c>
      <c r="R1555" s="11">
        <f t="shared" si="99"/>
        <v>38003.916083916083</v>
      </c>
      <c r="S1555" s="8" t="str">
        <f>Raw!N1555</f>
        <v>SCREW-IN CFL LAMPS - 14 - 26 WATTS</v>
      </c>
      <c r="T1555" s="8" t="str">
        <f>Raw!O1555</f>
        <v>CFL14to26</v>
      </c>
      <c r="U1555" s="8">
        <f>Raw!P1555*A1555</f>
        <v>1</v>
      </c>
      <c r="V1555" s="8" t="str">
        <f>Raw!Q1555</f>
        <v>Incan</v>
      </c>
    </row>
    <row r="1556" spans="1:22">
      <c r="A1556" s="8">
        <f>IF(Raw!C1556="CF",0,1)</f>
        <v>1</v>
      </c>
      <c r="B1556" s="8" t="str">
        <f>Raw!A1556</f>
        <v>SCE_3030984342</v>
      </c>
      <c r="C1556" s="8" t="str">
        <f>Raw!B1556</f>
        <v>Screw-in Compact Fluorescent Lamp, 14-26 watts</v>
      </c>
      <c r="D1556" s="8" t="str">
        <f>Raw!C1556</f>
        <v>I</v>
      </c>
      <c r="E1556" s="8">
        <f>Raw!D1556*A1556</f>
        <v>36</v>
      </c>
      <c r="F1556" s="8" t="str">
        <f>Raw!E1556</f>
        <v>SCE</v>
      </c>
      <c r="G1556" s="8" t="str">
        <f>Raw!F1556</f>
        <v>CFL</v>
      </c>
      <c r="H1556" s="8" t="str">
        <f>Raw!G1556</f>
        <v>LL08090497</v>
      </c>
      <c r="I1556" s="8" t="str">
        <f>Raw!H1556</f>
        <v>SCE2511</v>
      </c>
      <c r="J1556" s="8" t="str">
        <f>Raw!I1556</f>
        <v>Lodging</v>
      </c>
      <c r="K1556" s="8" t="str">
        <f>Raw!J1556</f>
        <v>Guest Rooms</v>
      </c>
      <c r="L1556" s="8">
        <f>Raw!K1556*A1556</f>
        <v>14</v>
      </c>
      <c r="M1556" s="8">
        <f>Raw!L1556*A1556</f>
        <v>60</v>
      </c>
      <c r="N1556" s="8">
        <f>Raw!M1556*A1556</f>
        <v>2533.5944055944055</v>
      </c>
      <c r="O1556" s="6">
        <f t="shared" si="96"/>
        <v>504</v>
      </c>
      <c r="P1556" s="11">
        <f t="shared" si="97"/>
        <v>35470.321678321678</v>
      </c>
      <c r="Q1556" s="6">
        <f t="shared" si="98"/>
        <v>2160</v>
      </c>
      <c r="R1556" s="11">
        <f t="shared" si="99"/>
        <v>152015.66433566433</v>
      </c>
      <c r="S1556" s="8" t="str">
        <f>Raw!N1556</f>
        <v>SCREW-IN CFL LAMPS - 14 - 26 WATTS</v>
      </c>
      <c r="T1556" s="8" t="str">
        <f>Raw!O1556</f>
        <v>CFL14to26</v>
      </c>
      <c r="U1556" s="8">
        <f>Raw!P1556*A1556</f>
        <v>1</v>
      </c>
      <c r="V1556" s="8" t="str">
        <f>Raw!Q1556</f>
        <v>Incan</v>
      </c>
    </row>
    <row r="1557" spans="1:22">
      <c r="A1557" s="8">
        <f>IF(Raw!C1557="CF",0,1)</f>
        <v>1</v>
      </c>
      <c r="B1557" s="8" t="str">
        <f>Raw!A1557</f>
        <v>SCE_3030984342</v>
      </c>
      <c r="C1557" s="8" t="str">
        <f>Raw!B1557</f>
        <v>Screw-in Compact Fluorescent Lamp, 14-26 watts</v>
      </c>
      <c r="D1557" s="8" t="str">
        <f>Raw!C1557</f>
        <v>I</v>
      </c>
      <c r="E1557" s="8">
        <f>Raw!D1557*A1557</f>
        <v>1</v>
      </c>
      <c r="F1557" s="8" t="str">
        <f>Raw!E1557</f>
        <v>SCE</v>
      </c>
      <c r="G1557" s="8" t="str">
        <f>Raw!F1557</f>
        <v>CFL</v>
      </c>
      <c r="H1557" s="8" t="str">
        <f>Raw!G1557</f>
        <v>LL08090565</v>
      </c>
      <c r="I1557" s="8" t="str">
        <f>Raw!H1557</f>
        <v>SCE2511</v>
      </c>
      <c r="J1557" s="8" t="str">
        <f>Raw!I1557</f>
        <v>Lodging</v>
      </c>
      <c r="K1557" s="8" t="str">
        <f>Raw!J1557</f>
        <v>OtherMisc</v>
      </c>
      <c r="L1557" s="8">
        <f>Raw!K1557*A1557</f>
        <v>14</v>
      </c>
      <c r="M1557" s="8">
        <f>Raw!L1557*A1557</f>
        <v>60</v>
      </c>
      <c r="N1557" s="8">
        <f>Raw!M1557*A1557</f>
        <v>70.377622377622373</v>
      </c>
      <c r="O1557" s="6">
        <f t="shared" si="96"/>
        <v>14</v>
      </c>
      <c r="P1557" s="11">
        <f t="shared" si="97"/>
        <v>985.28671328671317</v>
      </c>
      <c r="Q1557" s="6">
        <f t="shared" si="98"/>
        <v>60</v>
      </c>
      <c r="R1557" s="11">
        <f t="shared" si="99"/>
        <v>4222.6573426573423</v>
      </c>
      <c r="S1557" s="8" t="str">
        <f>Raw!N1557</f>
        <v>SCREW-IN CFL LAMPS - 14 - 26 WATTS</v>
      </c>
      <c r="T1557" s="8" t="str">
        <f>Raw!O1557</f>
        <v>CFL14to26</v>
      </c>
      <c r="U1557" s="8">
        <f>Raw!P1557*A1557</f>
        <v>1</v>
      </c>
      <c r="V1557" s="8" t="str">
        <f>Raw!Q1557</f>
        <v>Incan</v>
      </c>
    </row>
    <row r="1558" spans="1:22">
      <c r="A1558" s="8">
        <f>IF(Raw!C1558="CF",0,1)</f>
        <v>1</v>
      </c>
      <c r="B1558" s="8" t="str">
        <f>Raw!A1558</f>
        <v>SCE_3030984342</v>
      </c>
      <c r="C1558" s="8" t="str">
        <f>Raw!B1558</f>
        <v>Screw-in Compact Fluorescent Lamp, 14-26 watts</v>
      </c>
      <c r="D1558" s="8" t="str">
        <f>Raw!C1558</f>
        <v>I</v>
      </c>
      <c r="E1558" s="8">
        <f>Raw!D1558*A1558</f>
        <v>4</v>
      </c>
      <c r="F1558" s="8" t="str">
        <f>Raw!E1558</f>
        <v>SCE</v>
      </c>
      <c r="G1558" s="8" t="str">
        <f>Raw!F1558</f>
        <v>CFL</v>
      </c>
      <c r="H1558" s="8" t="str">
        <f>Raw!G1558</f>
        <v>LL08100662</v>
      </c>
      <c r="I1558" s="8" t="str">
        <f>Raw!H1558</f>
        <v>SCE2511</v>
      </c>
      <c r="J1558" s="8" t="str">
        <f>Raw!I1558</f>
        <v>Lodging</v>
      </c>
      <c r="K1558" s="8" t="str">
        <f>Raw!J1558</f>
        <v>OtherMisc</v>
      </c>
      <c r="L1558" s="8">
        <f>Raw!K1558*A1558</f>
        <v>14</v>
      </c>
      <c r="M1558" s="8">
        <f>Raw!L1558*A1558</f>
        <v>60</v>
      </c>
      <c r="N1558" s="8">
        <f>Raw!M1558*A1558</f>
        <v>281.51048951048949</v>
      </c>
      <c r="O1558" s="6">
        <f t="shared" si="96"/>
        <v>56</v>
      </c>
      <c r="P1558" s="11">
        <f t="shared" si="97"/>
        <v>3941.1468531468527</v>
      </c>
      <c r="Q1558" s="6">
        <f t="shared" si="98"/>
        <v>240</v>
      </c>
      <c r="R1558" s="11">
        <f t="shared" si="99"/>
        <v>16890.629370629369</v>
      </c>
      <c r="S1558" s="8" t="str">
        <f>Raw!N1558</f>
        <v>SCREW-IN CFL LAMPS - 14 - 26 WATTS</v>
      </c>
      <c r="T1558" s="8" t="str">
        <f>Raw!O1558</f>
        <v>CFL14to26</v>
      </c>
      <c r="U1558" s="8">
        <f>Raw!P1558*A1558</f>
        <v>1</v>
      </c>
      <c r="V1558" s="8" t="str">
        <f>Raw!Q1558</f>
        <v>Incan</v>
      </c>
    </row>
    <row r="1559" spans="1:22">
      <c r="A1559" s="8">
        <f>IF(Raw!C1559="CF",0,1)</f>
        <v>1</v>
      </c>
      <c r="B1559" s="8" t="str">
        <f>Raw!A1559</f>
        <v>SCE_3030984342</v>
      </c>
      <c r="C1559" s="8" t="str">
        <f>Raw!B1559</f>
        <v>Screw-in Compact Fluorescent Lamp, 14-26 watts</v>
      </c>
      <c r="D1559" s="8" t="str">
        <f>Raw!C1559</f>
        <v>I</v>
      </c>
      <c r="E1559" s="8">
        <f>Raw!D1559*A1559</f>
        <v>4</v>
      </c>
      <c r="F1559" s="8" t="str">
        <f>Raw!E1559</f>
        <v>SCE</v>
      </c>
      <c r="G1559" s="8" t="str">
        <f>Raw!F1559</f>
        <v>CFL</v>
      </c>
      <c r="H1559" s="8" t="str">
        <f>Raw!G1559</f>
        <v>LL09040615</v>
      </c>
      <c r="I1559" s="8" t="str">
        <f>Raw!H1559</f>
        <v>SCE2511</v>
      </c>
      <c r="J1559" s="8" t="str">
        <f>Raw!I1559</f>
        <v>Lodging</v>
      </c>
      <c r="K1559" s="8" t="str">
        <f>Raw!J1559</f>
        <v>OtherMisc</v>
      </c>
      <c r="L1559" s="8">
        <f>Raw!K1559*A1559</f>
        <v>14</v>
      </c>
      <c r="M1559" s="8">
        <f>Raw!L1559*A1559</f>
        <v>60</v>
      </c>
      <c r="N1559" s="8">
        <f>Raw!M1559*A1559</f>
        <v>281.51048951048949</v>
      </c>
      <c r="O1559" s="6">
        <f t="shared" si="96"/>
        <v>56</v>
      </c>
      <c r="P1559" s="11">
        <f t="shared" si="97"/>
        <v>3941.1468531468527</v>
      </c>
      <c r="Q1559" s="6">
        <f t="shared" si="98"/>
        <v>240</v>
      </c>
      <c r="R1559" s="11">
        <f t="shared" si="99"/>
        <v>16890.629370629369</v>
      </c>
      <c r="S1559" s="8" t="str">
        <f>Raw!N1559</f>
        <v>SCREW-IN CFL LAMPS - 14 - 26 WATTS</v>
      </c>
      <c r="T1559" s="8" t="str">
        <f>Raw!O1559</f>
        <v>CFL14to26</v>
      </c>
      <c r="U1559" s="8">
        <f>Raw!P1559*A1559</f>
        <v>1</v>
      </c>
      <c r="V1559" s="8" t="str">
        <f>Raw!Q1559</f>
        <v>Incan</v>
      </c>
    </row>
    <row r="1560" spans="1:22">
      <c r="A1560" s="8">
        <f>IF(Raw!C1560="CF",0,1)</f>
        <v>1</v>
      </c>
      <c r="B1560" s="8" t="str">
        <f>Raw!A1560</f>
        <v>SCE_3030984342</v>
      </c>
      <c r="C1560" s="8" t="str">
        <f>Raw!B1560</f>
        <v>Screw-in Compact Fluorescent Lamp, 14-26 watts</v>
      </c>
      <c r="D1560" s="8" t="str">
        <f>Raw!C1560</f>
        <v>I</v>
      </c>
      <c r="E1560" s="8">
        <f>Raw!D1560*A1560</f>
        <v>11</v>
      </c>
      <c r="F1560" s="8" t="str">
        <f>Raw!E1560</f>
        <v>SCE</v>
      </c>
      <c r="G1560" s="8" t="str">
        <f>Raw!F1560</f>
        <v>CFL</v>
      </c>
      <c r="H1560" s="8" t="str">
        <f>Raw!G1560</f>
        <v>LL09040624</v>
      </c>
      <c r="I1560" s="8" t="str">
        <f>Raw!H1560</f>
        <v>SCE2511</v>
      </c>
      <c r="J1560" s="8" t="str">
        <f>Raw!I1560</f>
        <v>Lodging</v>
      </c>
      <c r="K1560" s="8" t="str">
        <f>Raw!J1560</f>
        <v>OtherMisc</v>
      </c>
      <c r="L1560" s="8">
        <f>Raw!K1560*A1560</f>
        <v>14</v>
      </c>
      <c r="M1560" s="8">
        <f>Raw!L1560*A1560</f>
        <v>60</v>
      </c>
      <c r="N1560" s="8">
        <f>Raw!M1560*A1560</f>
        <v>774.15384615384608</v>
      </c>
      <c r="O1560" s="6">
        <f t="shared" si="96"/>
        <v>154</v>
      </c>
      <c r="P1560" s="11">
        <f t="shared" si="97"/>
        <v>10838.153846153846</v>
      </c>
      <c r="Q1560" s="6">
        <f t="shared" si="98"/>
        <v>660</v>
      </c>
      <c r="R1560" s="11">
        <f t="shared" si="99"/>
        <v>46449.230769230766</v>
      </c>
      <c r="S1560" s="8" t="str">
        <f>Raw!N1560</f>
        <v>SCREW-IN CFL LAMPS - 14 - 26 WATTS</v>
      </c>
      <c r="T1560" s="8" t="str">
        <f>Raw!O1560</f>
        <v>CFL14to26</v>
      </c>
      <c r="U1560" s="8">
        <f>Raw!P1560*A1560</f>
        <v>1</v>
      </c>
      <c r="V1560" s="8" t="str">
        <f>Raw!Q1560</f>
        <v>Incan</v>
      </c>
    </row>
    <row r="1561" spans="1:22">
      <c r="A1561" s="8">
        <f>IF(Raw!C1561="CF",0,1)</f>
        <v>1</v>
      </c>
      <c r="B1561" s="8" t="str">
        <f>Raw!A1561</f>
        <v>SCE_3030984342</v>
      </c>
      <c r="C1561" s="8" t="str">
        <f>Raw!B1561</f>
        <v>Screw-in Compact Fluorescent Lamp, 14-26 watts</v>
      </c>
      <c r="D1561" s="8" t="str">
        <f>Raw!C1561</f>
        <v>I</v>
      </c>
      <c r="E1561" s="8">
        <f>Raw!D1561*A1561</f>
        <v>6</v>
      </c>
      <c r="F1561" s="8" t="str">
        <f>Raw!E1561</f>
        <v>SCE</v>
      </c>
      <c r="G1561" s="8" t="str">
        <f>Raw!F1561</f>
        <v>CFL</v>
      </c>
      <c r="H1561" s="8" t="str">
        <f>Raw!G1561</f>
        <v>NO_LOGGER_12L122CFL-23</v>
      </c>
      <c r="I1561" s="8" t="str">
        <f>Raw!H1561</f>
        <v>SCE2511</v>
      </c>
      <c r="J1561" s="8" t="str">
        <f>Raw!I1561</f>
        <v>Lodging</v>
      </c>
      <c r="K1561" s="8" t="str">
        <f>Raw!J1561</f>
        <v>OtherMisc</v>
      </c>
      <c r="L1561" s="8">
        <f>Raw!K1561*A1561</f>
        <v>14</v>
      </c>
      <c r="M1561" s="8">
        <f>Raw!L1561*A1561</f>
        <v>60</v>
      </c>
      <c r="N1561" s="8">
        <f>Raw!M1561*A1561</f>
        <v>422.26573426573424</v>
      </c>
      <c r="O1561" s="6">
        <f t="shared" si="96"/>
        <v>84</v>
      </c>
      <c r="P1561" s="11">
        <f t="shared" si="97"/>
        <v>5911.720279720279</v>
      </c>
      <c r="Q1561" s="6">
        <f t="shared" si="98"/>
        <v>360</v>
      </c>
      <c r="R1561" s="11">
        <f t="shared" si="99"/>
        <v>25335.944055944055</v>
      </c>
      <c r="S1561" s="8" t="str">
        <f>Raw!N1561</f>
        <v>SCREW-IN CFL LAMPS - 14 - 26 WATTS</v>
      </c>
      <c r="T1561" s="8" t="str">
        <f>Raw!O1561</f>
        <v>CFL14to26</v>
      </c>
      <c r="U1561" s="8">
        <f>Raw!P1561*A1561</f>
        <v>1</v>
      </c>
      <c r="V1561" s="8" t="str">
        <f>Raw!Q1561</f>
        <v>Incan</v>
      </c>
    </row>
    <row r="1562" spans="1:22">
      <c r="A1562" s="8">
        <f>IF(Raw!C1562="CF",0,1)</f>
        <v>1</v>
      </c>
      <c r="B1562" s="8" t="str">
        <f>Raw!A1562</f>
        <v>SCE_3030984342</v>
      </c>
      <c r="C1562" s="8" t="str">
        <f>Raw!B1562</f>
        <v>Screw-in Compact Fluorescent Lamp, 14-26 watts</v>
      </c>
      <c r="D1562" s="8" t="str">
        <f>Raw!C1562</f>
        <v>I</v>
      </c>
      <c r="E1562" s="8">
        <f>Raw!D1562*A1562</f>
        <v>10</v>
      </c>
      <c r="F1562" s="8" t="str">
        <f>Raw!E1562</f>
        <v>SCE</v>
      </c>
      <c r="G1562" s="8" t="str">
        <f>Raw!F1562</f>
        <v>CFL</v>
      </c>
      <c r="H1562" s="8" t="str">
        <f>Raw!G1562</f>
        <v>NO_LOGGER_2L11CFL-23</v>
      </c>
      <c r="I1562" s="8" t="str">
        <f>Raw!H1562</f>
        <v>SCE2511</v>
      </c>
      <c r="J1562" s="8" t="str">
        <f>Raw!I1562</f>
        <v>Lodging</v>
      </c>
      <c r="K1562" s="8" t="str">
        <f>Raw!J1562</f>
        <v>OtherMisc</v>
      </c>
      <c r="L1562" s="8">
        <f>Raw!K1562*A1562</f>
        <v>14</v>
      </c>
      <c r="M1562" s="8">
        <f>Raw!L1562*A1562</f>
        <v>60</v>
      </c>
      <c r="N1562" s="8">
        <f>Raw!M1562*A1562</f>
        <v>703.77622377622379</v>
      </c>
      <c r="O1562" s="6">
        <f t="shared" si="96"/>
        <v>140</v>
      </c>
      <c r="P1562" s="11">
        <f t="shared" si="97"/>
        <v>9852.8671328671335</v>
      </c>
      <c r="Q1562" s="6">
        <f t="shared" si="98"/>
        <v>600</v>
      </c>
      <c r="R1562" s="11">
        <f t="shared" si="99"/>
        <v>42226.573426573428</v>
      </c>
      <c r="S1562" s="8" t="str">
        <f>Raw!N1562</f>
        <v>SCREW-IN CFL LAMPS - 14 - 26 WATTS</v>
      </c>
      <c r="T1562" s="8" t="str">
        <f>Raw!O1562</f>
        <v>CFL14to26</v>
      </c>
      <c r="U1562" s="8">
        <f>Raw!P1562*A1562</f>
        <v>1</v>
      </c>
      <c r="V1562" s="8" t="str">
        <f>Raw!Q1562</f>
        <v>Incan</v>
      </c>
    </row>
    <row r="1563" spans="1:22">
      <c r="A1563" s="8">
        <f>IF(Raw!C1563="CF",0,1)</f>
        <v>1</v>
      </c>
      <c r="B1563" s="8" t="str">
        <f>Raw!A1563</f>
        <v>SCE_3030984342</v>
      </c>
      <c r="C1563" s="8" t="str">
        <f>Raw!B1563</f>
        <v>Screw-in Compact Fluorescent Lamp, 14-26 watts</v>
      </c>
      <c r="D1563" s="8" t="str">
        <f>Raw!C1563</f>
        <v>I</v>
      </c>
      <c r="E1563" s="8">
        <f>Raw!D1563*A1563</f>
        <v>2</v>
      </c>
      <c r="F1563" s="8" t="str">
        <f>Raw!E1563</f>
        <v>SCE</v>
      </c>
      <c r="G1563" s="8" t="str">
        <f>Raw!F1563</f>
        <v>CFL</v>
      </c>
      <c r="H1563" s="8" t="str">
        <f>Raw!G1563</f>
        <v>NO_LOGGER_3L21CFL-23</v>
      </c>
      <c r="I1563" s="8" t="str">
        <f>Raw!H1563</f>
        <v>SCE2511</v>
      </c>
      <c r="J1563" s="8" t="str">
        <f>Raw!I1563</f>
        <v>Lodging</v>
      </c>
      <c r="K1563" s="8" t="str">
        <f>Raw!J1563</f>
        <v>OtherMisc</v>
      </c>
      <c r="L1563" s="8">
        <f>Raw!K1563*A1563</f>
        <v>14</v>
      </c>
      <c r="M1563" s="8">
        <f>Raw!L1563*A1563</f>
        <v>60</v>
      </c>
      <c r="N1563" s="8">
        <f>Raw!M1563*A1563</f>
        <v>140.75524475524475</v>
      </c>
      <c r="O1563" s="6">
        <f t="shared" si="96"/>
        <v>28</v>
      </c>
      <c r="P1563" s="11">
        <f t="shared" si="97"/>
        <v>1970.5734265734263</v>
      </c>
      <c r="Q1563" s="6">
        <f t="shared" si="98"/>
        <v>120</v>
      </c>
      <c r="R1563" s="11">
        <f t="shared" si="99"/>
        <v>8445.3146853146845</v>
      </c>
      <c r="S1563" s="8" t="str">
        <f>Raw!N1563</f>
        <v>SCREW-IN CFL LAMPS - 14 - 26 WATTS</v>
      </c>
      <c r="T1563" s="8" t="str">
        <f>Raw!O1563</f>
        <v>CFL14to26</v>
      </c>
      <c r="U1563" s="8">
        <f>Raw!P1563*A1563</f>
        <v>1</v>
      </c>
      <c r="V1563" s="8" t="str">
        <f>Raw!Q1563</f>
        <v>Incan</v>
      </c>
    </row>
    <row r="1564" spans="1:22">
      <c r="A1564" s="8">
        <f>IF(Raw!C1564="CF",0,1)</f>
        <v>1</v>
      </c>
      <c r="B1564" s="8" t="str">
        <f>Raw!A1564</f>
        <v>SCE_3030984342</v>
      </c>
      <c r="C1564" s="8" t="str">
        <f>Raw!B1564</f>
        <v>Screw-in Compact Fluorescent Lamp, 14-26 watts</v>
      </c>
      <c r="D1564" s="8" t="str">
        <f>Raw!C1564</f>
        <v>I</v>
      </c>
      <c r="E1564" s="8">
        <f>Raw!D1564*A1564</f>
        <v>46</v>
      </c>
      <c r="F1564" s="8" t="str">
        <f>Raw!E1564</f>
        <v>SCE</v>
      </c>
      <c r="G1564" s="8" t="str">
        <f>Raw!F1564</f>
        <v>CFL</v>
      </c>
      <c r="H1564" s="8" t="str">
        <f>Raw!G1564</f>
        <v>NO_LOGGER_7L101CFL-23</v>
      </c>
      <c r="I1564" s="8" t="str">
        <f>Raw!H1564</f>
        <v>SCE2511</v>
      </c>
      <c r="J1564" s="8" t="str">
        <f>Raw!I1564</f>
        <v>Lodging</v>
      </c>
      <c r="K1564" s="8" t="str">
        <f>Raw!J1564</f>
        <v>Outdoor</v>
      </c>
      <c r="L1564" s="8">
        <f>Raw!K1564*A1564</f>
        <v>14</v>
      </c>
      <c r="M1564" s="8">
        <f>Raw!L1564*A1564</f>
        <v>60</v>
      </c>
      <c r="N1564" s="8">
        <f>Raw!M1564*A1564</f>
        <v>3237.3706293706291</v>
      </c>
      <c r="O1564" s="6">
        <f t="shared" si="96"/>
        <v>644</v>
      </c>
      <c r="P1564" s="11">
        <f t="shared" si="97"/>
        <v>45323.188811188811</v>
      </c>
      <c r="Q1564" s="6">
        <f t="shared" si="98"/>
        <v>2760</v>
      </c>
      <c r="R1564" s="11">
        <f t="shared" si="99"/>
        <v>194242.23776223775</v>
      </c>
      <c r="S1564" s="8" t="str">
        <f>Raw!N1564</f>
        <v>SCREW-IN CFL LAMPS - 14 - 26 WATTS</v>
      </c>
      <c r="T1564" s="8" t="str">
        <f>Raw!O1564</f>
        <v>CFL14to26</v>
      </c>
      <c r="U1564" s="8">
        <f>Raw!P1564*A1564</f>
        <v>1</v>
      </c>
      <c r="V1564" s="8" t="str">
        <f>Raw!Q1564</f>
        <v>Incan</v>
      </c>
    </row>
    <row r="1565" spans="1:22">
      <c r="A1565" s="8">
        <f>IF(Raw!C1565="CF",0,1)</f>
        <v>1</v>
      </c>
      <c r="B1565" s="8" t="str">
        <f>Raw!A1565</f>
        <v>SCE_3499675</v>
      </c>
      <c r="C1565" s="8" t="str">
        <f>Raw!B1565</f>
        <v>Screw-in Compact Fluorescent Lamp, 14-26 watts</v>
      </c>
      <c r="D1565" s="8" t="str">
        <f>Raw!C1565</f>
        <v>I</v>
      </c>
      <c r="E1565" s="8">
        <f>Raw!D1565*A1565</f>
        <v>1</v>
      </c>
      <c r="F1565" s="8" t="str">
        <f>Raw!E1565</f>
        <v>SCE</v>
      </c>
      <c r="G1565" s="8" t="str">
        <f>Raw!F1565</f>
        <v>CFL</v>
      </c>
      <c r="H1565" s="8" t="str">
        <f>Raw!G1565</f>
        <v>LC09040031</v>
      </c>
      <c r="I1565" s="8" t="str">
        <f>Raw!H1565</f>
        <v>SCE2517</v>
      </c>
      <c r="J1565" s="8" t="str">
        <f>Raw!I1565</f>
        <v>Assembly</v>
      </c>
      <c r="K1565" s="8" t="str">
        <f>Raw!J1565</f>
        <v>HallwayLobby</v>
      </c>
      <c r="L1565" s="8">
        <f>Raw!K1565*A1565</f>
        <v>15</v>
      </c>
      <c r="M1565" s="8">
        <f>Raw!L1565*A1565</f>
        <v>50</v>
      </c>
      <c r="N1565" s="8">
        <f>Raw!M1565*A1565</f>
        <v>119.59574468085107</v>
      </c>
      <c r="O1565" s="6">
        <f t="shared" si="96"/>
        <v>15</v>
      </c>
      <c r="P1565" s="11">
        <f t="shared" si="97"/>
        <v>1793.936170212766</v>
      </c>
      <c r="Q1565" s="6">
        <f t="shared" si="98"/>
        <v>50</v>
      </c>
      <c r="R1565" s="11">
        <f t="shared" si="99"/>
        <v>5979.7872340425538</v>
      </c>
      <c r="S1565" s="8" t="str">
        <f>Raw!N1565</f>
        <v>SCREW-IN CFL LAMPS - 14 - 26 WATTS</v>
      </c>
      <c r="T1565" s="8" t="str">
        <f>Raw!O1565</f>
        <v>CFL14to26</v>
      </c>
      <c r="U1565" s="8">
        <f>Raw!P1565*A1565</f>
        <v>1</v>
      </c>
      <c r="V1565" s="8" t="str">
        <f>Raw!Q1565</f>
        <v>Incan</v>
      </c>
    </row>
    <row r="1566" spans="1:22">
      <c r="A1566" s="8">
        <f>IF(Raw!C1566="CF",0,1)</f>
        <v>1</v>
      </c>
      <c r="B1566" s="8" t="str">
        <f>Raw!A1566</f>
        <v>SCE_3499675</v>
      </c>
      <c r="C1566" s="8" t="str">
        <f>Raw!B1566</f>
        <v>Screw-in Compact Fluorescent Lamp, 14-26 watts</v>
      </c>
      <c r="D1566" s="8" t="str">
        <f>Raw!C1566</f>
        <v>I</v>
      </c>
      <c r="E1566" s="8">
        <f>Raw!D1566*A1566</f>
        <v>4</v>
      </c>
      <c r="F1566" s="8" t="str">
        <f>Raw!E1566</f>
        <v>SCE</v>
      </c>
      <c r="G1566" s="8" t="str">
        <f>Raw!F1566</f>
        <v>CFL</v>
      </c>
      <c r="H1566" s="8" t="str">
        <f>Raw!G1566</f>
        <v>LC09040041</v>
      </c>
      <c r="I1566" s="8" t="str">
        <f>Raw!H1566</f>
        <v>SCE2517</v>
      </c>
      <c r="J1566" s="8" t="str">
        <f>Raw!I1566</f>
        <v>Assembly</v>
      </c>
      <c r="K1566" s="8" t="str">
        <f>Raw!J1566</f>
        <v>HallwayLobby</v>
      </c>
      <c r="L1566" s="8">
        <f>Raw!K1566*A1566</f>
        <v>15</v>
      </c>
      <c r="M1566" s="8">
        <f>Raw!L1566*A1566</f>
        <v>50</v>
      </c>
      <c r="N1566" s="8">
        <f>Raw!M1566*A1566</f>
        <v>478.38297872340428</v>
      </c>
      <c r="O1566" s="6">
        <f t="shared" si="96"/>
        <v>60</v>
      </c>
      <c r="P1566" s="11">
        <f t="shared" si="97"/>
        <v>7175.744680851064</v>
      </c>
      <c r="Q1566" s="6">
        <f t="shared" si="98"/>
        <v>200</v>
      </c>
      <c r="R1566" s="11">
        <f t="shared" si="99"/>
        <v>23919.148936170215</v>
      </c>
      <c r="S1566" s="8" t="str">
        <f>Raw!N1566</f>
        <v>SCREW-IN CFL LAMPS - 14 - 26 WATTS</v>
      </c>
      <c r="T1566" s="8" t="str">
        <f>Raw!O1566</f>
        <v>CFL14to26</v>
      </c>
      <c r="U1566" s="8">
        <f>Raw!P1566*A1566</f>
        <v>1</v>
      </c>
      <c r="V1566" s="8" t="str">
        <f>Raw!Q1566</f>
        <v>Incan</v>
      </c>
    </row>
    <row r="1567" spans="1:22">
      <c r="A1567" s="8">
        <f>IF(Raw!C1567="CF",0,1)</f>
        <v>1</v>
      </c>
      <c r="B1567" s="8" t="str">
        <f>Raw!A1567</f>
        <v>SCE_3499675</v>
      </c>
      <c r="C1567" s="8" t="str">
        <f>Raw!B1567</f>
        <v>Screw-in Compact Fluorescent Lamp, 14-26 watts</v>
      </c>
      <c r="D1567" s="8" t="str">
        <f>Raw!C1567</f>
        <v>I</v>
      </c>
      <c r="E1567" s="8">
        <f>Raw!D1567*A1567</f>
        <v>1</v>
      </c>
      <c r="F1567" s="8" t="str">
        <f>Raw!E1567</f>
        <v>SCE</v>
      </c>
      <c r="G1567" s="8" t="str">
        <f>Raw!F1567</f>
        <v>CFL</v>
      </c>
      <c r="H1567" s="8" t="str">
        <f>Raw!G1567</f>
        <v>LC09040113</v>
      </c>
      <c r="I1567" s="8" t="str">
        <f>Raw!H1567</f>
        <v>SCE2517</v>
      </c>
      <c r="J1567" s="8" t="str">
        <f>Raw!I1567</f>
        <v>Assembly</v>
      </c>
      <c r="K1567" s="8" t="str">
        <f>Raw!J1567</f>
        <v>OtherMisc</v>
      </c>
      <c r="L1567" s="8">
        <f>Raw!K1567*A1567</f>
        <v>15</v>
      </c>
      <c r="M1567" s="8">
        <f>Raw!L1567*A1567</f>
        <v>50</v>
      </c>
      <c r="N1567" s="8">
        <f>Raw!M1567*A1567</f>
        <v>119.59574468085107</v>
      </c>
      <c r="O1567" s="6">
        <f t="shared" si="96"/>
        <v>15</v>
      </c>
      <c r="P1567" s="11">
        <f t="shared" si="97"/>
        <v>1793.936170212766</v>
      </c>
      <c r="Q1567" s="6">
        <f t="shared" si="98"/>
        <v>50</v>
      </c>
      <c r="R1567" s="11">
        <f t="shared" si="99"/>
        <v>5979.7872340425538</v>
      </c>
      <c r="S1567" s="8" t="str">
        <f>Raw!N1567</f>
        <v>SCREW-IN CFL LAMPS - 14 - 26 WATTS</v>
      </c>
      <c r="T1567" s="8" t="str">
        <f>Raw!O1567</f>
        <v>CFL14to26</v>
      </c>
      <c r="U1567" s="8">
        <f>Raw!P1567*A1567</f>
        <v>1</v>
      </c>
      <c r="V1567" s="8" t="str">
        <f>Raw!Q1567</f>
        <v>Incan</v>
      </c>
    </row>
    <row r="1568" spans="1:22">
      <c r="A1568" s="8">
        <f>IF(Raw!C1568="CF",0,1)</f>
        <v>1</v>
      </c>
      <c r="B1568" s="8" t="str">
        <f>Raw!A1568</f>
        <v>SCE_3499675</v>
      </c>
      <c r="C1568" s="8" t="str">
        <f>Raw!B1568</f>
        <v>Screw-in Compact Fluorescent Lamp, 14-26 watts</v>
      </c>
      <c r="D1568" s="8" t="str">
        <f>Raw!C1568</f>
        <v>I</v>
      </c>
      <c r="E1568" s="8">
        <f>Raw!D1568*A1568</f>
        <v>1</v>
      </c>
      <c r="F1568" s="8" t="str">
        <f>Raw!E1568</f>
        <v>SCE</v>
      </c>
      <c r="G1568" s="8" t="str">
        <f>Raw!F1568</f>
        <v>CFL</v>
      </c>
      <c r="H1568" s="8" t="str">
        <f>Raw!G1568</f>
        <v>LC09040171</v>
      </c>
      <c r="I1568" s="8" t="str">
        <f>Raw!H1568</f>
        <v>SCE2517</v>
      </c>
      <c r="J1568" s="8" t="str">
        <f>Raw!I1568</f>
        <v>Assembly</v>
      </c>
      <c r="K1568" s="8" t="str">
        <f>Raw!J1568</f>
        <v>HallwayLobby</v>
      </c>
      <c r="L1568" s="8">
        <f>Raw!K1568*A1568</f>
        <v>15</v>
      </c>
      <c r="M1568" s="8">
        <f>Raw!L1568*A1568</f>
        <v>50</v>
      </c>
      <c r="N1568" s="8">
        <f>Raw!M1568*A1568</f>
        <v>119.59574468085107</v>
      </c>
      <c r="O1568" s="6">
        <f t="shared" si="96"/>
        <v>15</v>
      </c>
      <c r="P1568" s="11">
        <f t="shared" si="97"/>
        <v>1793.936170212766</v>
      </c>
      <c r="Q1568" s="6">
        <f t="shared" si="98"/>
        <v>50</v>
      </c>
      <c r="R1568" s="11">
        <f t="shared" si="99"/>
        <v>5979.7872340425538</v>
      </c>
      <c r="S1568" s="8" t="str">
        <f>Raw!N1568</f>
        <v>SCREW-IN CFL LAMPS - 14 - 26 WATTS</v>
      </c>
      <c r="T1568" s="8" t="str">
        <f>Raw!O1568</f>
        <v>CFL14to26</v>
      </c>
      <c r="U1568" s="8">
        <f>Raw!P1568*A1568</f>
        <v>1</v>
      </c>
      <c r="V1568" s="8" t="str">
        <f>Raw!Q1568</f>
        <v>Incan</v>
      </c>
    </row>
    <row r="1569" spans="1:22">
      <c r="A1569" s="8">
        <f>IF(Raw!C1569="CF",0,1)</f>
        <v>1</v>
      </c>
      <c r="B1569" s="8" t="str">
        <f>Raw!A1569</f>
        <v>SCE_3499675</v>
      </c>
      <c r="C1569" s="8" t="str">
        <f>Raw!B1569</f>
        <v>Screw-in Compact Fluorescent Lamp, 14-26 watts</v>
      </c>
      <c r="D1569" s="8" t="str">
        <f>Raw!C1569</f>
        <v>I</v>
      </c>
      <c r="E1569" s="8">
        <f>Raw!D1569*A1569</f>
        <v>1</v>
      </c>
      <c r="F1569" s="8" t="str">
        <f>Raw!E1569</f>
        <v>SCE</v>
      </c>
      <c r="G1569" s="8" t="str">
        <f>Raw!F1569</f>
        <v>CFL</v>
      </c>
      <c r="H1569" s="8" t="str">
        <f>Raw!G1569</f>
        <v>LC09040347</v>
      </c>
      <c r="I1569" s="8" t="str">
        <f>Raw!H1569</f>
        <v>SCE2517</v>
      </c>
      <c r="J1569" s="8" t="str">
        <f>Raw!I1569</f>
        <v>Assembly</v>
      </c>
      <c r="K1569" s="8" t="str">
        <f>Raw!J1569</f>
        <v>OtherMisc</v>
      </c>
      <c r="L1569" s="8">
        <f>Raw!K1569*A1569</f>
        <v>15</v>
      </c>
      <c r="M1569" s="8">
        <f>Raw!L1569*A1569</f>
        <v>50</v>
      </c>
      <c r="N1569" s="8">
        <f>Raw!M1569*A1569</f>
        <v>119.59574468085107</v>
      </c>
      <c r="O1569" s="6">
        <f t="shared" si="96"/>
        <v>15</v>
      </c>
      <c r="P1569" s="11">
        <f t="shared" si="97"/>
        <v>1793.936170212766</v>
      </c>
      <c r="Q1569" s="6">
        <f t="shared" si="98"/>
        <v>50</v>
      </c>
      <c r="R1569" s="11">
        <f t="shared" si="99"/>
        <v>5979.7872340425538</v>
      </c>
      <c r="S1569" s="8" t="str">
        <f>Raw!N1569</f>
        <v>SCREW-IN CFL LAMPS - 14 - 26 WATTS</v>
      </c>
      <c r="T1569" s="8" t="str">
        <f>Raw!O1569</f>
        <v>CFL14to26</v>
      </c>
      <c r="U1569" s="8">
        <f>Raw!P1569*A1569</f>
        <v>1</v>
      </c>
      <c r="V1569" s="8" t="str">
        <f>Raw!Q1569</f>
        <v>Incan</v>
      </c>
    </row>
    <row r="1570" spans="1:22">
      <c r="A1570" s="8">
        <f>IF(Raw!C1570="CF",0,1)</f>
        <v>1</v>
      </c>
      <c r="B1570" s="8" t="str">
        <f>Raw!A1570</f>
        <v>SCE_3499675</v>
      </c>
      <c r="C1570" s="8" t="str">
        <f>Raw!B1570</f>
        <v>Screw-in Compact Fluorescent Lamp, 14-26 watts</v>
      </c>
      <c r="D1570" s="8" t="str">
        <f>Raw!C1570</f>
        <v>I</v>
      </c>
      <c r="E1570" s="8">
        <f>Raw!D1570*A1570</f>
        <v>1</v>
      </c>
      <c r="F1570" s="8" t="str">
        <f>Raw!E1570</f>
        <v>SCE</v>
      </c>
      <c r="G1570" s="8" t="str">
        <f>Raw!F1570</f>
        <v>CFL</v>
      </c>
      <c r="H1570" s="8" t="str">
        <f>Raw!G1570</f>
        <v>LL08060126</v>
      </c>
      <c r="I1570" s="8" t="str">
        <f>Raw!H1570</f>
        <v>SCE2517</v>
      </c>
      <c r="J1570" s="8" t="str">
        <f>Raw!I1570</f>
        <v>Assembly</v>
      </c>
      <c r="K1570" s="8" t="str">
        <f>Raw!J1570</f>
        <v>Restrooms</v>
      </c>
      <c r="L1570" s="8">
        <f>Raw!K1570*A1570</f>
        <v>15</v>
      </c>
      <c r="M1570" s="8">
        <f>Raw!L1570*A1570</f>
        <v>50</v>
      </c>
      <c r="N1570" s="8">
        <f>Raw!M1570*A1570</f>
        <v>119.59574468085107</v>
      </c>
      <c r="O1570" s="6">
        <f t="shared" si="96"/>
        <v>15</v>
      </c>
      <c r="P1570" s="11">
        <f t="shared" si="97"/>
        <v>1793.936170212766</v>
      </c>
      <c r="Q1570" s="6">
        <f t="shared" si="98"/>
        <v>50</v>
      </c>
      <c r="R1570" s="11">
        <f t="shared" si="99"/>
        <v>5979.7872340425538</v>
      </c>
      <c r="S1570" s="8" t="str">
        <f>Raw!N1570</f>
        <v>SCREW-IN CFL LAMPS - 14 - 26 WATTS</v>
      </c>
      <c r="T1570" s="8" t="str">
        <f>Raw!O1570</f>
        <v>CFL14to26</v>
      </c>
      <c r="U1570" s="8">
        <f>Raw!P1570*A1570</f>
        <v>1</v>
      </c>
      <c r="V1570" s="8" t="str">
        <f>Raw!Q1570</f>
        <v>Incan</v>
      </c>
    </row>
    <row r="1571" spans="1:22">
      <c r="A1571" s="8">
        <f>IF(Raw!C1571="CF",0,1)</f>
        <v>1</v>
      </c>
      <c r="B1571" s="8" t="str">
        <f>Raw!A1571</f>
        <v>SCE_3499675</v>
      </c>
      <c r="C1571" s="8" t="str">
        <f>Raw!B1571</f>
        <v>Screw-in Compact Fluorescent Lamp, 14-26 watts</v>
      </c>
      <c r="D1571" s="8" t="str">
        <f>Raw!C1571</f>
        <v>I</v>
      </c>
      <c r="E1571" s="8">
        <f>Raw!D1571*A1571</f>
        <v>1</v>
      </c>
      <c r="F1571" s="8" t="str">
        <f>Raw!E1571</f>
        <v>SCE</v>
      </c>
      <c r="G1571" s="8" t="str">
        <f>Raw!F1571</f>
        <v>CFL</v>
      </c>
      <c r="H1571" s="8" t="str">
        <f>Raw!G1571</f>
        <v>LL08090560</v>
      </c>
      <c r="I1571" s="8" t="str">
        <f>Raw!H1571</f>
        <v>SCE2517</v>
      </c>
      <c r="J1571" s="8" t="str">
        <f>Raw!I1571</f>
        <v>Assembly</v>
      </c>
      <c r="K1571" s="8" t="str">
        <f>Raw!J1571</f>
        <v>HallwayLobby</v>
      </c>
      <c r="L1571" s="8">
        <f>Raw!K1571*A1571</f>
        <v>15</v>
      </c>
      <c r="M1571" s="8">
        <f>Raw!L1571*A1571</f>
        <v>50</v>
      </c>
      <c r="N1571" s="8">
        <f>Raw!M1571*A1571</f>
        <v>119.59574468085107</v>
      </c>
      <c r="O1571" s="6">
        <f t="shared" si="96"/>
        <v>15</v>
      </c>
      <c r="P1571" s="11">
        <f t="shared" si="97"/>
        <v>1793.936170212766</v>
      </c>
      <c r="Q1571" s="6">
        <f t="shared" si="98"/>
        <v>50</v>
      </c>
      <c r="R1571" s="11">
        <f t="shared" si="99"/>
        <v>5979.7872340425538</v>
      </c>
      <c r="S1571" s="8" t="str">
        <f>Raw!N1571</f>
        <v>SCREW-IN CFL LAMPS - 14 - 26 WATTS</v>
      </c>
      <c r="T1571" s="8" t="str">
        <f>Raw!O1571</f>
        <v>CFL14to26</v>
      </c>
      <c r="U1571" s="8">
        <f>Raw!P1571*A1571</f>
        <v>1</v>
      </c>
      <c r="V1571" s="8" t="str">
        <f>Raw!Q1571</f>
        <v>Incan</v>
      </c>
    </row>
    <row r="1572" spans="1:22">
      <c r="A1572" s="8">
        <f>IF(Raw!C1572="CF",0,1)</f>
        <v>1</v>
      </c>
      <c r="B1572" s="8" t="str">
        <f>Raw!A1572</f>
        <v>SCE_3499675</v>
      </c>
      <c r="C1572" s="8" t="str">
        <f>Raw!B1572</f>
        <v>Screw-in Compact Fluorescent Lamp, 14-26 watts</v>
      </c>
      <c r="D1572" s="8" t="str">
        <f>Raw!C1572</f>
        <v>I</v>
      </c>
      <c r="E1572" s="8">
        <f>Raw!D1572*A1572</f>
        <v>2</v>
      </c>
      <c r="F1572" s="8" t="str">
        <f>Raw!E1572</f>
        <v>SCE</v>
      </c>
      <c r="G1572" s="8" t="str">
        <f>Raw!F1572</f>
        <v>CFL</v>
      </c>
      <c r="H1572" s="8" t="str">
        <f>Raw!G1572</f>
        <v>LL09040668</v>
      </c>
      <c r="I1572" s="8" t="str">
        <f>Raw!H1572</f>
        <v>SCE2517</v>
      </c>
      <c r="J1572" s="8" t="str">
        <f>Raw!I1572</f>
        <v>Assembly</v>
      </c>
      <c r="K1572" s="8" t="str">
        <f>Raw!J1572</f>
        <v>Assembly</v>
      </c>
      <c r="L1572" s="8">
        <f>Raw!K1572*A1572</f>
        <v>15</v>
      </c>
      <c r="M1572" s="8">
        <f>Raw!L1572*A1572</f>
        <v>50</v>
      </c>
      <c r="N1572" s="8">
        <f>Raw!M1572*A1572</f>
        <v>239.19148936170214</v>
      </c>
      <c r="O1572" s="6">
        <f t="shared" si="96"/>
        <v>30</v>
      </c>
      <c r="P1572" s="11">
        <f t="shared" si="97"/>
        <v>3587.872340425532</v>
      </c>
      <c r="Q1572" s="6">
        <f t="shared" si="98"/>
        <v>100</v>
      </c>
      <c r="R1572" s="11">
        <f t="shared" si="99"/>
        <v>11959.574468085108</v>
      </c>
      <c r="S1572" s="8" t="str">
        <f>Raw!N1572</f>
        <v>SCREW-IN CFL LAMPS - 14 - 26 WATTS</v>
      </c>
      <c r="T1572" s="8" t="str">
        <f>Raw!O1572</f>
        <v>CFL14to26</v>
      </c>
      <c r="U1572" s="8">
        <f>Raw!P1572*A1572</f>
        <v>1</v>
      </c>
      <c r="V1572" s="8" t="str">
        <f>Raw!Q1572</f>
        <v>Incan</v>
      </c>
    </row>
    <row r="1573" spans="1:22">
      <c r="A1573" s="8">
        <f>IF(Raw!C1573="CF",0,1)</f>
        <v>1</v>
      </c>
      <c r="B1573" s="8" t="str">
        <f>Raw!A1573</f>
        <v>SCE_3499675</v>
      </c>
      <c r="C1573" s="8" t="str">
        <f>Raw!B1573</f>
        <v>Screw-in Compact Fluorescent Lamp, 14-26 watts</v>
      </c>
      <c r="D1573" s="8" t="str">
        <f>Raw!C1573</f>
        <v>I</v>
      </c>
      <c r="E1573" s="8">
        <f>Raw!D1573*A1573</f>
        <v>3</v>
      </c>
      <c r="F1573" s="8" t="str">
        <f>Raw!E1573</f>
        <v>SCE</v>
      </c>
      <c r="G1573" s="8" t="str">
        <f>Raw!F1573</f>
        <v>CFL</v>
      </c>
      <c r="H1573" s="8" t="str">
        <f>Raw!G1573</f>
        <v>NO_LOGGER_2L33CFL-23</v>
      </c>
      <c r="I1573" s="8" t="str">
        <f>Raw!H1573</f>
        <v>SCE2517</v>
      </c>
      <c r="J1573" s="8" t="str">
        <f>Raw!I1573</f>
        <v>Assembly</v>
      </c>
      <c r="K1573" s="8" t="str">
        <f>Raw!J1573</f>
        <v>HallwayLobby</v>
      </c>
      <c r="L1573" s="8">
        <f>Raw!K1573*A1573</f>
        <v>15</v>
      </c>
      <c r="M1573" s="8">
        <f>Raw!L1573*A1573</f>
        <v>50</v>
      </c>
      <c r="N1573" s="8">
        <f>Raw!M1573*A1573</f>
        <v>358.78723404255322</v>
      </c>
      <c r="O1573" s="6">
        <f t="shared" si="96"/>
        <v>45</v>
      </c>
      <c r="P1573" s="11">
        <f t="shared" si="97"/>
        <v>5381.8085106382987</v>
      </c>
      <c r="Q1573" s="6">
        <f t="shared" si="98"/>
        <v>150</v>
      </c>
      <c r="R1573" s="11">
        <f t="shared" si="99"/>
        <v>17939.361702127662</v>
      </c>
      <c r="S1573" s="8" t="str">
        <f>Raw!N1573</f>
        <v>SCREW-IN CFL LAMPS - 14 - 26 WATTS</v>
      </c>
      <c r="T1573" s="8" t="str">
        <f>Raw!O1573</f>
        <v>CFL14to26</v>
      </c>
      <c r="U1573" s="8">
        <f>Raw!P1573*A1573</f>
        <v>1</v>
      </c>
      <c r="V1573" s="8" t="str">
        <f>Raw!Q1573</f>
        <v>Incan</v>
      </c>
    </row>
    <row r="1574" spans="1:22">
      <c r="A1574" s="8">
        <f>IF(Raw!C1574="CF",0,1)</f>
        <v>1</v>
      </c>
      <c r="B1574" s="8" t="str">
        <f>Raw!A1574</f>
        <v>SCE_3499675</v>
      </c>
      <c r="C1574" s="8" t="str">
        <f>Raw!B1574</f>
        <v>Screw-in Compact Fluorescent Lamp, 14-26 watts</v>
      </c>
      <c r="D1574" s="8" t="str">
        <f>Raw!C1574</f>
        <v>I</v>
      </c>
      <c r="E1574" s="8">
        <f>Raw!D1574*A1574</f>
        <v>6</v>
      </c>
      <c r="F1574" s="8" t="str">
        <f>Raw!E1574</f>
        <v>SCE</v>
      </c>
      <c r="G1574" s="8" t="str">
        <f>Raw!F1574</f>
        <v>CFL</v>
      </c>
      <c r="H1574" s="8" t="str">
        <f>Raw!G1574</f>
        <v>NO_LOGGER_2L34CFL-23</v>
      </c>
      <c r="I1574" s="8" t="str">
        <f>Raw!H1574</f>
        <v>SCE2517</v>
      </c>
      <c r="J1574" s="8" t="str">
        <f>Raw!I1574</f>
        <v>Assembly</v>
      </c>
      <c r="K1574" s="8" t="str">
        <f>Raw!J1574</f>
        <v>HallwayLobby</v>
      </c>
      <c r="L1574" s="8">
        <f>Raw!K1574*A1574</f>
        <v>15</v>
      </c>
      <c r="M1574" s="8">
        <f>Raw!L1574*A1574</f>
        <v>50</v>
      </c>
      <c r="N1574" s="8">
        <f>Raw!M1574*A1574</f>
        <v>717.57446808510645</v>
      </c>
      <c r="O1574" s="6">
        <f t="shared" si="96"/>
        <v>90</v>
      </c>
      <c r="P1574" s="11">
        <f t="shared" si="97"/>
        <v>10763.617021276597</v>
      </c>
      <c r="Q1574" s="6">
        <f t="shared" si="98"/>
        <v>300</v>
      </c>
      <c r="R1574" s="11">
        <f t="shared" si="99"/>
        <v>35878.723404255325</v>
      </c>
      <c r="S1574" s="8" t="str">
        <f>Raw!N1574</f>
        <v>SCREW-IN CFL LAMPS - 14 - 26 WATTS</v>
      </c>
      <c r="T1574" s="8" t="str">
        <f>Raw!O1574</f>
        <v>CFL14to26</v>
      </c>
      <c r="U1574" s="8">
        <f>Raw!P1574*A1574</f>
        <v>1</v>
      </c>
      <c r="V1574" s="8" t="str">
        <f>Raw!Q1574</f>
        <v>Incan</v>
      </c>
    </row>
    <row r="1575" spans="1:22">
      <c r="A1575" s="8">
        <f>IF(Raw!C1575="CF",0,1)</f>
        <v>1</v>
      </c>
      <c r="B1575" s="8" t="str">
        <f>Raw!A1575</f>
        <v>SCE_3499675</v>
      </c>
      <c r="C1575" s="8" t="str">
        <f>Raw!B1575</f>
        <v>Screw-in Compact Fluorescent Lamp, 14-26 watts</v>
      </c>
      <c r="D1575" s="8" t="str">
        <f>Raw!C1575</f>
        <v>I</v>
      </c>
      <c r="E1575" s="8">
        <f>Raw!D1575*A1575</f>
        <v>4</v>
      </c>
      <c r="F1575" s="8" t="str">
        <f>Raw!E1575</f>
        <v>SCE</v>
      </c>
      <c r="G1575" s="8" t="str">
        <f>Raw!F1575</f>
        <v>CFL</v>
      </c>
      <c r="H1575" s="8" t="str">
        <f>Raw!G1575</f>
        <v>NO_LOGGER_4L41CFL-23</v>
      </c>
      <c r="I1575" s="8" t="str">
        <f>Raw!H1575</f>
        <v>SCE2517</v>
      </c>
      <c r="J1575" s="8" t="str">
        <f>Raw!I1575</f>
        <v>Assembly</v>
      </c>
      <c r="K1575" s="8" t="str">
        <f>Raw!J1575</f>
        <v>Outdoor</v>
      </c>
      <c r="L1575" s="8">
        <f>Raw!K1575*A1575</f>
        <v>15</v>
      </c>
      <c r="M1575" s="8">
        <f>Raw!L1575*A1575</f>
        <v>50</v>
      </c>
      <c r="N1575" s="8">
        <f>Raw!M1575*A1575</f>
        <v>478.38297872340428</v>
      </c>
      <c r="O1575" s="6">
        <f t="shared" si="96"/>
        <v>60</v>
      </c>
      <c r="P1575" s="11">
        <f t="shared" si="97"/>
        <v>7175.744680851064</v>
      </c>
      <c r="Q1575" s="6">
        <f t="shared" si="98"/>
        <v>200</v>
      </c>
      <c r="R1575" s="11">
        <f t="shared" si="99"/>
        <v>23919.148936170215</v>
      </c>
      <c r="S1575" s="8" t="str">
        <f>Raw!N1575</f>
        <v>SCREW-IN CFL LAMPS - 14 - 26 WATTS</v>
      </c>
      <c r="T1575" s="8" t="str">
        <f>Raw!O1575</f>
        <v>CFL14to26</v>
      </c>
      <c r="U1575" s="8">
        <f>Raw!P1575*A1575</f>
        <v>1</v>
      </c>
      <c r="V1575" s="8" t="str">
        <f>Raw!Q1575</f>
        <v>Incan</v>
      </c>
    </row>
    <row r="1576" spans="1:22">
      <c r="A1576" s="8">
        <f>IF(Raw!C1576="CF",0,1)</f>
        <v>1</v>
      </c>
      <c r="B1576" s="8" t="str">
        <f>Raw!A1576</f>
        <v>SCE_3499675</v>
      </c>
      <c r="C1576" s="8" t="str">
        <f>Raw!B1576</f>
        <v>Screw-in Compact Fluorescent Lamp, 14-26 watts</v>
      </c>
      <c r="D1576" s="8" t="str">
        <f>Raw!C1576</f>
        <v>I</v>
      </c>
      <c r="E1576" s="8">
        <f>Raw!D1576*A1576</f>
        <v>1</v>
      </c>
      <c r="F1576" s="8" t="str">
        <f>Raw!E1576</f>
        <v>SCE</v>
      </c>
      <c r="G1576" s="8" t="str">
        <f>Raw!F1576</f>
        <v>CFL</v>
      </c>
      <c r="H1576" s="8" t="str">
        <f>Raw!G1576</f>
        <v>NO_LOGGER_5L32CFL-23</v>
      </c>
      <c r="I1576" s="8" t="str">
        <f>Raw!H1576</f>
        <v>SCE2517</v>
      </c>
      <c r="J1576" s="8" t="str">
        <f>Raw!I1576</f>
        <v>Assembly</v>
      </c>
      <c r="K1576" s="8" t="str">
        <f>Raw!J1576</f>
        <v>OtherMisc</v>
      </c>
      <c r="L1576" s="8">
        <f>Raw!K1576*A1576</f>
        <v>15</v>
      </c>
      <c r="M1576" s="8">
        <f>Raw!L1576*A1576</f>
        <v>50</v>
      </c>
      <c r="N1576" s="8">
        <f>Raw!M1576*A1576</f>
        <v>119.59574468085107</v>
      </c>
      <c r="O1576" s="6">
        <f t="shared" si="96"/>
        <v>15</v>
      </c>
      <c r="P1576" s="11">
        <f t="shared" si="97"/>
        <v>1793.936170212766</v>
      </c>
      <c r="Q1576" s="6">
        <f t="shared" si="98"/>
        <v>50</v>
      </c>
      <c r="R1576" s="11">
        <f t="shared" si="99"/>
        <v>5979.7872340425538</v>
      </c>
      <c r="S1576" s="8" t="str">
        <f>Raw!N1576</f>
        <v>SCREW-IN CFL LAMPS - 14 - 26 WATTS</v>
      </c>
      <c r="T1576" s="8" t="str">
        <f>Raw!O1576</f>
        <v>CFL14to26</v>
      </c>
      <c r="U1576" s="8">
        <f>Raw!P1576*A1576</f>
        <v>1</v>
      </c>
      <c r="V1576" s="8" t="str">
        <f>Raw!Q1576</f>
        <v>Incan</v>
      </c>
    </row>
    <row r="1577" spans="1:22">
      <c r="A1577" s="8">
        <f>IF(Raw!C1577="CF",0,1)</f>
        <v>1</v>
      </c>
      <c r="B1577" s="8" t="str">
        <f>Raw!A1577</f>
        <v>SCE_909291</v>
      </c>
      <c r="C1577" s="8" t="str">
        <f>Raw!B1577</f>
        <v>Screw-in Compact Fluorescent Lamp, &gt;=27watts</v>
      </c>
      <c r="D1577" s="8" t="str">
        <f>Raw!C1577</f>
        <v>I</v>
      </c>
      <c r="E1577" s="8">
        <f>Raw!D1577*A1577</f>
        <v>2</v>
      </c>
      <c r="F1577" s="8" t="str">
        <f>Raw!E1577</f>
        <v>SCE</v>
      </c>
      <c r="G1577" s="8" t="str">
        <f>Raw!F1577</f>
        <v>CFL</v>
      </c>
      <c r="H1577" s="8" t="str">
        <f>Raw!G1577</f>
        <v>NO_LOGGER_3L41103</v>
      </c>
      <c r="I1577" s="8" t="str">
        <f>Raw!H1577</f>
        <v>SCE2517</v>
      </c>
      <c r="J1577" s="8" t="str">
        <f>Raw!I1577</f>
        <v>Assembly</v>
      </c>
      <c r="K1577" s="8" t="str">
        <f>Raw!J1577</f>
        <v>Outdoor</v>
      </c>
      <c r="L1577" s="8">
        <f>Raw!K1577*A1577</f>
        <v>27</v>
      </c>
      <c r="M1577" s="8">
        <f>Raw!L1577*A1577</f>
        <v>60</v>
      </c>
      <c r="N1577" s="8">
        <f>Raw!M1577*A1577</f>
        <v>146.49404761904762</v>
      </c>
      <c r="O1577" s="6">
        <f t="shared" si="96"/>
        <v>54</v>
      </c>
      <c r="P1577" s="11">
        <f t="shared" si="97"/>
        <v>3955.3392857142858</v>
      </c>
      <c r="Q1577" s="6">
        <f t="shared" si="98"/>
        <v>120</v>
      </c>
      <c r="R1577" s="11">
        <f t="shared" si="99"/>
        <v>8789.6428571428569</v>
      </c>
      <c r="S1577" s="8" t="str">
        <f>Raw!N1577</f>
        <v>SCREW-IN CFL LAMPS - &gt;= 27 WATTS</v>
      </c>
      <c r="T1577" s="8" t="str">
        <f>Raw!O1577</f>
        <v>CFL27Up</v>
      </c>
      <c r="U1577" s="8">
        <f>Raw!P1577*A1577</f>
        <v>1</v>
      </c>
      <c r="V1577" s="8" t="str">
        <f>Raw!Q1577</f>
        <v>Incan</v>
      </c>
    </row>
    <row r="1578" spans="1:22">
      <c r="A1578" s="8">
        <f>IF(Raw!C1578="CF",0,1)</f>
        <v>1</v>
      </c>
      <c r="B1578" s="8" t="str">
        <f>Raw!A1578</f>
        <v>SCE_909291</v>
      </c>
      <c r="C1578" s="8" t="str">
        <f>Raw!B1578</f>
        <v>Screw-in Compact Fluorescent Lamp, 14-28 watts with Reflector</v>
      </c>
      <c r="D1578" s="8" t="str">
        <f>Raw!C1578</f>
        <v>I</v>
      </c>
      <c r="E1578" s="8">
        <f>Raw!D1578*A1578</f>
        <v>7</v>
      </c>
      <c r="F1578" s="8" t="str">
        <f>Raw!E1578</f>
        <v>SCE</v>
      </c>
      <c r="G1578" s="8" t="str">
        <f>Raw!F1578</f>
        <v>CFL</v>
      </c>
      <c r="H1578" s="8" t="str">
        <f>Raw!G1578</f>
        <v>LL08050990</v>
      </c>
      <c r="I1578" s="8" t="str">
        <f>Raw!H1578</f>
        <v>SCE2517</v>
      </c>
      <c r="J1578" s="8" t="str">
        <f>Raw!I1578</f>
        <v>Assembly</v>
      </c>
      <c r="K1578" s="8" t="str">
        <f>Raw!J1578</f>
        <v>HallwayLobby</v>
      </c>
      <c r="L1578" s="8">
        <f>Raw!K1578*A1578</f>
        <v>16</v>
      </c>
      <c r="M1578" s="8">
        <f>Raw!L1578*A1578</f>
        <v>65</v>
      </c>
      <c r="N1578" s="8">
        <f>Raw!M1578*A1578</f>
        <v>512.72916666666663</v>
      </c>
      <c r="O1578" s="6">
        <f t="shared" si="96"/>
        <v>112</v>
      </c>
      <c r="P1578" s="11">
        <f t="shared" si="97"/>
        <v>8203.6666666666661</v>
      </c>
      <c r="Q1578" s="6">
        <f t="shared" si="98"/>
        <v>455</v>
      </c>
      <c r="R1578" s="11">
        <f t="shared" si="99"/>
        <v>33327.395833333328</v>
      </c>
      <c r="S1578" s="8" t="str">
        <f>Raw!N1578</f>
        <v>SCREW-IN CFL LAMPS - 14 - 26 WATTS - Reflector</v>
      </c>
      <c r="T1578" s="8" t="str">
        <f>Raw!O1578</f>
        <v>CFL14to26</v>
      </c>
      <c r="U1578" s="8">
        <f>Raw!P1578*A1578</f>
        <v>1</v>
      </c>
      <c r="V1578" s="8" t="str">
        <f>Raw!Q1578</f>
        <v>Incan</v>
      </c>
    </row>
    <row r="1579" spans="1:22">
      <c r="A1579" s="8">
        <f>IF(Raw!C1579="CF",0,1)</f>
        <v>1</v>
      </c>
      <c r="B1579" s="8" t="str">
        <f>Raw!A1579</f>
        <v>SCE_909291</v>
      </c>
      <c r="C1579" s="8" t="str">
        <f>Raw!B1579</f>
        <v>Screw-in Compact Fluorescent Lamp, 14-28 watts with Reflector</v>
      </c>
      <c r="D1579" s="8" t="str">
        <f>Raw!C1579</f>
        <v>I</v>
      </c>
      <c r="E1579" s="8">
        <f>Raw!D1579*A1579</f>
        <v>6</v>
      </c>
      <c r="F1579" s="8" t="str">
        <f>Raw!E1579</f>
        <v>SCE</v>
      </c>
      <c r="G1579" s="8" t="str">
        <f>Raw!F1579</f>
        <v>CFL</v>
      </c>
      <c r="H1579" s="8" t="str">
        <f>Raw!G1579</f>
        <v>LL08090437</v>
      </c>
      <c r="I1579" s="8" t="str">
        <f>Raw!H1579</f>
        <v>SCE2517</v>
      </c>
      <c r="J1579" s="8" t="str">
        <f>Raw!I1579</f>
        <v>Assembly</v>
      </c>
      <c r="K1579" s="8" t="str">
        <f>Raw!J1579</f>
        <v>OtherMisc</v>
      </c>
      <c r="L1579" s="8">
        <f>Raw!K1579*A1579</f>
        <v>16</v>
      </c>
      <c r="M1579" s="8">
        <f>Raw!L1579*A1579</f>
        <v>65</v>
      </c>
      <c r="N1579" s="8">
        <f>Raw!M1579*A1579</f>
        <v>439.48214285714289</v>
      </c>
      <c r="O1579" s="6">
        <f t="shared" si="96"/>
        <v>96</v>
      </c>
      <c r="P1579" s="11">
        <f t="shared" si="97"/>
        <v>7031.7142857142862</v>
      </c>
      <c r="Q1579" s="6">
        <f t="shared" si="98"/>
        <v>390</v>
      </c>
      <c r="R1579" s="11">
        <f t="shared" si="99"/>
        <v>28566.339285714286</v>
      </c>
      <c r="S1579" s="8" t="str">
        <f>Raw!N1579</f>
        <v>SCREW-IN CFL LAMPS - 14 - 26 WATTS - Reflector</v>
      </c>
      <c r="T1579" s="8" t="str">
        <f>Raw!O1579</f>
        <v>CFL14to26</v>
      </c>
      <c r="U1579" s="8">
        <f>Raw!P1579*A1579</f>
        <v>1</v>
      </c>
      <c r="V1579" s="8" t="str">
        <f>Raw!Q1579</f>
        <v>Incan</v>
      </c>
    </row>
    <row r="1580" spans="1:22">
      <c r="A1580" s="8">
        <f>IF(Raw!C1580="CF",0,1)</f>
        <v>1</v>
      </c>
      <c r="B1580" s="8" t="str">
        <f>Raw!A1580</f>
        <v>SDG_0171131383</v>
      </c>
      <c r="C1580" s="8" t="str">
        <f>Raw!B1580</f>
        <v>Upstream Compact Fluorescent</v>
      </c>
      <c r="D1580" s="8" t="str">
        <f>Raw!C1580</f>
        <v>I</v>
      </c>
      <c r="E1580" s="8">
        <f>Raw!D1580*A1580</f>
        <v>10</v>
      </c>
      <c r="F1580" s="8" t="str">
        <f>Raw!E1580</f>
        <v>SDG</v>
      </c>
      <c r="G1580" s="8" t="str">
        <f>Raw!F1580</f>
        <v>UPCFL</v>
      </c>
      <c r="H1580" s="8" t="str">
        <f>Raw!G1580</f>
        <v>NO_LOGGER_1</v>
      </c>
      <c r="I1580" s="8" t="str">
        <f>Raw!H1580</f>
        <v>SDGUp</v>
      </c>
      <c r="J1580" s="8" t="str">
        <f>Raw!I1580</f>
        <v>Assembly</v>
      </c>
      <c r="K1580" s="8" t="str">
        <f>Raw!J1580</f>
        <v>Outdoor</v>
      </c>
      <c r="L1580" s="8">
        <f>Raw!K1580*A1580</f>
        <v>23</v>
      </c>
      <c r="M1580" s="8">
        <f>Raw!L1580*A1580</f>
        <v>65</v>
      </c>
      <c r="N1580" s="8">
        <f>Raw!M1580*A1580</f>
        <v>1773.4424201017791</v>
      </c>
      <c r="O1580" s="6">
        <f t="shared" si="96"/>
        <v>230</v>
      </c>
      <c r="P1580" s="11">
        <f t="shared" si="97"/>
        <v>40789.175662340916</v>
      </c>
      <c r="Q1580" s="6">
        <f t="shared" si="98"/>
        <v>650</v>
      </c>
      <c r="R1580" s="11">
        <f t="shared" si="99"/>
        <v>115273.75730661565</v>
      </c>
      <c r="S1580" s="8" t="str">
        <f>Raw!N1580</f>
        <v>UpstreamCompactFluorescent23</v>
      </c>
      <c r="T1580" s="8" t="str">
        <f>Raw!O1580</f>
        <v>CFL14to26</v>
      </c>
      <c r="U1580" s="8">
        <f>Raw!P1580*A1580</f>
        <v>1</v>
      </c>
      <c r="V1580" s="8" t="str">
        <f>Raw!Q1580</f>
        <v>Incan</v>
      </c>
    </row>
    <row r="1581" spans="1:22">
      <c r="A1581" s="8">
        <f>IF(Raw!C1581="CF",0,1)</f>
        <v>1</v>
      </c>
      <c r="B1581" s="8" t="str">
        <f>Raw!A1581</f>
        <v>SDG_1001536519</v>
      </c>
      <c r="C1581" s="8" t="str">
        <f>Raw!B1581</f>
        <v>Upstream Compact Fluorescent</v>
      </c>
      <c r="D1581" s="8" t="str">
        <f>Raw!C1581</f>
        <v>I</v>
      </c>
      <c r="E1581" s="8">
        <f>Raw!D1581*A1581</f>
        <v>20</v>
      </c>
      <c r="F1581" s="8" t="str">
        <f>Raw!E1581</f>
        <v>SDG</v>
      </c>
      <c r="G1581" s="8" t="str">
        <f>Raw!F1581</f>
        <v>UPCFL</v>
      </c>
      <c r="H1581" s="8" t="str">
        <f>Raw!G1581</f>
        <v>LL08070596</v>
      </c>
      <c r="I1581" s="8" t="str">
        <f>Raw!H1581</f>
        <v>SDGUp</v>
      </c>
      <c r="J1581" s="8" t="str">
        <f>Raw!I1581</f>
        <v>Health/Medical - Clinic</v>
      </c>
      <c r="K1581" s="8" t="str">
        <f>Raw!J1581</f>
        <v>Restrooms</v>
      </c>
      <c r="L1581" s="8">
        <f>Raw!K1581*A1581</f>
        <v>14</v>
      </c>
      <c r="M1581" s="8">
        <f>Raw!L1581*A1581</f>
        <v>60</v>
      </c>
      <c r="N1581" s="8">
        <f>Raw!M1581*A1581</f>
        <v>925.97821746051079</v>
      </c>
      <c r="O1581" s="6">
        <f t="shared" si="96"/>
        <v>280</v>
      </c>
      <c r="P1581" s="11">
        <f t="shared" si="97"/>
        <v>12963.695044447151</v>
      </c>
      <c r="Q1581" s="6">
        <f t="shared" si="98"/>
        <v>1200</v>
      </c>
      <c r="R1581" s="11">
        <f t="shared" si="99"/>
        <v>55558.693047630644</v>
      </c>
      <c r="S1581" s="8" t="str">
        <f>Raw!N1581</f>
        <v>UpstreamCompactFluorescent14</v>
      </c>
      <c r="T1581" s="8" t="str">
        <f>Raw!O1581</f>
        <v>CFL14to26</v>
      </c>
      <c r="U1581" s="8">
        <f>Raw!P1581*A1581</f>
        <v>1</v>
      </c>
      <c r="V1581" s="8" t="str">
        <f>Raw!Q1581</f>
        <v>Incan</v>
      </c>
    </row>
    <row r="1582" spans="1:22">
      <c r="A1582" s="8">
        <f>IF(Raw!C1582="CF",0,1)</f>
        <v>1</v>
      </c>
      <c r="B1582" s="8" t="str">
        <f>Raw!A1582</f>
        <v>SDG_1001536519</v>
      </c>
      <c r="C1582" s="8" t="str">
        <f>Raw!B1582</f>
        <v>Upstream Compact Fluorescent</v>
      </c>
      <c r="D1582" s="8" t="str">
        <f>Raw!C1582</f>
        <v>I</v>
      </c>
      <c r="E1582" s="8">
        <f>Raw!D1582*A1582</f>
        <v>24</v>
      </c>
      <c r="F1582" s="8" t="str">
        <f>Raw!E1582</f>
        <v>SDG</v>
      </c>
      <c r="G1582" s="8" t="str">
        <f>Raw!F1582</f>
        <v>UPCFL</v>
      </c>
      <c r="H1582" s="8" t="str">
        <f>Raw!G1582</f>
        <v>LL08070617</v>
      </c>
      <c r="I1582" s="8" t="str">
        <f>Raw!H1582</f>
        <v>SDGUp</v>
      </c>
      <c r="J1582" s="8" t="str">
        <f>Raw!I1582</f>
        <v>Health/Medical - Clinic</v>
      </c>
      <c r="K1582" s="8" t="str">
        <f>Raw!J1582</f>
        <v>Restrooms</v>
      </c>
      <c r="L1582" s="8">
        <f>Raw!K1582*A1582</f>
        <v>14</v>
      </c>
      <c r="M1582" s="8">
        <f>Raw!L1582*A1582</f>
        <v>60</v>
      </c>
      <c r="N1582" s="8">
        <f>Raw!M1582*A1582</f>
        <v>1111.173860952613</v>
      </c>
      <c r="O1582" s="6">
        <f t="shared" si="96"/>
        <v>336</v>
      </c>
      <c r="P1582" s="11">
        <f t="shared" si="97"/>
        <v>15556.434053336583</v>
      </c>
      <c r="Q1582" s="6">
        <f t="shared" si="98"/>
        <v>1440</v>
      </c>
      <c r="R1582" s="11">
        <f t="shared" si="99"/>
        <v>66670.431657156776</v>
      </c>
      <c r="S1582" s="8" t="str">
        <f>Raw!N1582</f>
        <v>UpstreamCompactFluorescent14</v>
      </c>
      <c r="T1582" s="8" t="str">
        <f>Raw!O1582</f>
        <v>CFL14to26</v>
      </c>
      <c r="U1582" s="8">
        <f>Raw!P1582*A1582</f>
        <v>1</v>
      </c>
      <c r="V1582" s="8" t="str">
        <f>Raw!Q1582</f>
        <v>Incan</v>
      </c>
    </row>
    <row r="1583" spans="1:22">
      <c r="A1583" s="8">
        <f>IF(Raw!C1583="CF",0,1)</f>
        <v>1</v>
      </c>
      <c r="B1583" s="8" t="str">
        <f>Raw!A1583</f>
        <v>SDG_1001536519</v>
      </c>
      <c r="C1583" s="8" t="str">
        <f>Raw!B1583</f>
        <v>Upstream Compact Fluorescent</v>
      </c>
      <c r="D1583" s="8" t="str">
        <f>Raw!C1583</f>
        <v>I</v>
      </c>
      <c r="E1583" s="8">
        <f>Raw!D1583*A1583</f>
        <v>22</v>
      </c>
      <c r="F1583" s="8" t="str">
        <f>Raw!E1583</f>
        <v>SDG</v>
      </c>
      <c r="G1583" s="8" t="str">
        <f>Raw!F1583</f>
        <v>UPCFL</v>
      </c>
      <c r="H1583" s="8" t="str">
        <f>Raw!G1583</f>
        <v>LL08100211</v>
      </c>
      <c r="I1583" s="8" t="str">
        <f>Raw!H1583</f>
        <v>SDGUp</v>
      </c>
      <c r="J1583" s="8" t="str">
        <f>Raw!I1583</f>
        <v>Health/Medical - Clinic</v>
      </c>
      <c r="K1583" s="8" t="str">
        <f>Raw!J1583</f>
        <v>Restrooms</v>
      </c>
      <c r="L1583" s="8">
        <f>Raw!K1583*A1583</f>
        <v>14</v>
      </c>
      <c r="M1583" s="8">
        <f>Raw!L1583*A1583</f>
        <v>60</v>
      </c>
      <c r="N1583" s="8">
        <f>Raw!M1583*A1583</f>
        <v>1018.5760392065619</v>
      </c>
      <c r="O1583" s="6">
        <f t="shared" si="96"/>
        <v>308</v>
      </c>
      <c r="P1583" s="11">
        <f t="shared" si="97"/>
        <v>14260.064548891865</v>
      </c>
      <c r="Q1583" s="6">
        <f t="shared" si="98"/>
        <v>1320</v>
      </c>
      <c r="R1583" s="11">
        <f t="shared" si="99"/>
        <v>61114.56235239371</v>
      </c>
      <c r="S1583" s="8" t="str">
        <f>Raw!N1583</f>
        <v>UpstreamCompactFluorescent14</v>
      </c>
      <c r="T1583" s="8" t="str">
        <f>Raw!O1583</f>
        <v>CFL14to26</v>
      </c>
      <c r="U1583" s="8">
        <f>Raw!P1583*A1583</f>
        <v>1</v>
      </c>
      <c r="V1583" s="8" t="str">
        <f>Raw!Q1583</f>
        <v>Incan</v>
      </c>
    </row>
    <row r="1584" spans="1:22">
      <c r="A1584" s="8">
        <f>IF(Raw!C1584="CF",0,1)</f>
        <v>1</v>
      </c>
      <c r="B1584" s="8" t="str">
        <f>Raw!A1584</f>
        <v>SDG_1001536519</v>
      </c>
      <c r="C1584" s="8" t="str">
        <f>Raw!B1584</f>
        <v>Upstream Compact Fluorescent</v>
      </c>
      <c r="D1584" s="8" t="str">
        <f>Raw!C1584</f>
        <v>I</v>
      </c>
      <c r="E1584" s="8">
        <f>Raw!D1584*A1584</f>
        <v>46</v>
      </c>
      <c r="F1584" s="8" t="str">
        <f>Raw!E1584</f>
        <v>SDG</v>
      </c>
      <c r="G1584" s="8" t="str">
        <f>Raw!F1584</f>
        <v>UPCFL</v>
      </c>
      <c r="H1584" s="8" t="str">
        <f>Raw!G1584</f>
        <v>LL08100460</v>
      </c>
      <c r="I1584" s="8" t="str">
        <f>Raw!H1584</f>
        <v>SDGUp</v>
      </c>
      <c r="J1584" s="8" t="str">
        <f>Raw!I1584</f>
        <v>Health/Medical - Clinic</v>
      </c>
      <c r="K1584" s="8" t="str">
        <f>Raw!J1584</f>
        <v>Restrooms</v>
      </c>
      <c r="L1584" s="8">
        <f>Raw!K1584*A1584</f>
        <v>14</v>
      </c>
      <c r="M1584" s="8">
        <f>Raw!L1584*A1584</f>
        <v>60</v>
      </c>
      <c r="N1584" s="8">
        <f>Raw!M1584*A1584</f>
        <v>2129.749900159175</v>
      </c>
      <c r="O1584" s="6">
        <f t="shared" si="96"/>
        <v>644</v>
      </c>
      <c r="P1584" s="11">
        <f t="shared" si="97"/>
        <v>29816.49860222845</v>
      </c>
      <c r="Q1584" s="6">
        <f t="shared" si="98"/>
        <v>2760</v>
      </c>
      <c r="R1584" s="11">
        <f t="shared" si="99"/>
        <v>127784.9940095505</v>
      </c>
      <c r="S1584" s="8" t="str">
        <f>Raw!N1584</f>
        <v>UpstreamCompactFluorescent14</v>
      </c>
      <c r="T1584" s="8" t="str">
        <f>Raw!O1584</f>
        <v>CFL14to26</v>
      </c>
      <c r="U1584" s="8">
        <f>Raw!P1584*A1584</f>
        <v>1</v>
      </c>
      <c r="V1584" s="8" t="str">
        <f>Raw!Q1584</f>
        <v>Incan</v>
      </c>
    </row>
    <row r="1585" spans="1:22">
      <c r="A1585" s="8">
        <f>IF(Raw!C1585="CF",0,1)</f>
        <v>1</v>
      </c>
      <c r="B1585" s="8" t="str">
        <f>Raw!A1585</f>
        <v>SDG_1001536519</v>
      </c>
      <c r="C1585" s="8" t="str">
        <f>Raw!B1585</f>
        <v>Upstream Compact Fluorescent</v>
      </c>
      <c r="D1585" s="8" t="str">
        <f>Raw!C1585</f>
        <v>I</v>
      </c>
      <c r="E1585" s="8">
        <f>Raw!D1585*A1585</f>
        <v>30</v>
      </c>
      <c r="F1585" s="8" t="str">
        <f>Raw!E1585</f>
        <v>SDG</v>
      </c>
      <c r="G1585" s="8" t="str">
        <f>Raw!F1585</f>
        <v>UPCFL</v>
      </c>
      <c r="H1585" s="8" t="str">
        <f>Raw!G1585</f>
        <v>NO_LOGGER_5</v>
      </c>
      <c r="I1585" s="8" t="str">
        <f>Raw!H1585</f>
        <v>SDGUp</v>
      </c>
      <c r="J1585" s="8" t="str">
        <f>Raw!I1585</f>
        <v>Health/Medical - Clinic</v>
      </c>
      <c r="K1585" s="8" t="str">
        <f>Raw!J1585</f>
        <v>OtherMisc</v>
      </c>
      <c r="L1585" s="8">
        <f>Raw!K1585*A1585</f>
        <v>14</v>
      </c>
      <c r="M1585" s="8">
        <f>Raw!L1585*A1585</f>
        <v>60</v>
      </c>
      <c r="N1585" s="8">
        <f>Raw!M1585*A1585</f>
        <v>1388.9673261907662</v>
      </c>
      <c r="O1585" s="6">
        <f t="shared" si="96"/>
        <v>420</v>
      </c>
      <c r="P1585" s="11">
        <f t="shared" si="97"/>
        <v>19445.542566670727</v>
      </c>
      <c r="Q1585" s="6">
        <f t="shared" si="98"/>
        <v>1800</v>
      </c>
      <c r="R1585" s="11">
        <f t="shared" si="99"/>
        <v>83338.039571445974</v>
      </c>
      <c r="S1585" s="8" t="str">
        <f>Raw!N1585</f>
        <v>UpstreamCompactFluorescent14</v>
      </c>
      <c r="T1585" s="8" t="str">
        <f>Raw!O1585</f>
        <v>CFL14to26</v>
      </c>
      <c r="U1585" s="8">
        <f>Raw!P1585*A1585</f>
        <v>1</v>
      </c>
      <c r="V1585" s="8" t="str">
        <f>Raw!Q1585</f>
        <v>Incan</v>
      </c>
    </row>
    <row r="1586" spans="1:22">
      <c r="A1586" s="8">
        <f>IF(Raw!C1586="CF",0,1)</f>
        <v>1</v>
      </c>
      <c r="B1586" s="8" t="str">
        <f>Raw!A1586</f>
        <v>SDG_1061817302</v>
      </c>
      <c r="C1586" s="8" t="str">
        <f>Raw!B1586</f>
        <v>Upstream Compact Fluorescent</v>
      </c>
      <c r="D1586" s="8" t="str">
        <f>Raw!C1586</f>
        <v>I</v>
      </c>
      <c r="E1586" s="8">
        <f>Raw!D1586*A1586</f>
        <v>1</v>
      </c>
      <c r="F1586" s="8" t="str">
        <f>Raw!E1586</f>
        <v>SDG</v>
      </c>
      <c r="G1586" s="8" t="str">
        <f>Raw!F1586</f>
        <v>UPCFL</v>
      </c>
      <c r="H1586" s="8" t="str">
        <f>Raw!G1586</f>
        <v>LL08100454</v>
      </c>
      <c r="I1586" s="8" t="str">
        <f>Raw!H1586</f>
        <v>SDGUp</v>
      </c>
      <c r="J1586" s="8" t="str">
        <f>Raw!I1586</f>
        <v>Other</v>
      </c>
      <c r="K1586" s="8" t="str">
        <f>Raw!J1586</f>
        <v>Restrooms</v>
      </c>
      <c r="L1586" s="8">
        <f>Raw!K1586*A1586</f>
        <v>20</v>
      </c>
      <c r="M1586" s="8">
        <f>Raw!L1586*A1586</f>
        <v>60</v>
      </c>
      <c r="N1586" s="8">
        <f>Raw!M1586*A1586</f>
        <v>222.49998671845367</v>
      </c>
      <c r="O1586" s="6">
        <f t="shared" si="96"/>
        <v>20</v>
      </c>
      <c r="P1586" s="11">
        <f t="shared" si="97"/>
        <v>4449.9997343690738</v>
      </c>
      <c r="Q1586" s="6">
        <f t="shared" si="98"/>
        <v>60</v>
      </c>
      <c r="R1586" s="11">
        <f t="shared" si="99"/>
        <v>13349.99920310722</v>
      </c>
      <c r="S1586" s="8" t="str">
        <f>Raw!N1586</f>
        <v>UpstreamCompactFluorescent20</v>
      </c>
      <c r="T1586" s="8" t="str">
        <f>Raw!O1586</f>
        <v>CFL14to26</v>
      </c>
      <c r="U1586" s="8">
        <f>Raw!P1586*A1586</f>
        <v>1</v>
      </c>
      <c r="V1586" s="8" t="str">
        <f>Raw!Q1586</f>
        <v>Incan</v>
      </c>
    </row>
    <row r="1587" spans="1:22">
      <c r="A1587" s="8">
        <f>IF(Raw!C1587="CF",0,1)</f>
        <v>1</v>
      </c>
      <c r="B1587" s="8" t="str">
        <f>Raw!A1587</f>
        <v>SDG_1061817302</v>
      </c>
      <c r="C1587" s="8" t="str">
        <f>Raw!B1587</f>
        <v>Upstream Compact Fluorescent</v>
      </c>
      <c r="D1587" s="8" t="str">
        <f>Raw!C1587</f>
        <v>I</v>
      </c>
      <c r="E1587" s="8">
        <f>Raw!D1587*A1587</f>
        <v>1</v>
      </c>
      <c r="F1587" s="8" t="str">
        <f>Raw!E1587</f>
        <v>SDG</v>
      </c>
      <c r="G1587" s="8" t="str">
        <f>Raw!F1587</f>
        <v>UPCFL</v>
      </c>
      <c r="H1587" s="8" t="str">
        <f>Raw!G1587</f>
        <v>LL09040484</v>
      </c>
      <c r="I1587" s="8" t="str">
        <f>Raw!H1587</f>
        <v>SDGUp</v>
      </c>
      <c r="J1587" s="8" t="str">
        <f>Raw!I1587</f>
        <v>Other</v>
      </c>
      <c r="K1587" s="8" t="str">
        <f>Raw!J1587</f>
        <v>HallwayLobby</v>
      </c>
      <c r="L1587" s="8">
        <f>Raw!K1587*A1587</f>
        <v>23</v>
      </c>
      <c r="M1587" s="8">
        <f>Raw!L1587*A1587</f>
        <v>60</v>
      </c>
      <c r="N1587" s="8">
        <f>Raw!M1587*A1587</f>
        <v>222.49998671845367</v>
      </c>
      <c r="O1587" s="6">
        <f t="shared" si="96"/>
        <v>23</v>
      </c>
      <c r="P1587" s="11">
        <f t="shared" si="97"/>
        <v>5117.4996945244347</v>
      </c>
      <c r="Q1587" s="6">
        <f t="shared" si="98"/>
        <v>60</v>
      </c>
      <c r="R1587" s="11">
        <f t="shared" si="99"/>
        <v>13349.99920310722</v>
      </c>
      <c r="S1587" s="8" t="str">
        <f>Raw!N1587</f>
        <v>UpstreamCompactFluorescent23</v>
      </c>
      <c r="T1587" s="8" t="str">
        <f>Raw!O1587</f>
        <v>CFL14to26</v>
      </c>
      <c r="U1587" s="8">
        <f>Raw!P1587*A1587</f>
        <v>1</v>
      </c>
      <c r="V1587" s="8" t="str">
        <f>Raw!Q1587</f>
        <v>Incan</v>
      </c>
    </row>
    <row r="1588" spans="1:22">
      <c r="A1588" s="8">
        <f>IF(Raw!C1588="CF",0,1)</f>
        <v>1</v>
      </c>
      <c r="B1588" s="8" t="str">
        <f>Raw!A1588</f>
        <v>SDG_1061817302</v>
      </c>
      <c r="C1588" s="8" t="str">
        <f>Raw!B1588</f>
        <v>Upstream Compact Fluorescent</v>
      </c>
      <c r="D1588" s="8" t="str">
        <f>Raw!C1588</f>
        <v>I</v>
      </c>
      <c r="E1588" s="8">
        <f>Raw!D1588*A1588</f>
        <v>1</v>
      </c>
      <c r="F1588" s="8" t="str">
        <f>Raw!E1588</f>
        <v>SDG</v>
      </c>
      <c r="G1588" s="8" t="str">
        <f>Raw!F1588</f>
        <v>UPCFL</v>
      </c>
      <c r="H1588" s="8" t="str">
        <f>Raw!G1588</f>
        <v>NO_LOGGER_3</v>
      </c>
      <c r="I1588" s="8" t="str">
        <f>Raw!H1588</f>
        <v>SDGUp</v>
      </c>
      <c r="J1588" s="8" t="str">
        <f>Raw!I1588</f>
        <v>Other</v>
      </c>
      <c r="K1588" s="8" t="str">
        <f>Raw!J1588</f>
        <v>Outdoor</v>
      </c>
      <c r="L1588" s="8">
        <f>Raw!K1588*A1588</f>
        <v>23</v>
      </c>
      <c r="M1588" s="8">
        <f>Raw!L1588*A1588</f>
        <v>60</v>
      </c>
      <c r="N1588" s="8">
        <f>Raw!M1588*A1588</f>
        <v>222.49998671845367</v>
      </c>
      <c r="O1588" s="6">
        <f t="shared" si="96"/>
        <v>23</v>
      </c>
      <c r="P1588" s="11">
        <f t="shared" si="97"/>
        <v>5117.4996945244347</v>
      </c>
      <c r="Q1588" s="6">
        <f t="shared" si="98"/>
        <v>60</v>
      </c>
      <c r="R1588" s="11">
        <f t="shared" si="99"/>
        <v>13349.99920310722</v>
      </c>
      <c r="S1588" s="8" t="str">
        <f>Raw!N1588</f>
        <v>UpstreamCompactFluorescent23</v>
      </c>
      <c r="T1588" s="8" t="str">
        <f>Raw!O1588</f>
        <v>CFL14to26</v>
      </c>
      <c r="U1588" s="8">
        <f>Raw!P1588*A1588</f>
        <v>1</v>
      </c>
      <c r="V1588" s="8" t="str">
        <f>Raw!Q1588</f>
        <v>Incan</v>
      </c>
    </row>
    <row r="1589" spans="1:22">
      <c r="A1589" s="8">
        <f>IF(Raw!C1589="CF",0,1)</f>
        <v>1</v>
      </c>
      <c r="B1589" s="8" t="str">
        <f>Raw!A1589</f>
        <v>SDG_1099570458</v>
      </c>
      <c r="C1589" s="8" t="str">
        <f>Raw!B1589</f>
        <v>Upstream Compact Fluorescent</v>
      </c>
      <c r="D1589" s="8" t="str">
        <f>Raw!C1589</f>
        <v>I</v>
      </c>
      <c r="E1589" s="8">
        <f>Raw!D1589*A1589</f>
        <v>1</v>
      </c>
      <c r="F1589" s="8" t="str">
        <f>Raw!E1589</f>
        <v>SDG</v>
      </c>
      <c r="G1589" s="8" t="str">
        <f>Raw!F1589</f>
        <v>UPCFL</v>
      </c>
      <c r="H1589" s="8" t="str">
        <f>Raw!G1589</f>
        <v>LL08050572</v>
      </c>
      <c r="I1589" s="8" t="str">
        <f>Raw!H1589</f>
        <v>SDGUp</v>
      </c>
      <c r="J1589" s="8" t="str">
        <f>Raw!I1589</f>
        <v>Office - Small</v>
      </c>
      <c r="K1589" s="8" t="str">
        <f>Raw!J1589</f>
        <v>HallwayLobby</v>
      </c>
      <c r="L1589" s="8">
        <f>Raw!K1589*A1589</f>
        <v>13</v>
      </c>
      <c r="M1589" s="8">
        <f>Raw!L1589*A1589</f>
        <v>60</v>
      </c>
      <c r="N1589" s="8">
        <f>Raw!M1589*A1589</f>
        <v>200.69150976881156</v>
      </c>
      <c r="O1589" s="6">
        <f t="shared" si="96"/>
        <v>13</v>
      </c>
      <c r="P1589" s="11">
        <f t="shared" si="97"/>
        <v>2608.9896269945502</v>
      </c>
      <c r="Q1589" s="6">
        <f t="shared" si="98"/>
        <v>60</v>
      </c>
      <c r="R1589" s="11">
        <f t="shared" si="99"/>
        <v>12041.490586128693</v>
      </c>
      <c r="S1589" s="8" t="str">
        <f>Raw!N1589</f>
        <v>UpstreamCompactFluorescent13</v>
      </c>
      <c r="T1589" s="8" t="str">
        <f>Raw!O1589</f>
        <v>CFL05to13</v>
      </c>
      <c r="U1589" s="8">
        <f>Raw!P1589*A1589</f>
        <v>1</v>
      </c>
      <c r="V1589" s="8" t="str">
        <f>Raw!Q1589</f>
        <v>Incan</v>
      </c>
    </row>
    <row r="1590" spans="1:22">
      <c r="A1590" s="8">
        <f>IF(Raw!C1590="CF",0,1)</f>
        <v>1</v>
      </c>
      <c r="B1590" s="8" t="str">
        <f>Raw!A1590</f>
        <v>SDG_1099570458</v>
      </c>
      <c r="C1590" s="8" t="str">
        <f>Raw!B1590</f>
        <v>Upstream Compact Fluorescent</v>
      </c>
      <c r="D1590" s="8" t="str">
        <f>Raw!C1590</f>
        <v>I</v>
      </c>
      <c r="E1590" s="8">
        <f>Raw!D1590*A1590</f>
        <v>1</v>
      </c>
      <c r="F1590" s="8" t="str">
        <f>Raw!E1590</f>
        <v>SDG</v>
      </c>
      <c r="G1590" s="8" t="str">
        <f>Raw!F1590</f>
        <v>UPCFL</v>
      </c>
      <c r="H1590" s="8" t="str">
        <f>Raw!G1590</f>
        <v>LL08070562</v>
      </c>
      <c r="I1590" s="8" t="str">
        <f>Raw!H1590</f>
        <v>SDGUp</v>
      </c>
      <c r="J1590" s="8" t="str">
        <f>Raw!I1590</f>
        <v>Office - Small</v>
      </c>
      <c r="K1590" s="8" t="str">
        <f>Raw!J1590</f>
        <v>Restrooms</v>
      </c>
      <c r="L1590" s="8">
        <f>Raw!K1590*A1590</f>
        <v>27</v>
      </c>
      <c r="M1590" s="8">
        <f>Raw!L1590*A1590</f>
        <v>60</v>
      </c>
      <c r="N1590" s="8">
        <f>Raw!M1590*A1590</f>
        <v>200.69150976881156</v>
      </c>
      <c r="O1590" s="6">
        <f t="shared" si="96"/>
        <v>27</v>
      </c>
      <c r="P1590" s="11">
        <f t="shared" si="97"/>
        <v>5418.670763757912</v>
      </c>
      <c r="Q1590" s="6">
        <f t="shared" si="98"/>
        <v>60</v>
      </c>
      <c r="R1590" s="11">
        <f t="shared" si="99"/>
        <v>12041.490586128693</v>
      </c>
      <c r="S1590" s="8" t="str">
        <f>Raw!N1590</f>
        <v>UpstreamCompactFluorescent27</v>
      </c>
      <c r="T1590" s="8" t="str">
        <f>Raw!O1590</f>
        <v>CFL27Up</v>
      </c>
      <c r="U1590" s="8">
        <f>Raw!P1590*A1590</f>
        <v>1</v>
      </c>
      <c r="V1590" s="8" t="str">
        <f>Raw!Q1590</f>
        <v>Incan</v>
      </c>
    </row>
    <row r="1591" spans="1:22">
      <c r="A1591" s="8">
        <f>IF(Raw!C1591="CF",0,1)</f>
        <v>1</v>
      </c>
      <c r="B1591" s="8" t="str">
        <f>Raw!A1591</f>
        <v>SDG_1099570458</v>
      </c>
      <c r="C1591" s="8" t="str">
        <f>Raw!B1591</f>
        <v>Upstream Compact Fluorescent</v>
      </c>
      <c r="D1591" s="8" t="str">
        <f>Raw!C1591</f>
        <v>I</v>
      </c>
      <c r="E1591" s="8">
        <f>Raw!D1591*A1591</f>
        <v>1</v>
      </c>
      <c r="F1591" s="8" t="str">
        <f>Raw!E1591</f>
        <v>SDG</v>
      </c>
      <c r="G1591" s="8" t="str">
        <f>Raw!F1591</f>
        <v>UPCFL</v>
      </c>
      <c r="H1591" s="8" t="str">
        <f>Raw!G1591</f>
        <v>LL08090007</v>
      </c>
      <c r="I1591" s="8" t="str">
        <f>Raw!H1591</f>
        <v>SDGUp</v>
      </c>
      <c r="J1591" s="8" t="str">
        <f>Raw!I1591</f>
        <v>Office - Small</v>
      </c>
      <c r="K1591" s="8" t="str">
        <f>Raw!J1591</f>
        <v>HallwayLobby</v>
      </c>
      <c r="L1591" s="8">
        <f>Raw!K1591*A1591</f>
        <v>27</v>
      </c>
      <c r="M1591" s="8">
        <f>Raw!L1591*A1591</f>
        <v>60</v>
      </c>
      <c r="N1591" s="8">
        <f>Raw!M1591*A1591</f>
        <v>200.69150976881156</v>
      </c>
      <c r="O1591" s="6">
        <f t="shared" si="96"/>
        <v>27</v>
      </c>
      <c r="P1591" s="11">
        <f t="shared" si="97"/>
        <v>5418.670763757912</v>
      </c>
      <c r="Q1591" s="6">
        <f t="shared" si="98"/>
        <v>60</v>
      </c>
      <c r="R1591" s="11">
        <f t="shared" si="99"/>
        <v>12041.490586128693</v>
      </c>
      <c r="S1591" s="8" t="str">
        <f>Raw!N1591</f>
        <v>UpstreamCompactFluorescent27</v>
      </c>
      <c r="T1591" s="8" t="str">
        <f>Raw!O1591</f>
        <v>CFL27Up</v>
      </c>
      <c r="U1591" s="8">
        <f>Raw!P1591*A1591</f>
        <v>1</v>
      </c>
      <c r="V1591" s="8" t="str">
        <f>Raw!Q1591</f>
        <v>Incan</v>
      </c>
    </row>
    <row r="1592" spans="1:22">
      <c r="A1592" s="8">
        <f>IF(Raw!C1592="CF",0,1)</f>
        <v>1</v>
      </c>
      <c r="B1592" s="8" t="str">
        <f>Raw!A1592</f>
        <v>SDG_1099570458</v>
      </c>
      <c r="C1592" s="8" t="str">
        <f>Raw!B1592</f>
        <v>Upstream Compact Fluorescent</v>
      </c>
      <c r="D1592" s="8" t="str">
        <f>Raw!C1592</f>
        <v>I</v>
      </c>
      <c r="E1592" s="8">
        <f>Raw!D1592*A1592</f>
        <v>1</v>
      </c>
      <c r="F1592" s="8" t="str">
        <f>Raw!E1592</f>
        <v>SDG</v>
      </c>
      <c r="G1592" s="8" t="str">
        <f>Raw!F1592</f>
        <v>UPCFL</v>
      </c>
      <c r="H1592" s="8" t="str">
        <f>Raw!G1592</f>
        <v>LL08090371</v>
      </c>
      <c r="I1592" s="8" t="str">
        <f>Raw!H1592</f>
        <v>SDGUp</v>
      </c>
      <c r="J1592" s="8" t="str">
        <f>Raw!I1592</f>
        <v>Office - Small</v>
      </c>
      <c r="K1592" s="8" t="str">
        <f>Raw!J1592</f>
        <v>HallwayLobby</v>
      </c>
      <c r="L1592" s="8">
        <f>Raw!K1592*A1592</f>
        <v>13</v>
      </c>
      <c r="M1592" s="8">
        <f>Raw!L1592*A1592</f>
        <v>60</v>
      </c>
      <c r="N1592" s="8">
        <f>Raw!M1592*A1592</f>
        <v>200.69150976881156</v>
      </c>
      <c r="O1592" s="6">
        <f t="shared" si="96"/>
        <v>13</v>
      </c>
      <c r="P1592" s="11">
        <f t="shared" si="97"/>
        <v>2608.9896269945502</v>
      </c>
      <c r="Q1592" s="6">
        <f t="shared" si="98"/>
        <v>60</v>
      </c>
      <c r="R1592" s="11">
        <f t="shared" si="99"/>
        <v>12041.490586128693</v>
      </c>
      <c r="S1592" s="8" t="str">
        <f>Raw!N1592</f>
        <v>UpstreamCompactFluorescent13</v>
      </c>
      <c r="T1592" s="8" t="str">
        <f>Raw!O1592</f>
        <v>CFL05to13</v>
      </c>
      <c r="U1592" s="8">
        <f>Raw!P1592*A1592</f>
        <v>1</v>
      </c>
      <c r="V1592" s="8" t="str">
        <f>Raw!Q1592</f>
        <v>Incan</v>
      </c>
    </row>
    <row r="1593" spans="1:22">
      <c r="A1593" s="8">
        <f>IF(Raw!C1593="CF",0,1)</f>
        <v>1</v>
      </c>
      <c r="B1593" s="8" t="str">
        <f>Raw!A1593</f>
        <v>SDG_1099570458</v>
      </c>
      <c r="C1593" s="8" t="str">
        <f>Raw!B1593</f>
        <v>Upstream Compact Fluorescent</v>
      </c>
      <c r="D1593" s="8" t="str">
        <f>Raw!C1593</f>
        <v>I</v>
      </c>
      <c r="E1593" s="8">
        <f>Raw!D1593*A1593</f>
        <v>1</v>
      </c>
      <c r="F1593" s="8" t="str">
        <f>Raw!E1593</f>
        <v>SDG</v>
      </c>
      <c r="G1593" s="8" t="str">
        <f>Raw!F1593</f>
        <v>UPCFL</v>
      </c>
      <c r="H1593" s="8" t="str">
        <f>Raw!G1593</f>
        <v>LL08090590</v>
      </c>
      <c r="I1593" s="8" t="str">
        <f>Raw!H1593</f>
        <v>SDGUp</v>
      </c>
      <c r="J1593" s="8" t="str">
        <f>Raw!I1593</f>
        <v>Office - Small</v>
      </c>
      <c r="K1593" s="8" t="str">
        <f>Raw!J1593</f>
        <v>HallwayLobby</v>
      </c>
      <c r="L1593" s="8">
        <f>Raw!K1593*A1593</f>
        <v>14</v>
      </c>
      <c r="M1593" s="8">
        <f>Raw!L1593*A1593</f>
        <v>60</v>
      </c>
      <c r="N1593" s="8">
        <f>Raw!M1593*A1593</f>
        <v>200.69150976881156</v>
      </c>
      <c r="O1593" s="6">
        <f t="shared" si="96"/>
        <v>14</v>
      </c>
      <c r="P1593" s="11">
        <f t="shared" si="97"/>
        <v>2809.6811367633618</v>
      </c>
      <c r="Q1593" s="6">
        <f t="shared" si="98"/>
        <v>60</v>
      </c>
      <c r="R1593" s="11">
        <f t="shared" si="99"/>
        <v>12041.490586128693</v>
      </c>
      <c r="S1593" s="8" t="str">
        <f>Raw!N1593</f>
        <v>UpstreamCompactFluorescent14</v>
      </c>
      <c r="T1593" s="8" t="str">
        <f>Raw!O1593</f>
        <v>CFL14to26</v>
      </c>
      <c r="U1593" s="8">
        <f>Raw!P1593*A1593</f>
        <v>1</v>
      </c>
      <c r="V1593" s="8" t="str">
        <f>Raw!Q1593</f>
        <v>Incan</v>
      </c>
    </row>
    <row r="1594" spans="1:22">
      <c r="A1594" s="8">
        <f>IF(Raw!C1594="CF",0,1)</f>
        <v>1</v>
      </c>
      <c r="B1594" s="8" t="str">
        <f>Raw!A1594</f>
        <v>SDG_1099570458</v>
      </c>
      <c r="C1594" s="8" t="str">
        <f>Raw!B1594</f>
        <v>Upstream Compact Fluorescent</v>
      </c>
      <c r="D1594" s="8" t="str">
        <f>Raw!C1594</f>
        <v>I</v>
      </c>
      <c r="E1594" s="8">
        <f>Raw!D1594*A1594</f>
        <v>1</v>
      </c>
      <c r="F1594" s="8" t="str">
        <f>Raw!E1594</f>
        <v>SDG</v>
      </c>
      <c r="G1594" s="8" t="str">
        <f>Raw!F1594</f>
        <v>UPCFL</v>
      </c>
      <c r="H1594" s="8" t="str">
        <f>Raw!G1594</f>
        <v>LL08090631</v>
      </c>
      <c r="I1594" s="8" t="str">
        <f>Raw!H1594</f>
        <v>SDGUp</v>
      </c>
      <c r="J1594" s="8" t="str">
        <f>Raw!I1594</f>
        <v>Office - Small</v>
      </c>
      <c r="K1594" s="8" t="str">
        <f>Raw!J1594</f>
        <v>HallwayLobby</v>
      </c>
      <c r="L1594" s="8">
        <f>Raw!K1594*A1594</f>
        <v>27</v>
      </c>
      <c r="M1594" s="8">
        <f>Raw!L1594*A1594</f>
        <v>60</v>
      </c>
      <c r="N1594" s="8">
        <f>Raw!M1594*A1594</f>
        <v>200.69150976881156</v>
      </c>
      <c r="O1594" s="6">
        <f t="shared" si="96"/>
        <v>27</v>
      </c>
      <c r="P1594" s="11">
        <f t="shared" si="97"/>
        <v>5418.670763757912</v>
      </c>
      <c r="Q1594" s="6">
        <f t="shared" si="98"/>
        <v>60</v>
      </c>
      <c r="R1594" s="11">
        <f t="shared" si="99"/>
        <v>12041.490586128693</v>
      </c>
      <c r="S1594" s="8" t="str">
        <f>Raw!N1594</f>
        <v>UpstreamCompactFluorescent27</v>
      </c>
      <c r="T1594" s="8" t="str">
        <f>Raw!O1594</f>
        <v>CFL27Up</v>
      </c>
      <c r="U1594" s="8">
        <f>Raw!P1594*A1594</f>
        <v>1</v>
      </c>
      <c r="V1594" s="8" t="str">
        <f>Raw!Q1594</f>
        <v>Incan</v>
      </c>
    </row>
    <row r="1595" spans="1:22">
      <c r="A1595" s="8">
        <f>IF(Raw!C1595="CF",0,1)</f>
        <v>1</v>
      </c>
      <c r="B1595" s="8" t="str">
        <f>Raw!A1595</f>
        <v>SDG_1099570458</v>
      </c>
      <c r="C1595" s="8" t="str">
        <f>Raw!B1595</f>
        <v>Upstream Compact Fluorescent</v>
      </c>
      <c r="D1595" s="8" t="str">
        <f>Raw!C1595</f>
        <v>I</v>
      </c>
      <c r="E1595" s="8">
        <f>Raw!D1595*A1595</f>
        <v>1</v>
      </c>
      <c r="F1595" s="8" t="str">
        <f>Raw!E1595</f>
        <v>SDG</v>
      </c>
      <c r="G1595" s="8" t="str">
        <f>Raw!F1595</f>
        <v>UPCFL</v>
      </c>
      <c r="H1595" s="8" t="str">
        <f>Raw!G1595</f>
        <v>LL08090651</v>
      </c>
      <c r="I1595" s="8" t="str">
        <f>Raw!H1595</f>
        <v>SDGUp</v>
      </c>
      <c r="J1595" s="8" t="str">
        <f>Raw!I1595</f>
        <v>Office - Small</v>
      </c>
      <c r="K1595" s="8" t="str">
        <f>Raw!J1595</f>
        <v>Restrooms</v>
      </c>
      <c r="L1595" s="8">
        <f>Raw!K1595*A1595</f>
        <v>13</v>
      </c>
      <c r="M1595" s="8">
        <f>Raw!L1595*A1595</f>
        <v>60</v>
      </c>
      <c r="N1595" s="8">
        <f>Raw!M1595*A1595</f>
        <v>200.69150976881156</v>
      </c>
      <c r="O1595" s="6">
        <f t="shared" si="96"/>
        <v>13</v>
      </c>
      <c r="P1595" s="11">
        <f t="shared" si="97"/>
        <v>2608.9896269945502</v>
      </c>
      <c r="Q1595" s="6">
        <f t="shared" si="98"/>
        <v>60</v>
      </c>
      <c r="R1595" s="11">
        <f t="shared" si="99"/>
        <v>12041.490586128693</v>
      </c>
      <c r="S1595" s="8" t="str">
        <f>Raw!N1595</f>
        <v>UpstreamCompactFluorescent13</v>
      </c>
      <c r="T1595" s="8" t="str">
        <f>Raw!O1595</f>
        <v>CFL05to13</v>
      </c>
      <c r="U1595" s="8">
        <f>Raw!P1595*A1595</f>
        <v>1</v>
      </c>
      <c r="V1595" s="8" t="str">
        <f>Raw!Q1595</f>
        <v>Incan</v>
      </c>
    </row>
    <row r="1596" spans="1:22">
      <c r="A1596" s="8">
        <f>IF(Raw!C1596="CF",0,1)</f>
        <v>1</v>
      </c>
      <c r="B1596" s="8" t="str">
        <f>Raw!A1596</f>
        <v>SDG_1099570458</v>
      </c>
      <c r="C1596" s="8" t="str">
        <f>Raw!B1596</f>
        <v>Upstream Compact Fluorescent</v>
      </c>
      <c r="D1596" s="8" t="str">
        <f>Raw!C1596</f>
        <v>I</v>
      </c>
      <c r="E1596" s="8">
        <f>Raw!D1596*A1596</f>
        <v>2</v>
      </c>
      <c r="F1596" s="8" t="str">
        <f>Raw!E1596</f>
        <v>SDG</v>
      </c>
      <c r="G1596" s="8" t="str">
        <f>Raw!F1596</f>
        <v>UPCFL</v>
      </c>
      <c r="H1596" s="8" t="str">
        <f>Raw!G1596</f>
        <v>LL09030615</v>
      </c>
      <c r="I1596" s="8" t="str">
        <f>Raw!H1596</f>
        <v>SDGUp</v>
      </c>
      <c r="J1596" s="8" t="str">
        <f>Raw!I1596</f>
        <v>Office - Small</v>
      </c>
      <c r="K1596" s="8" t="str">
        <f>Raw!J1596</f>
        <v>Restrooms</v>
      </c>
      <c r="L1596" s="8">
        <f>Raw!K1596*A1596</f>
        <v>13</v>
      </c>
      <c r="M1596" s="8">
        <f>Raw!L1596*A1596</f>
        <v>60</v>
      </c>
      <c r="N1596" s="8">
        <f>Raw!M1596*A1596</f>
        <v>401.38301953762311</v>
      </c>
      <c r="O1596" s="6">
        <f t="shared" si="96"/>
        <v>26</v>
      </c>
      <c r="P1596" s="11">
        <f t="shared" si="97"/>
        <v>5217.9792539891005</v>
      </c>
      <c r="Q1596" s="6">
        <f t="shared" si="98"/>
        <v>120</v>
      </c>
      <c r="R1596" s="11">
        <f t="shared" si="99"/>
        <v>24082.981172257387</v>
      </c>
      <c r="S1596" s="8" t="str">
        <f>Raw!N1596</f>
        <v>UpstreamCompactFluorescent13</v>
      </c>
      <c r="T1596" s="8" t="str">
        <f>Raw!O1596</f>
        <v>CFL05to13</v>
      </c>
      <c r="U1596" s="8">
        <f>Raw!P1596*A1596</f>
        <v>1</v>
      </c>
      <c r="V1596" s="8" t="str">
        <f>Raw!Q1596</f>
        <v>Incan</v>
      </c>
    </row>
    <row r="1597" spans="1:22">
      <c r="A1597" s="8">
        <f>IF(Raw!C1597="CF",0,1)</f>
        <v>1</v>
      </c>
      <c r="B1597" s="8" t="str">
        <f>Raw!A1597</f>
        <v>SDG_1225983103</v>
      </c>
      <c r="C1597" s="8" t="str">
        <f>Raw!B1597</f>
        <v>Upstream Compact Fluorescent</v>
      </c>
      <c r="D1597" s="8" t="str">
        <f>Raw!C1597</f>
        <v>Q</v>
      </c>
      <c r="E1597" s="8">
        <f>Raw!D1597*A1597</f>
        <v>2</v>
      </c>
      <c r="F1597" s="8" t="str">
        <f>Raw!E1597</f>
        <v>SDG</v>
      </c>
      <c r="G1597" s="8" t="str">
        <f>Raw!F1597</f>
        <v>UPCFL</v>
      </c>
      <c r="H1597" s="8" t="str">
        <f>Raw!G1597</f>
        <v>LL09040692</v>
      </c>
      <c r="I1597" s="8" t="str">
        <f>Raw!H1597</f>
        <v>SDGUp</v>
      </c>
      <c r="J1597" s="8" t="str">
        <f>Raw!I1597</f>
        <v>Retail - Small</v>
      </c>
      <c r="K1597" s="8" t="str">
        <f>Raw!J1597</f>
        <v>RetailSales</v>
      </c>
      <c r="L1597" s="8">
        <f>Raw!K1597*A1597</f>
        <v>33</v>
      </c>
      <c r="M1597" s="8">
        <f>Raw!L1597*A1597</f>
        <v>75</v>
      </c>
      <c r="N1597" s="8">
        <f>Raw!M1597*A1597</f>
        <v>366.78453370360063</v>
      </c>
      <c r="O1597" s="6">
        <f t="shared" si="96"/>
        <v>66</v>
      </c>
      <c r="P1597" s="11">
        <f t="shared" si="97"/>
        <v>12103.889612218822</v>
      </c>
      <c r="Q1597" s="6">
        <f t="shared" si="98"/>
        <v>150</v>
      </c>
      <c r="R1597" s="11">
        <f t="shared" si="99"/>
        <v>27508.840027770046</v>
      </c>
      <c r="S1597" s="8" t="str">
        <f>Raw!N1597</f>
        <v>UpstreamCompactFluorescent33</v>
      </c>
      <c r="T1597" s="8" t="str">
        <f>Raw!O1597</f>
        <v>CFL27Up</v>
      </c>
      <c r="U1597" s="8">
        <f>Raw!P1597*A1597</f>
        <v>1</v>
      </c>
      <c r="V1597" s="8" t="str">
        <f>Raw!Q1597</f>
        <v>Incan</v>
      </c>
    </row>
    <row r="1598" spans="1:22">
      <c r="A1598" s="8">
        <f>IF(Raw!C1598="CF",0,1)</f>
        <v>1</v>
      </c>
      <c r="B1598" s="8" t="str">
        <f>Raw!A1598</f>
        <v>SDG_1697301573</v>
      </c>
      <c r="C1598" s="8" t="str">
        <f>Raw!B1598</f>
        <v>Upstream Compact Fluorescent</v>
      </c>
      <c r="D1598" s="8" t="str">
        <f>Raw!C1598</f>
        <v>I</v>
      </c>
      <c r="E1598" s="8">
        <f>Raw!D1598*A1598</f>
        <v>8</v>
      </c>
      <c r="F1598" s="8" t="str">
        <f>Raw!E1598</f>
        <v>SDG</v>
      </c>
      <c r="G1598" s="8" t="str">
        <f>Raw!F1598</f>
        <v>UPCFL</v>
      </c>
      <c r="H1598" s="8" t="str">
        <f>Raw!G1598</f>
        <v>LL08100427</v>
      </c>
      <c r="I1598" s="8" t="str">
        <f>Raw!H1598</f>
        <v>SDGUp</v>
      </c>
      <c r="J1598" s="8" t="str">
        <f>Raw!I1598</f>
        <v>Restaurant</v>
      </c>
      <c r="K1598" s="8" t="str">
        <f>Raw!J1598</f>
        <v>Dining</v>
      </c>
      <c r="L1598" s="8">
        <f>Raw!K1598*A1598</f>
        <v>14</v>
      </c>
      <c r="M1598" s="8">
        <f>Raw!L1598*A1598</f>
        <v>40</v>
      </c>
      <c r="N1598" s="8">
        <f>Raw!M1598*A1598</f>
        <v>2090.6706310809391</v>
      </c>
      <c r="O1598" s="6">
        <f t="shared" si="96"/>
        <v>112</v>
      </c>
      <c r="P1598" s="11">
        <f t="shared" si="97"/>
        <v>29269.388835133148</v>
      </c>
      <c r="Q1598" s="6">
        <f t="shared" si="98"/>
        <v>320</v>
      </c>
      <c r="R1598" s="11">
        <f t="shared" si="99"/>
        <v>83626.825243237559</v>
      </c>
      <c r="S1598" s="8" t="str">
        <f>Raw!N1598</f>
        <v>UpstreamCompactFluorescent14</v>
      </c>
      <c r="T1598" s="8" t="str">
        <f>Raw!O1598</f>
        <v>CFL14to26</v>
      </c>
      <c r="U1598" s="8">
        <f>Raw!P1598*A1598</f>
        <v>1</v>
      </c>
      <c r="V1598" s="8" t="str">
        <f>Raw!Q1598</f>
        <v>Incan</v>
      </c>
    </row>
    <row r="1599" spans="1:22">
      <c r="A1599" s="8">
        <f>IF(Raw!C1599="CF",0,1)</f>
        <v>1</v>
      </c>
      <c r="B1599" s="8" t="str">
        <f>Raw!A1599</f>
        <v>SDG_2000708772</v>
      </c>
      <c r="C1599" s="8" t="str">
        <f>Raw!B1599</f>
        <v>Upstream Compact Fluorescent</v>
      </c>
      <c r="D1599" s="8" t="str">
        <f>Raw!C1599</f>
        <v>Q</v>
      </c>
      <c r="E1599" s="8">
        <f>Raw!D1599*A1599</f>
        <v>19</v>
      </c>
      <c r="F1599" s="8" t="str">
        <f>Raw!E1599</f>
        <v>SDG</v>
      </c>
      <c r="G1599" s="8" t="str">
        <f>Raw!F1599</f>
        <v>UPCFL</v>
      </c>
      <c r="H1599" s="8" t="str">
        <f>Raw!G1599</f>
        <v>LC09040015</v>
      </c>
      <c r="I1599" s="8" t="str">
        <f>Raw!H1599</f>
        <v>SDGUp</v>
      </c>
      <c r="J1599" s="8" t="str">
        <f>Raw!I1599</f>
        <v>Retail - Small</v>
      </c>
      <c r="K1599" s="8" t="str">
        <f>Raw!J1599</f>
        <v>RetailSales</v>
      </c>
      <c r="L1599" s="8">
        <f>Raw!K1599*A1599</f>
        <v>16</v>
      </c>
      <c r="M1599" s="8">
        <f>Raw!L1599*A1599</f>
        <v>65</v>
      </c>
      <c r="N1599" s="8">
        <f>Raw!M1599*A1599</f>
        <v>3484.4530701842059</v>
      </c>
      <c r="O1599" s="6">
        <f t="shared" si="96"/>
        <v>304</v>
      </c>
      <c r="P1599" s="11">
        <f t="shared" si="97"/>
        <v>55751.249122947294</v>
      </c>
      <c r="Q1599" s="6">
        <f t="shared" si="98"/>
        <v>1235</v>
      </c>
      <c r="R1599" s="11">
        <f t="shared" si="99"/>
        <v>226489.44956197339</v>
      </c>
      <c r="S1599" s="8" t="str">
        <f>Raw!N1599</f>
        <v>UpstreamCompactFluorescent16</v>
      </c>
      <c r="T1599" s="8" t="str">
        <f>Raw!O1599</f>
        <v>CFL14to26</v>
      </c>
      <c r="U1599" s="8">
        <f>Raw!P1599*A1599</f>
        <v>1</v>
      </c>
      <c r="V1599" s="8" t="str">
        <f>Raw!Q1599</f>
        <v>Incan</v>
      </c>
    </row>
    <row r="1600" spans="1:22">
      <c r="A1600" s="8">
        <f>IF(Raw!C1600="CF",0,1)</f>
        <v>1</v>
      </c>
      <c r="B1600" s="8" t="str">
        <f>Raw!A1600</f>
        <v>SDG_2000708772</v>
      </c>
      <c r="C1600" s="8" t="str">
        <f>Raw!B1600</f>
        <v>Upstream Compact Fluorescent</v>
      </c>
      <c r="D1600" s="8" t="str">
        <f>Raw!C1600</f>
        <v>Q</v>
      </c>
      <c r="E1600" s="8">
        <f>Raw!D1600*A1600</f>
        <v>7</v>
      </c>
      <c r="F1600" s="8" t="str">
        <f>Raw!E1600</f>
        <v>SDG</v>
      </c>
      <c r="G1600" s="8" t="str">
        <f>Raw!F1600</f>
        <v>UPCFL</v>
      </c>
      <c r="H1600" s="8" t="str">
        <f>Raw!G1600</f>
        <v>LL09030550</v>
      </c>
      <c r="I1600" s="8" t="str">
        <f>Raw!H1600</f>
        <v>SDGUp</v>
      </c>
      <c r="J1600" s="8" t="str">
        <f>Raw!I1600</f>
        <v>Retail - Small</v>
      </c>
      <c r="K1600" s="8" t="str">
        <f>Raw!J1600</f>
        <v>RetailSales</v>
      </c>
      <c r="L1600" s="8">
        <f>Raw!K1600*A1600</f>
        <v>14</v>
      </c>
      <c r="M1600" s="8">
        <f>Raw!L1600*A1600</f>
        <v>65</v>
      </c>
      <c r="N1600" s="8">
        <f>Raw!M1600*A1600</f>
        <v>1283.7458679626022</v>
      </c>
      <c r="O1600" s="6">
        <f t="shared" si="96"/>
        <v>98</v>
      </c>
      <c r="P1600" s="11">
        <f t="shared" si="97"/>
        <v>17972.442151476433</v>
      </c>
      <c r="Q1600" s="6">
        <f t="shared" si="98"/>
        <v>455</v>
      </c>
      <c r="R1600" s="11">
        <f t="shared" si="99"/>
        <v>83443.481417569143</v>
      </c>
      <c r="S1600" s="8" t="str">
        <f>Raw!N1600</f>
        <v>UpstreamCompactFluorescent14</v>
      </c>
      <c r="T1600" s="8" t="str">
        <f>Raw!O1600</f>
        <v>CFL14to26</v>
      </c>
      <c r="U1600" s="8">
        <f>Raw!P1600*A1600</f>
        <v>1</v>
      </c>
      <c r="V1600" s="8" t="str">
        <f>Raw!Q1600</f>
        <v>Incan</v>
      </c>
    </row>
    <row r="1601" spans="1:22">
      <c r="A1601" s="8">
        <f>IF(Raw!C1601="CF",0,1)</f>
        <v>1</v>
      </c>
      <c r="B1601" s="8" t="str">
        <f>Raw!A1601</f>
        <v>SDG_2000708772</v>
      </c>
      <c r="C1601" s="8" t="str">
        <f>Raw!B1601</f>
        <v>Upstream Compact Fluorescent</v>
      </c>
      <c r="D1601" s="8" t="str">
        <f>Raw!C1601</f>
        <v>Q</v>
      </c>
      <c r="E1601" s="8">
        <f>Raw!D1601*A1601</f>
        <v>14</v>
      </c>
      <c r="F1601" s="8" t="str">
        <f>Raw!E1601</f>
        <v>SDG</v>
      </c>
      <c r="G1601" s="8" t="str">
        <f>Raw!F1601</f>
        <v>UPCFL</v>
      </c>
      <c r="H1601" s="8" t="str">
        <f>Raw!G1601</f>
        <v>LL09030600</v>
      </c>
      <c r="I1601" s="8" t="str">
        <f>Raw!H1601</f>
        <v>SDGUp</v>
      </c>
      <c r="J1601" s="8" t="str">
        <f>Raw!I1601</f>
        <v>Retail - Small</v>
      </c>
      <c r="K1601" s="8" t="str">
        <f>Raw!J1601</f>
        <v>RetailSales</v>
      </c>
      <c r="L1601" s="8">
        <f>Raw!K1601*A1601</f>
        <v>16</v>
      </c>
      <c r="M1601" s="8">
        <f>Raw!L1601*A1601</f>
        <v>65</v>
      </c>
      <c r="N1601" s="8">
        <f>Raw!M1601*A1601</f>
        <v>2567.4917359252045</v>
      </c>
      <c r="O1601" s="6">
        <f t="shared" si="96"/>
        <v>224</v>
      </c>
      <c r="P1601" s="11">
        <f t="shared" si="97"/>
        <v>41079.867774803271</v>
      </c>
      <c r="Q1601" s="6">
        <f t="shared" si="98"/>
        <v>910</v>
      </c>
      <c r="R1601" s="11">
        <f t="shared" si="99"/>
        <v>166886.96283513829</v>
      </c>
      <c r="S1601" s="8" t="str">
        <f>Raw!N1601</f>
        <v>UpstreamCompactFluorescent16</v>
      </c>
      <c r="T1601" s="8" t="str">
        <f>Raw!O1601</f>
        <v>CFL14to26</v>
      </c>
      <c r="U1601" s="8">
        <f>Raw!P1601*A1601</f>
        <v>1</v>
      </c>
      <c r="V1601" s="8" t="str">
        <f>Raw!Q1601</f>
        <v>Incan</v>
      </c>
    </row>
    <row r="1602" spans="1:22">
      <c r="A1602" s="8">
        <f>IF(Raw!C1602="CF",0,1)</f>
        <v>1</v>
      </c>
      <c r="B1602" s="8" t="str">
        <f>Raw!A1602</f>
        <v>SDG_2000708772</v>
      </c>
      <c r="C1602" s="8" t="str">
        <f>Raw!B1602</f>
        <v>Upstream Compact Fluorescent</v>
      </c>
      <c r="D1602" s="8" t="str">
        <f>Raw!C1602</f>
        <v>Q</v>
      </c>
      <c r="E1602" s="8">
        <f>Raw!D1602*A1602</f>
        <v>8</v>
      </c>
      <c r="F1602" s="8" t="str">
        <f>Raw!E1602</f>
        <v>SDG</v>
      </c>
      <c r="G1602" s="8" t="str">
        <f>Raw!F1602</f>
        <v>UPCFL</v>
      </c>
      <c r="H1602" s="8" t="str">
        <f>Raw!G1602</f>
        <v>LL09040064</v>
      </c>
      <c r="I1602" s="8" t="str">
        <f>Raw!H1602</f>
        <v>SDGUp</v>
      </c>
      <c r="J1602" s="8" t="str">
        <f>Raw!I1602</f>
        <v>Retail - Small</v>
      </c>
      <c r="K1602" s="8" t="str">
        <f>Raw!J1602</f>
        <v>RetailSales</v>
      </c>
      <c r="L1602" s="8">
        <f>Raw!K1602*A1602</f>
        <v>14</v>
      </c>
      <c r="M1602" s="8">
        <f>Raw!L1602*A1602</f>
        <v>65</v>
      </c>
      <c r="N1602" s="8">
        <f>Raw!M1602*A1602</f>
        <v>1467.1381348144025</v>
      </c>
      <c r="O1602" s="6">
        <f t="shared" si="96"/>
        <v>112</v>
      </c>
      <c r="P1602" s="11">
        <f t="shared" si="97"/>
        <v>20539.933887401636</v>
      </c>
      <c r="Q1602" s="6">
        <f t="shared" si="98"/>
        <v>520</v>
      </c>
      <c r="R1602" s="11">
        <f t="shared" si="99"/>
        <v>95363.978762936167</v>
      </c>
      <c r="S1602" s="8" t="str">
        <f>Raw!N1602</f>
        <v>UpstreamCompactFluorescent14</v>
      </c>
      <c r="T1602" s="8" t="str">
        <f>Raw!O1602</f>
        <v>CFL14to26</v>
      </c>
      <c r="U1602" s="8">
        <f>Raw!P1602*A1602</f>
        <v>1</v>
      </c>
      <c r="V1602" s="8" t="str">
        <f>Raw!Q1602</f>
        <v>Incan</v>
      </c>
    </row>
    <row r="1603" spans="1:22">
      <c r="A1603" s="8">
        <f>IF(Raw!C1603="CF",0,1)</f>
        <v>1</v>
      </c>
      <c r="B1603" s="8" t="str">
        <f>Raw!A1603</f>
        <v>SDG_2000708772</v>
      </c>
      <c r="C1603" s="8" t="str">
        <f>Raw!B1603</f>
        <v>Upstream Compact Fluorescent</v>
      </c>
      <c r="D1603" s="8" t="str">
        <f>Raw!C1603</f>
        <v>Q</v>
      </c>
      <c r="E1603" s="8">
        <f>Raw!D1603*A1603</f>
        <v>1</v>
      </c>
      <c r="F1603" s="8" t="str">
        <f>Raw!E1603</f>
        <v>SDG</v>
      </c>
      <c r="G1603" s="8" t="str">
        <f>Raw!F1603</f>
        <v>UPCFL</v>
      </c>
      <c r="H1603" s="8" t="str">
        <f>Raw!G1603</f>
        <v>NO_LOGGER_5</v>
      </c>
      <c r="I1603" s="8" t="str">
        <f>Raw!H1603</f>
        <v>SDGUp</v>
      </c>
      <c r="J1603" s="8" t="str">
        <f>Raw!I1603</f>
        <v>Retail - Small</v>
      </c>
      <c r="K1603" s="8" t="str">
        <f>Raw!J1603</f>
        <v>HallwayLobby</v>
      </c>
      <c r="L1603" s="8">
        <f>Raw!K1603*A1603</f>
        <v>14</v>
      </c>
      <c r="M1603" s="8">
        <f>Raw!L1603*A1603</f>
        <v>65</v>
      </c>
      <c r="N1603" s="8">
        <f>Raw!M1603*A1603</f>
        <v>183.39226685180031</v>
      </c>
      <c r="O1603" s="6">
        <f t="shared" ref="O1603:O1666" si="100">L1603*E1603</f>
        <v>14</v>
      </c>
      <c r="P1603" s="11">
        <f t="shared" ref="P1603:P1666" si="101">N1603*L1603</f>
        <v>2567.4917359252045</v>
      </c>
      <c r="Q1603" s="6">
        <f t="shared" ref="Q1603:Q1666" si="102">M1603*E1603</f>
        <v>65</v>
      </c>
      <c r="R1603" s="11">
        <f t="shared" ref="R1603:R1666" si="103">N1603*M1603</f>
        <v>11920.497345367021</v>
      </c>
      <c r="S1603" s="8" t="str">
        <f>Raw!N1603</f>
        <v>UpstreamCompactFluorescent14</v>
      </c>
      <c r="T1603" s="8" t="str">
        <f>Raw!O1603</f>
        <v>CFL14to26</v>
      </c>
      <c r="U1603" s="8">
        <f>Raw!P1603*A1603</f>
        <v>1</v>
      </c>
      <c r="V1603" s="8" t="str">
        <f>Raw!Q1603</f>
        <v>Incan</v>
      </c>
    </row>
    <row r="1604" spans="1:22">
      <c r="A1604" s="8">
        <f>IF(Raw!C1604="CF",0,1)</f>
        <v>1</v>
      </c>
      <c r="B1604" s="8" t="str">
        <f>Raw!A1604</f>
        <v>SDG_2125604900</v>
      </c>
      <c r="C1604" s="8" t="str">
        <f>Raw!B1604</f>
        <v>Upstream Compact Fluorescent</v>
      </c>
      <c r="D1604" s="8" t="str">
        <f>Raw!C1604</f>
        <v>I</v>
      </c>
      <c r="E1604" s="8">
        <f>Raw!D1604*A1604</f>
        <v>4</v>
      </c>
      <c r="F1604" s="8" t="str">
        <f>Raw!E1604</f>
        <v>SDG</v>
      </c>
      <c r="G1604" s="8" t="str">
        <f>Raw!F1604</f>
        <v>UPCFL</v>
      </c>
      <c r="H1604" s="8" t="str">
        <f>Raw!G1604</f>
        <v>LL08090511</v>
      </c>
      <c r="I1604" s="8" t="str">
        <f>Raw!H1604</f>
        <v>SDGUp</v>
      </c>
      <c r="J1604" s="8" t="str">
        <f>Raw!I1604</f>
        <v>Office - Small</v>
      </c>
      <c r="K1604" s="8" t="str">
        <f>Raw!J1604</f>
        <v>HallwayLobby</v>
      </c>
      <c r="L1604" s="8">
        <f>Raw!K1604*A1604</f>
        <v>23</v>
      </c>
      <c r="M1604" s="8">
        <f>Raw!L1604*A1604</f>
        <v>50</v>
      </c>
      <c r="N1604" s="8">
        <f>Raw!M1604*A1604</f>
        <v>802.76603907524623</v>
      </c>
      <c r="O1604" s="6">
        <f t="shared" si="100"/>
        <v>92</v>
      </c>
      <c r="P1604" s="11">
        <f t="shared" si="101"/>
        <v>18463.618898730663</v>
      </c>
      <c r="Q1604" s="6">
        <f t="shared" si="102"/>
        <v>200</v>
      </c>
      <c r="R1604" s="11">
        <f t="shared" si="103"/>
        <v>40138.301953762311</v>
      </c>
      <c r="S1604" s="8" t="str">
        <f>Raw!N1604</f>
        <v>UpstreamCompactFluorescent23</v>
      </c>
      <c r="T1604" s="8" t="str">
        <f>Raw!O1604</f>
        <v>CFL14to26</v>
      </c>
      <c r="U1604" s="8">
        <f>Raw!P1604*A1604</f>
        <v>1</v>
      </c>
      <c r="V1604" s="8" t="str">
        <f>Raw!Q1604</f>
        <v>Incan</v>
      </c>
    </row>
    <row r="1605" spans="1:22">
      <c r="A1605" s="8">
        <f>IF(Raw!C1605="CF",0,1)</f>
        <v>1</v>
      </c>
      <c r="B1605" s="8" t="str">
        <f>Raw!A1605</f>
        <v>SDG_2125604900</v>
      </c>
      <c r="C1605" s="8" t="str">
        <f>Raw!B1605</f>
        <v>Upstream Compact Fluorescent</v>
      </c>
      <c r="D1605" s="8" t="str">
        <f>Raw!C1605</f>
        <v>I</v>
      </c>
      <c r="E1605" s="8">
        <f>Raw!D1605*A1605</f>
        <v>1</v>
      </c>
      <c r="F1605" s="8" t="str">
        <f>Raw!E1605</f>
        <v>SDG</v>
      </c>
      <c r="G1605" s="8" t="str">
        <f>Raw!F1605</f>
        <v>UPCFL</v>
      </c>
      <c r="H1605" s="8" t="str">
        <f>Raw!G1605</f>
        <v>LL08090639</v>
      </c>
      <c r="I1605" s="8" t="str">
        <f>Raw!H1605</f>
        <v>SDGUp</v>
      </c>
      <c r="J1605" s="8" t="str">
        <f>Raw!I1605</f>
        <v>Office - Small</v>
      </c>
      <c r="K1605" s="8" t="str">
        <f>Raw!J1605</f>
        <v>OtherMisc</v>
      </c>
      <c r="L1605" s="8">
        <f>Raw!K1605*A1605</f>
        <v>23</v>
      </c>
      <c r="M1605" s="8">
        <f>Raw!L1605*A1605</f>
        <v>50</v>
      </c>
      <c r="N1605" s="8">
        <f>Raw!M1605*A1605</f>
        <v>200.69150976881156</v>
      </c>
      <c r="O1605" s="6">
        <f t="shared" si="100"/>
        <v>23</v>
      </c>
      <c r="P1605" s="11">
        <f t="shared" si="101"/>
        <v>4615.9047246826658</v>
      </c>
      <c r="Q1605" s="6">
        <f t="shared" si="102"/>
        <v>50</v>
      </c>
      <c r="R1605" s="11">
        <f t="shared" si="103"/>
        <v>10034.575488440578</v>
      </c>
      <c r="S1605" s="8" t="str">
        <f>Raw!N1605</f>
        <v>UpstreamCompactFluorescent23</v>
      </c>
      <c r="T1605" s="8" t="str">
        <f>Raw!O1605</f>
        <v>CFL14to26</v>
      </c>
      <c r="U1605" s="8">
        <f>Raw!P1605*A1605</f>
        <v>1</v>
      </c>
      <c r="V1605" s="8" t="str">
        <f>Raw!Q1605</f>
        <v>Incan</v>
      </c>
    </row>
    <row r="1606" spans="1:22">
      <c r="A1606" s="8">
        <f>IF(Raw!C1606="CF",0,1)</f>
        <v>1</v>
      </c>
      <c r="B1606" s="8" t="str">
        <f>Raw!A1606</f>
        <v>SDG_2125604900</v>
      </c>
      <c r="C1606" s="8" t="str">
        <f>Raw!B1606</f>
        <v>Upstream Compact Fluorescent</v>
      </c>
      <c r="D1606" s="8" t="str">
        <f>Raw!C1606</f>
        <v>I</v>
      </c>
      <c r="E1606" s="8">
        <f>Raw!D1606*A1606</f>
        <v>4</v>
      </c>
      <c r="F1606" s="8" t="str">
        <f>Raw!E1606</f>
        <v>SDG</v>
      </c>
      <c r="G1606" s="8" t="str">
        <f>Raw!F1606</f>
        <v>UPCFL</v>
      </c>
      <c r="H1606" s="8" t="str">
        <f>Raw!G1606</f>
        <v>LL08100169</v>
      </c>
      <c r="I1606" s="8" t="str">
        <f>Raw!H1606</f>
        <v>SDGUp</v>
      </c>
      <c r="J1606" s="8" t="str">
        <f>Raw!I1606</f>
        <v>Office - Small</v>
      </c>
      <c r="K1606" s="8" t="str">
        <f>Raw!J1606</f>
        <v>HallwayLobby</v>
      </c>
      <c r="L1606" s="8">
        <f>Raw!K1606*A1606</f>
        <v>23</v>
      </c>
      <c r="M1606" s="8">
        <f>Raw!L1606*A1606</f>
        <v>50</v>
      </c>
      <c r="N1606" s="8">
        <f>Raw!M1606*A1606</f>
        <v>802.76603907524623</v>
      </c>
      <c r="O1606" s="6">
        <f t="shared" si="100"/>
        <v>92</v>
      </c>
      <c r="P1606" s="11">
        <f t="shared" si="101"/>
        <v>18463.618898730663</v>
      </c>
      <c r="Q1606" s="6">
        <f t="shared" si="102"/>
        <v>200</v>
      </c>
      <c r="R1606" s="11">
        <f t="shared" si="103"/>
        <v>40138.301953762311</v>
      </c>
      <c r="S1606" s="8" t="str">
        <f>Raw!N1606</f>
        <v>UpstreamCompactFluorescent23</v>
      </c>
      <c r="T1606" s="8" t="str">
        <f>Raw!O1606</f>
        <v>CFL14to26</v>
      </c>
      <c r="U1606" s="8">
        <f>Raw!P1606*A1606</f>
        <v>1</v>
      </c>
      <c r="V1606" s="8" t="str">
        <f>Raw!Q1606</f>
        <v>Incan</v>
      </c>
    </row>
    <row r="1607" spans="1:22">
      <c r="A1607" s="8">
        <f>IF(Raw!C1607="CF",0,1)</f>
        <v>1</v>
      </c>
      <c r="B1607" s="8" t="str">
        <f>Raw!A1607</f>
        <v>SDG_2242598994</v>
      </c>
      <c r="C1607" s="8" t="str">
        <f>Raw!B1607</f>
        <v>Upstream Compact Fluorescent</v>
      </c>
      <c r="D1607" s="8" t="str">
        <f>Raw!C1607</f>
        <v>I</v>
      </c>
      <c r="E1607" s="8">
        <f>Raw!D1607*A1607</f>
        <v>8</v>
      </c>
      <c r="F1607" s="8" t="str">
        <f>Raw!E1607</f>
        <v>SDG</v>
      </c>
      <c r="G1607" s="8" t="str">
        <f>Raw!F1607</f>
        <v>UPCFL</v>
      </c>
      <c r="H1607" s="8" t="str">
        <f>Raw!G1607</f>
        <v>LL08090598</v>
      </c>
      <c r="I1607" s="8" t="str">
        <f>Raw!H1607</f>
        <v>SDGUp</v>
      </c>
      <c r="J1607" s="8" t="str">
        <f>Raw!I1607</f>
        <v>Assembly</v>
      </c>
      <c r="K1607" s="8" t="str">
        <f>Raw!J1607</f>
        <v>OtherMisc</v>
      </c>
      <c r="L1607" s="8">
        <f>Raw!K1607*A1607</f>
        <v>13</v>
      </c>
      <c r="M1607" s="8">
        <f>Raw!L1607*A1607</f>
        <v>60</v>
      </c>
      <c r="N1607" s="8">
        <f>Raw!M1607*A1607</f>
        <v>370.39128698420433</v>
      </c>
      <c r="O1607" s="6">
        <f t="shared" si="100"/>
        <v>104</v>
      </c>
      <c r="P1607" s="11">
        <f t="shared" si="101"/>
        <v>4815.0867307946564</v>
      </c>
      <c r="Q1607" s="6">
        <f t="shared" si="102"/>
        <v>480</v>
      </c>
      <c r="R1607" s="11">
        <f t="shared" si="103"/>
        <v>22223.47721905226</v>
      </c>
      <c r="S1607" s="8" t="str">
        <f>Raw!N1607</f>
        <v>UpstreamCompactFluorescent13</v>
      </c>
      <c r="T1607" s="8" t="str">
        <f>Raw!O1607</f>
        <v>CFL05to13</v>
      </c>
      <c r="U1607" s="8">
        <f>Raw!P1607*A1607</f>
        <v>1</v>
      </c>
      <c r="V1607" s="8" t="str">
        <f>Raw!Q1607</f>
        <v>Incan</v>
      </c>
    </row>
    <row r="1608" spans="1:22">
      <c r="A1608" s="8">
        <f>IF(Raw!C1608="CF",0,1)</f>
        <v>1</v>
      </c>
      <c r="B1608" s="8" t="str">
        <f>Raw!A1608</f>
        <v>SDG_2273617004</v>
      </c>
      <c r="C1608" s="8" t="str">
        <f>Raw!B1608</f>
        <v>Upstream Compact Fluorescent</v>
      </c>
      <c r="D1608" s="8" t="str">
        <f>Raw!C1608</f>
        <v>I</v>
      </c>
      <c r="E1608" s="8">
        <f>Raw!D1608*A1608</f>
        <v>2</v>
      </c>
      <c r="F1608" s="8" t="str">
        <f>Raw!E1608</f>
        <v>SDG</v>
      </c>
      <c r="G1608" s="8" t="str">
        <f>Raw!F1608</f>
        <v>UPCFL</v>
      </c>
      <c r="H1608" s="8" t="str">
        <f>Raw!G1608</f>
        <v>LC09040220</v>
      </c>
      <c r="I1608" s="8" t="str">
        <f>Raw!H1608</f>
        <v>SDGUp</v>
      </c>
      <c r="J1608" s="8" t="str">
        <f>Raw!I1608</f>
        <v>Assembly</v>
      </c>
      <c r="K1608" s="8" t="str">
        <f>Raw!J1608</f>
        <v>OtherMisc</v>
      </c>
      <c r="L1608" s="8">
        <f>Raw!K1608*A1608</f>
        <v>13</v>
      </c>
      <c r="M1608" s="8">
        <f>Raw!L1608*A1608</f>
        <v>60</v>
      </c>
      <c r="N1608" s="8">
        <f>Raw!M1608*A1608</f>
        <v>118.2237282467585</v>
      </c>
      <c r="O1608" s="6">
        <f t="shared" si="100"/>
        <v>26</v>
      </c>
      <c r="P1608" s="11">
        <f t="shared" si="101"/>
        <v>1536.9084672078604</v>
      </c>
      <c r="Q1608" s="6">
        <f t="shared" si="102"/>
        <v>120</v>
      </c>
      <c r="R1608" s="11">
        <f t="shared" si="103"/>
        <v>7093.4236948055095</v>
      </c>
      <c r="S1608" s="8" t="str">
        <f>Raw!N1608</f>
        <v>UpstreamCompactFluorescent13</v>
      </c>
      <c r="T1608" s="8" t="str">
        <f>Raw!O1608</f>
        <v>CFL05to13</v>
      </c>
      <c r="U1608" s="8">
        <f>Raw!P1608*A1608</f>
        <v>1</v>
      </c>
      <c r="V1608" s="8" t="str">
        <f>Raw!Q1608</f>
        <v>Incan</v>
      </c>
    </row>
    <row r="1609" spans="1:22">
      <c r="A1609" s="8">
        <f>IF(Raw!C1609="CF",0,1)</f>
        <v>1</v>
      </c>
      <c r="B1609" s="8" t="str">
        <f>Raw!A1609</f>
        <v>SDG_2273617004</v>
      </c>
      <c r="C1609" s="8" t="str">
        <f>Raw!B1609</f>
        <v>Upstream Compact Fluorescent</v>
      </c>
      <c r="D1609" s="8" t="str">
        <f>Raw!C1609</f>
        <v>I</v>
      </c>
      <c r="E1609" s="8">
        <f>Raw!D1609*A1609</f>
        <v>2</v>
      </c>
      <c r="F1609" s="8" t="str">
        <f>Raw!E1609</f>
        <v>SDG</v>
      </c>
      <c r="G1609" s="8" t="str">
        <f>Raw!F1609</f>
        <v>UPCFL</v>
      </c>
      <c r="H1609" s="8" t="str">
        <f>Raw!G1609</f>
        <v>LL08100291</v>
      </c>
      <c r="I1609" s="8" t="str">
        <f>Raw!H1609</f>
        <v>SDGUp</v>
      </c>
      <c r="J1609" s="8" t="str">
        <f>Raw!I1609</f>
        <v>Assembly</v>
      </c>
      <c r="K1609" s="8" t="str">
        <f>Raw!J1609</f>
        <v>OtherMisc</v>
      </c>
      <c r="L1609" s="8">
        <f>Raw!K1609*A1609</f>
        <v>15</v>
      </c>
      <c r="M1609" s="8">
        <f>Raw!L1609*A1609</f>
        <v>60</v>
      </c>
      <c r="N1609" s="8">
        <f>Raw!M1609*A1609</f>
        <v>118.2237282467585</v>
      </c>
      <c r="O1609" s="6">
        <f t="shared" si="100"/>
        <v>30</v>
      </c>
      <c r="P1609" s="11">
        <f t="shared" si="101"/>
        <v>1773.3559237013774</v>
      </c>
      <c r="Q1609" s="6">
        <f t="shared" si="102"/>
        <v>120</v>
      </c>
      <c r="R1609" s="11">
        <f t="shared" si="103"/>
        <v>7093.4236948055095</v>
      </c>
      <c r="S1609" s="8" t="str">
        <f>Raw!N1609</f>
        <v>UpstreamCompactFluorescent15</v>
      </c>
      <c r="T1609" s="8" t="str">
        <f>Raw!O1609</f>
        <v>CFL14to26</v>
      </c>
      <c r="U1609" s="8">
        <f>Raw!P1609*A1609</f>
        <v>1</v>
      </c>
      <c r="V1609" s="8" t="str">
        <f>Raw!Q1609</f>
        <v>Incan</v>
      </c>
    </row>
    <row r="1610" spans="1:22">
      <c r="A1610" s="8">
        <f>IF(Raw!C1610="CF",0,1)</f>
        <v>1</v>
      </c>
      <c r="B1610" s="8" t="str">
        <f>Raw!A1610</f>
        <v>SDG_2273617004</v>
      </c>
      <c r="C1610" s="8" t="str">
        <f>Raw!B1610</f>
        <v>Upstream Compact Fluorescent</v>
      </c>
      <c r="D1610" s="8" t="str">
        <f>Raw!C1610</f>
        <v>I</v>
      </c>
      <c r="E1610" s="8">
        <f>Raw!D1610*A1610</f>
        <v>3</v>
      </c>
      <c r="F1610" s="8" t="str">
        <f>Raw!E1610</f>
        <v>SDG</v>
      </c>
      <c r="G1610" s="8" t="str">
        <f>Raw!F1610</f>
        <v>UPCFL</v>
      </c>
      <c r="H1610" s="8" t="str">
        <f>Raw!G1610</f>
        <v>LL08070334</v>
      </c>
      <c r="I1610" s="8" t="str">
        <f>Raw!H1610</f>
        <v>SDGUp</v>
      </c>
      <c r="J1610" s="8" t="str">
        <f>Raw!I1610</f>
        <v>Assembly</v>
      </c>
      <c r="K1610" s="8" t="str">
        <f>Raw!J1610</f>
        <v>Restrooms</v>
      </c>
      <c r="L1610" s="8">
        <f>Raw!K1610*A1610</f>
        <v>16</v>
      </c>
      <c r="M1610" s="8">
        <f>Raw!L1610*A1610</f>
        <v>65</v>
      </c>
      <c r="N1610" s="8">
        <f>Raw!M1610*A1610</f>
        <v>177.33559237013776</v>
      </c>
      <c r="O1610" s="6">
        <f t="shared" si="100"/>
        <v>48</v>
      </c>
      <c r="P1610" s="11">
        <f t="shared" si="101"/>
        <v>2837.3694779222042</v>
      </c>
      <c r="Q1610" s="6">
        <f t="shared" si="102"/>
        <v>195</v>
      </c>
      <c r="R1610" s="11">
        <f t="shared" si="103"/>
        <v>11526.813504058955</v>
      </c>
      <c r="S1610" s="8" t="str">
        <f>Raw!N1610</f>
        <v>UpstreamCompactFluorescent16</v>
      </c>
      <c r="T1610" s="8" t="str">
        <f>Raw!O1610</f>
        <v>CFL14to26</v>
      </c>
      <c r="U1610" s="8">
        <f>Raw!P1610*A1610</f>
        <v>1</v>
      </c>
      <c r="V1610" s="8" t="str">
        <f>Raw!Q1610</f>
        <v>Incan</v>
      </c>
    </row>
    <row r="1611" spans="1:22">
      <c r="A1611" s="8">
        <f>IF(Raw!C1611="CF",0,1)</f>
        <v>1</v>
      </c>
      <c r="B1611" s="8" t="str">
        <f>Raw!A1611</f>
        <v>SDG_2273617004</v>
      </c>
      <c r="C1611" s="8" t="str">
        <f>Raw!B1611</f>
        <v>Upstream Compact Fluorescent</v>
      </c>
      <c r="D1611" s="8" t="str">
        <f>Raw!C1611</f>
        <v>I</v>
      </c>
      <c r="E1611" s="8">
        <f>Raw!D1611*A1611</f>
        <v>4</v>
      </c>
      <c r="F1611" s="8" t="str">
        <f>Raw!E1611</f>
        <v>SDG</v>
      </c>
      <c r="G1611" s="8" t="str">
        <f>Raw!F1611</f>
        <v>UPCFL</v>
      </c>
      <c r="H1611" s="8" t="str">
        <f>Raw!G1611</f>
        <v>LL08090318</v>
      </c>
      <c r="I1611" s="8" t="str">
        <f>Raw!H1611</f>
        <v>SDGUp</v>
      </c>
      <c r="J1611" s="8" t="str">
        <f>Raw!I1611</f>
        <v>Assembly</v>
      </c>
      <c r="K1611" s="8" t="str">
        <f>Raw!J1611</f>
        <v>Restrooms</v>
      </c>
      <c r="L1611" s="8">
        <f>Raw!K1611*A1611</f>
        <v>15</v>
      </c>
      <c r="M1611" s="8">
        <f>Raw!L1611*A1611</f>
        <v>65</v>
      </c>
      <c r="N1611" s="8">
        <f>Raw!M1611*A1611</f>
        <v>236.447456493517</v>
      </c>
      <c r="O1611" s="6">
        <f t="shared" si="100"/>
        <v>60</v>
      </c>
      <c r="P1611" s="11">
        <f t="shared" si="101"/>
        <v>3546.7118474027548</v>
      </c>
      <c r="Q1611" s="6">
        <f t="shared" si="102"/>
        <v>260</v>
      </c>
      <c r="R1611" s="11">
        <f t="shared" si="103"/>
        <v>15369.084672078605</v>
      </c>
      <c r="S1611" s="8" t="str">
        <f>Raw!N1611</f>
        <v>UpstreamCompactFluorescent15</v>
      </c>
      <c r="T1611" s="8" t="str">
        <f>Raw!O1611</f>
        <v>CFL14to26</v>
      </c>
      <c r="U1611" s="8">
        <f>Raw!P1611*A1611</f>
        <v>1</v>
      </c>
      <c r="V1611" s="8" t="str">
        <f>Raw!Q1611</f>
        <v>Incan</v>
      </c>
    </row>
    <row r="1612" spans="1:22">
      <c r="A1612" s="8">
        <f>IF(Raw!C1612="CF",0,1)</f>
        <v>1</v>
      </c>
      <c r="B1612" s="8" t="str">
        <f>Raw!A1612</f>
        <v>SDG_2273617004</v>
      </c>
      <c r="C1612" s="8" t="str">
        <f>Raw!B1612</f>
        <v>Upstream Compact Fluorescent</v>
      </c>
      <c r="D1612" s="8" t="str">
        <f>Raw!C1612</f>
        <v>I</v>
      </c>
      <c r="E1612" s="8">
        <f>Raw!D1612*A1612</f>
        <v>2</v>
      </c>
      <c r="F1612" s="8" t="str">
        <f>Raw!E1612</f>
        <v>SDG</v>
      </c>
      <c r="G1612" s="8" t="str">
        <f>Raw!F1612</f>
        <v>UPCFL</v>
      </c>
      <c r="H1612" s="8" t="str">
        <f>Raw!G1612</f>
        <v>NO_LOGGER_3</v>
      </c>
      <c r="I1612" s="8" t="str">
        <f>Raw!H1612</f>
        <v>SDGUp</v>
      </c>
      <c r="J1612" s="8" t="str">
        <f>Raw!I1612</f>
        <v>Assembly</v>
      </c>
      <c r="K1612" s="8" t="str">
        <f>Raw!J1612</f>
        <v>Restrooms</v>
      </c>
      <c r="L1612" s="8">
        <f>Raw!K1612*A1612</f>
        <v>15</v>
      </c>
      <c r="M1612" s="8">
        <f>Raw!L1612*A1612</f>
        <v>65</v>
      </c>
      <c r="N1612" s="8">
        <f>Raw!M1612*A1612</f>
        <v>118.2237282467585</v>
      </c>
      <c r="O1612" s="6">
        <f t="shared" si="100"/>
        <v>30</v>
      </c>
      <c r="P1612" s="11">
        <f t="shared" si="101"/>
        <v>1773.3559237013774</v>
      </c>
      <c r="Q1612" s="6">
        <f t="shared" si="102"/>
        <v>130</v>
      </c>
      <c r="R1612" s="11">
        <f t="shared" si="103"/>
        <v>7684.5423360393024</v>
      </c>
      <c r="S1612" s="8" t="str">
        <f>Raw!N1612</f>
        <v>UpstreamCompactFluorescent15</v>
      </c>
      <c r="T1612" s="8" t="str">
        <f>Raw!O1612</f>
        <v>CFL14to26</v>
      </c>
      <c r="U1612" s="8">
        <f>Raw!P1612*A1612</f>
        <v>1</v>
      </c>
      <c r="V1612" s="8" t="str">
        <f>Raw!Q1612</f>
        <v>Incan</v>
      </c>
    </row>
    <row r="1613" spans="1:22">
      <c r="A1613" s="8">
        <f>IF(Raw!C1613="CF",0,1)</f>
        <v>1</v>
      </c>
      <c r="B1613" s="8" t="str">
        <f>Raw!A1613</f>
        <v>SDG_2273617004</v>
      </c>
      <c r="C1613" s="8" t="str">
        <f>Raw!B1613</f>
        <v>Upstream Compact Fluorescent</v>
      </c>
      <c r="D1613" s="8" t="str">
        <f>Raw!C1613</f>
        <v>IR</v>
      </c>
      <c r="E1613" s="8">
        <f>Raw!D1613*A1613</f>
        <v>4</v>
      </c>
      <c r="F1613" s="8" t="str">
        <f>Raw!E1613</f>
        <v>SDG</v>
      </c>
      <c r="G1613" s="8" t="str">
        <f>Raw!F1613</f>
        <v>UPCFL</v>
      </c>
      <c r="H1613" s="8" t="str">
        <f>Raw!G1613</f>
        <v>LL08050559</v>
      </c>
      <c r="I1613" s="8" t="str">
        <f>Raw!H1613</f>
        <v>SDGUp</v>
      </c>
      <c r="J1613" s="8" t="str">
        <f>Raw!I1613</f>
        <v>Assembly</v>
      </c>
      <c r="K1613" s="8" t="str">
        <f>Raw!J1613</f>
        <v>OtherMisc</v>
      </c>
      <c r="L1613" s="8">
        <f>Raw!K1613*A1613</f>
        <v>18</v>
      </c>
      <c r="M1613" s="8">
        <f>Raw!L1613*A1613</f>
        <v>75</v>
      </c>
      <c r="N1613" s="8">
        <f>Raw!M1613*A1613</f>
        <v>236.447456493517</v>
      </c>
      <c r="O1613" s="6">
        <f t="shared" si="100"/>
        <v>72</v>
      </c>
      <c r="P1613" s="11">
        <f t="shared" si="101"/>
        <v>4256.0542168833063</v>
      </c>
      <c r="Q1613" s="6">
        <f t="shared" si="102"/>
        <v>300</v>
      </c>
      <c r="R1613" s="11">
        <f t="shared" si="103"/>
        <v>17733.559237013775</v>
      </c>
      <c r="S1613" s="8" t="str">
        <f>Raw!N1613</f>
        <v>UpstreamCompactFluorescent18</v>
      </c>
      <c r="T1613" s="8" t="str">
        <f>Raw!O1613</f>
        <v>CFL14to26</v>
      </c>
      <c r="U1613" s="8">
        <f>Raw!P1613*A1613</f>
        <v>1</v>
      </c>
      <c r="V1613" s="8" t="str">
        <f>Raw!Q1613</f>
        <v>Incan</v>
      </c>
    </row>
    <row r="1614" spans="1:22">
      <c r="A1614" s="8">
        <f>IF(Raw!C1614="CF",0,1)</f>
        <v>1</v>
      </c>
      <c r="B1614" s="8" t="str">
        <f>Raw!A1614</f>
        <v>SDG_2273617004</v>
      </c>
      <c r="C1614" s="8" t="str">
        <f>Raw!B1614</f>
        <v>Upstream Compact Fluorescent</v>
      </c>
      <c r="D1614" s="8" t="str">
        <f>Raw!C1614</f>
        <v>I</v>
      </c>
      <c r="E1614" s="8">
        <f>Raw!D1614*A1614</f>
        <v>8</v>
      </c>
      <c r="F1614" s="8" t="str">
        <f>Raw!E1614</f>
        <v>SDG</v>
      </c>
      <c r="G1614" s="8" t="str">
        <f>Raw!F1614</f>
        <v>UPCFL</v>
      </c>
      <c r="H1614" s="8" t="str">
        <f>Raw!G1614</f>
        <v>LL08090461</v>
      </c>
      <c r="I1614" s="8" t="str">
        <f>Raw!H1614</f>
        <v>SDGUp</v>
      </c>
      <c r="J1614" s="8" t="str">
        <f>Raw!I1614</f>
        <v>Assembly</v>
      </c>
      <c r="K1614" s="8" t="str">
        <f>Raw!J1614</f>
        <v>OtherMisc</v>
      </c>
      <c r="L1614" s="8">
        <f>Raw!K1614*A1614</f>
        <v>27</v>
      </c>
      <c r="M1614" s="8">
        <f>Raw!L1614*A1614</f>
        <v>75</v>
      </c>
      <c r="N1614" s="8">
        <f>Raw!M1614*A1614</f>
        <v>472.89491298703399</v>
      </c>
      <c r="O1614" s="6">
        <f t="shared" si="100"/>
        <v>216</v>
      </c>
      <c r="P1614" s="11">
        <f t="shared" si="101"/>
        <v>12768.162650649918</v>
      </c>
      <c r="Q1614" s="6">
        <f t="shared" si="102"/>
        <v>600</v>
      </c>
      <c r="R1614" s="11">
        <f t="shared" si="103"/>
        <v>35467.118474027549</v>
      </c>
      <c r="S1614" s="8" t="str">
        <f>Raw!N1614</f>
        <v>UpstreamCompactFluorescent27</v>
      </c>
      <c r="T1614" s="8" t="str">
        <f>Raw!O1614</f>
        <v>CFL27Up</v>
      </c>
      <c r="U1614" s="8">
        <f>Raw!P1614*A1614</f>
        <v>1</v>
      </c>
      <c r="V1614" s="8" t="str">
        <f>Raw!Q1614</f>
        <v>Incan</v>
      </c>
    </row>
    <row r="1615" spans="1:22">
      <c r="A1615" s="8">
        <f>IF(Raw!C1615="CF",0,1)</f>
        <v>1</v>
      </c>
      <c r="B1615" s="8" t="str">
        <f>Raw!A1615</f>
        <v>SDG_2273617004</v>
      </c>
      <c r="C1615" s="8" t="str">
        <f>Raw!B1615</f>
        <v>Upstream Compact Fluorescent</v>
      </c>
      <c r="D1615" s="8" t="str">
        <f>Raw!C1615</f>
        <v>I</v>
      </c>
      <c r="E1615" s="8">
        <f>Raw!D1615*A1615</f>
        <v>2</v>
      </c>
      <c r="F1615" s="8" t="str">
        <f>Raw!E1615</f>
        <v>SDG</v>
      </c>
      <c r="G1615" s="8" t="str">
        <f>Raw!F1615</f>
        <v>UPCFL</v>
      </c>
      <c r="H1615" s="8" t="str">
        <f>Raw!G1615</f>
        <v>LL08100250</v>
      </c>
      <c r="I1615" s="8" t="str">
        <f>Raw!H1615</f>
        <v>SDGUp</v>
      </c>
      <c r="J1615" s="8" t="str">
        <f>Raw!I1615</f>
        <v>Assembly</v>
      </c>
      <c r="K1615" s="8" t="str">
        <f>Raw!J1615</f>
        <v>HallwayLobby</v>
      </c>
      <c r="L1615" s="8">
        <f>Raw!K1615*A1615</f>
        <v>16</v>
      </c>
      <c r="M1615" s="8">
        <f>Raw!L1615*A1615</f>
        <v>75</v>
      </c>
      <c r="N1615" s="8">
        <f>Raw!M1615*A1615</f>
        <v>118.2237282467585</v>
      </c>
      <c r="O1615" s="6">
        <f t="shared" si="100"/>
        <v>32</v>
      </c>
      <c r="P1615" s="11">
        <f t="shared" si="101"/>
        <v>1891.579651948136</v>
      </c>
      <c r="Q1615" s="6">
        <f t="shared" si="102"/>
        <v>150</v>
      </c>
      <c r="R1615" s="11">
        <f t="shared" si="103"/>
        <v>8866.7796185068873</v>
      </c>
      <c r="S1615" s="8" t="str">
        <f>Raw!N1615</f>
        <v>UpstreamCompactFluorescent16</v>
      </c>
      <c r="T1615" s="8" t="str">
        <f>Raw!O1615</f>
        <v>CFL14to26</v>
      </c>
      <c r="U1615" s="8">
        <f>Raw!P1615*A1615</f>
        <v>1</v>
      </c>
      <c r="V1615" s="8" t="str">
        <f>Raw!Q1615</f>
        <v>Incan</v>
      </c>
    </row>
    <row r="1616" spans="1:22">
      <c r="A1616" s="8">
        <f>IF(Raw!C1616="CF",0,1)</f>
        <v>1</v>
      </c>
      <c r="B1616" s="8" t="str">
        <f>Raw!A1616</f>
        <v>SDG_2273617004</v>
      </c>
      <c r="C1616" s="8" t="str">
        <f>Raw!B1616</f>
        <v>Upstream Compact Fluorescent</v>
      </c>
      <c r="D1616" s="8" t="str">
        <f>Raw!C1616</f>
        <v>I</v>
      </c>
      <c r="E1616" s="8">
        <f>Raw!D1616*A1616</f>
        <v>1</v>
      </c>
      <c r="F1616" s="8" t="str">
        <f>Raw!E1616</f>
        <v>SDG</v>
      </c>
      <c r="G1616" s="8" t="str">
        <f>Raw!F1616</f>
        <v>UPCFL</v>
      </c>
      <c r="H1616" s="8" t="str">
        <f>Raw!G1616</f>
        <v>LL09040004</v>
      </c>
      <c r="I1616" s="8" t="str">
        <f>Raw!H1616</f>
        <v>SDGUp</v>
      </c>
      <c r="J1616" s="8" t="str">
        <f>Raw!I1616</f>
        <v>Assembly</v>
      </c>
      <c r="K1616" s="8" t="str">
        <f>Raw!J1616</f>
        <v>Storage</v>
      </c>
      <c r="L1616" s="8">
        <f>Raw!K1616*A1616</f>
        <v>26</v>
      </c>
      <c r="M1616" s="8">
        <f>Raw!L1616*A1616</f>
        <v>75</v>
      </c>
      <c r="N1616" s="8">
        <f>Raw!M1616*A1616</f>
        <v>59.111864123379249</v>
      </c>
      <c r="O1616" s="6">
        <f t="shared" si="100"/>
        <v>26</v>
      </c>
      <c r="P1616" s="11">
        <f t="shared" si="101"/>
        <v>1536.9084672078604</v>
      </c>
      <c r="Q1616" s="6">
        <f t="shared" si="102"/>
        <v>75</v>
      </c>
      <c r="R1616" s="11">
        <f t="shared" si="103"/>
        <v>4433.3898092534437</v>
      </c>
      <c r="S1616" s="8" t="str">
        <f>Raw!N1616</f>
        <v>UpstreamCompactFluorescent26</v>
      </c>
      <c r="T1616" s="8" t="str">
        <f>Raw!O1616</f>
        <v>CFL14to26</v>
      </c>
      <c r="U1616" s="8">
        <f>Raw!P1616*A1616</f>
        <v>1</v>
      </c>
      <c r="V1616" s="8" t="str">
        <f>Raw!Q1616</f>
        <v>Incan</v>
      </c>
    </row>
    <row r="1617" spans="1:22">
      <c r="A1617" s="8">
        <f>IF(Raw!C1617="CF",0,1)</f>
        <v>1</v>
      </c>
      <c r="B1617" s="8" t="str">
        <f>Raw!A1617</f>
        <v>SDG_2273617004</v>
      </c>
      <c r="C1617" s="8" t="str">
        <f>Raw!B1617</f>
        <v>Upstream Compact Fluorescent</v>
      </c>
      <c r="D1617" s="8" t="str">
        <f>Raw!C1617</f>
        <v>IR</v>
      </c>
      <c r="E1617" s="8">
        <f>Raw!D1617*A1617</f>
        <v>7</v>
      </c>
      <c r="F1617" s="8" t="str">
        <f>Raw!E1617</f>
        <v>SDG</v>
      </c>
      <c r="G1617" s="8" t="str">
        <f>Raw!F1617</f>
        <v>UPCFL</v>
      </c>
      <c r="H1617" s="8" t="str">
        <f>Raw!G1617</f>
        <v>LL09040014</v>
      </c>
      <c r="I1617" s="8" t="str">
        <f>Raw!H1617</f>
        <v>SDGUp</v>
      </c>
      <c r="J1617" s="8" t="str">
        <f>Raw!I1617</f>
        <v>Assembly</v>
      </c>
      <c r="K1617" s="8" t="str">
        <f>Raw!J1617</f>
        <v>Storage</v>
      </c>
      <c r="L1617" s="8">
        <f>Raw!K1617*A1617</f>
        <v>18</v>
      </c>
      <c r="M1617" s="8">
        <f>Raw!L1617*A1617</f>
        <v>75</v>
      </c>
      <c r="N1617" s="8">
        <f>Raw!M1617*A1617</f>
        <v>413.78304886365476</v>
      </c>
      <c r="O1617" s="6">
        <f t="shared" si="100"/>
        <v>126</v>
      </c>
      <c r="P1617" s="11">
        <f t="shared" si="101"/>
        <v>7448.0948795457853</v>
      </c>
      <c r="Q1617" s="6">
        <f t="shared" si="102"/>
        <v>525</v>
      </c>
      <c r="R1617" s="11">
        <f t="shared" si="103"/>
        <v>31033.728664774106</v>
      </c>
      <c r="S1617" s="8" t="str">
        <f>Raw!N1617</f>
        <v>UpstreamCompactFluorescent18</v>
      </c>
      <c r="T1617" s="8" t="str">
        <f>Raw!O1617</f>
        <v>CFL14to26</v>
      </c>
      <c r="U1617" s="8">
        <f>Raw!P1617*A1617</f>
        <v>1</v>
      </c>
      <c r="V1617" s="8" t="str">
        <f>Raw!Q1617</f>
        <v>Incan</v>
      </c>
    </row>
    <row r="1618" spans="1:22">
      <c r="A1618" s="8">
        <f>IF(Raw!C1618="CF",0,1)</f>
        <v>1</v>
      </c>
      <c r="B1618" s="8" t="str">
        <f>Raw!A1618</f>
        <v>SDG_2273617004</v>
      </c>
      <c r="C1618" s="8" t="str">
        <f>Raw!B1618</f>
        <v>Upstream Compact Fluorescent</v>
      </c>
      <c r="D1618" s="8" t="str">
        <f>Raw!C1618</f>
        <v>IR</v>
      </c>
      <c r="E1618" s="8">
        <f>Raw!D1618*A1618</f>
        <v>4</v>
      </c>
      <c r="F1618" s="8" t="str">
        <f>Raw!E1618</f>
        <v>SDG</v>
      </c>
      <c r="G1618" s="8" t="str">
        <f>Raw!F1618</f>
        <v>UPCFL</v>
      </c>
      <c r="H1618" s="8" t="str">
        <f>Raw!G1618</f>
        <v>LL09040021</v>
      </c>
      <c r="I1618" s="8" t="str">
        <f>Raw!H1618</f>
        <v>SDGUp</v>
      </c>
      <c r="J1618" s="8" t="str">
        <f>Raw!I1618</f>
        <v>Assembly</v>
      </c>
      <c r="K1618" s="8" t="str">
        <f>Raw!J1618</f>
        <v>OtherMisc</v>
      </c>
      <c r="L1618" s="8">
        <f>Raw!K1618*A1618</f>
        <v>18</v>
      </c>
      <c r="M1618" s="8">
        <f>Raw!L1618*A1618</f>
        <v>75</v>
      </c>
      <c r="N1618" s="8">
        <f>Raw!M1618*A1618</f>
        <v>236.447456493517</v>
      </c>
      <c r="O1618" s="6">
        <f t="shared" si="100"/>
        <v>72</v>
      </c>
      <c r="P1618" s="11">
        <f t="shared" si="101"/>
        <v>4256.0542168833063</v>
      </c>
      <c r="Q1618" s="6">
        <f t="shared" si="102"/>
        <v>300</v>
      </c>
      <c r="R1618" s="11">
        <f t="shared" si="103"/>
        <v>17733.559237013775</v>
      </c>
      <c r="S1618" s="8" t="str">
        <f>Raw!N1618</f>
        <v>UpstreamCompactFluorescent18</v>
      </c>
      <c r="T1618" s="8" t="str">
        <f>Raw!O1618</f>
        <v>CFL14to26</v>
      </c>
      <c r="U1618" s="8">
        <f>Raw!P1618*A1618</f>
        <v>1</v>
      </c>
      <c r="V1618" s="8" t="str">
        <f>Raw!Q1618</f>
        <v>Incan</v>
      </c>
    </row>
    <row r="1619" spans="1:22">
      <c r="A1619" s="8">
        <f>IF(Raw!C1619="CF",0,1)</f>
        <v>1</v>
      </c>
      <c r="B1619" s="8" t="str">
        <f>Raw!A1619</f>
        <v>SDG_2273617004</v>
      </c>
      <c r="C1619" s="8" t="str">
        <f>Raw!B1619</f>
        <v>Upstream Compact Fluorescent</v>
      </c>
      <c r="D1619" s="8" t="str">
        <f>Raw!C1619</f>
        <v>I</v>
      </c>
      <c r="E1619" s="8">
        <f>Raw!D1619*A1619</f>
        <v>1</v>
      </c>
      <c r="F1619" s="8" t="str">
        <f>Raw!E1619</f>
        <v>SDG</v>
      </c>
      <c r="G1619" s="8" t="str">
        <f>Raw!F1619</f>
        <v>UPCFL</v>
      </c>
      <c r="H1619" s="8" t="str">
        <f>Raw!G1619</f>
        <v>NO_LOGGER_11</v>
      </c>
      <c r="I1619" s="8" t="str">
        <f>Raw!H1619</f>
        <v>SDGUp</v>
      </c>
      <c r="J1619" s="8" t="str">
        <f>Raw!I1619</f>
        <v>Assembly</v>
      </c>
      <c r="K1619" s="8" t="str">
        <f>Raw!J1619</f>
        <v>HallwayLobby</v>
      </c>
      <c r="L1619" s="8">
        <f>Raw!K1619*A1619</f>
        <v>16</v>
      </c>
      <c r="M1619" s="8">
        <f>Raw!L1619*A1619</f>
        <v>75</v>
      </c>
      <c r="N1619" s="8">
        <f>Raw!M1619*A1619</f>
        <v>59.111864123379249</v>
      </c>
      <c r="O1619" s="6">
        <f t="shared" si="100"/>
        <v>16</v>
      </c>
      <c r="P1619" s="11">
        <f t="shared" si="101"/>
        <v>945.78982597406798</v>
      </c>
      <c r="Q1619" s="6">
        <f t="shared" si="102"/>
        <v>75</v>
      </c>
      <c r="R1619" s="11">
        <f t="shared" si="103"/>
        <v>4433.3898092534437</v>
      </c>
      <c r="S1619" s="8" t="str">
        <f>Raw!N1619</f>
        <v>UpstreamCompactFluorescent16</v>
      </c>
      <c r="T1619" s="8" t="str">
        <f>Raw!O1619</f>
        <v>CFL14to26</v>
      </c>
      <c r="U1619" s="8">
        <f>Raw!P1619*A1619</f>
        <v>1</v>
      </c>
      <c r="V1619" s="8" t="str">
        <f>Raw!Q1619</f>
        <v>Incan</v>
      </c>
    </row>
    <row r="1620" spans="1:22">
      <c r="A1620" s="8">
        <f>IF(Raw!C1620="CF",0,1)</f>
        <v>1</v>
      </c>
      <c r="B1620" s="8" t="str">
        <f>Raw!A1620</f>
        <v>SDG_2273617004</v>
      </c>
      <c r="C1620" s="8" t="str">
        <f>Raw!B1620</f>
        <v>Upstream Compact Fluorescent</v>
      </c>
      <c r="D1620" s="8" t="str">
        <f>Raw!C1620</f>
        <v>IR</v>
      </c>
      <c r="E1620" s="8">
        <f>Raw!D1620*A1620</f>
        <v>1</v>
      </c>
      <c r="F1620" s="8" t="str">
        <f>Raw!E1620</f>
        <v>SDG</v>
      </c>
      <c r="G1620" s="8" t="str">
        <f>Raw!F1620</f>
        <v>UPCFL</v>
      </c>
      <c r="H1620" s="8" t="str">
        <f>Raw!G1620</f>
        <v>NO_LOGGER_13</v>
      </c>
      <c r="I1620" s="8" t="str">
        <f>Raw!H1620</f>
        <v>SDGUp</v>
      </c>
      <c r="J1620" s="8" t="str">
        <f>Raw!I1620</f>
        <v>Assembly</v>
      </c>
      <c r="K1620" s="8" t="str">
        <f>Raw!J1620</f>
        <v>Storage</v>
      </c>
      <c r="L1620" s="8">
        <f>Raw!K1620*A1620</f>
        <v>26</v>
      </c>
      <c r="M1620" s="8">
        <f>Raw!L1620*A1620</f>
        <v>75</v>
      </c>
      <c r="N1620" s="8">
        <f>Raw!M1620*A1620</f>
        <v>59.111864123379249</v>
      </c>
      <c r="O1620" s="6">
        <f t="shared" si="100"/>
        <v>26</v>
      </c>
      <c r="P1620" s="11">
        <f t="shared" si="101"/>
        <v>1536.9084672078604</v>
      </c>
      <c r="Q1620" s="6">
        <f t="shared" si="102"/>
        <v>75</v>
      </c>
      <c r="R1620" s="11">
        <f t="shared" si="103"/>
        <v>4433.3898092534437</v>
      </c>
      <c r="S1620" s="8" t="str">
        <f>Raw!N1620</f>
        <v>UpstreamCompactFluorescent26</v>
      </c>
      <c r="T1620" s="8" t="str">
        <f>Raw!O1620</f>
        <v>CFL14to26</v>
      </c>
      <c r="U1620" s="8">
        <f>Raw!P1620*A1620</f>
        <v>1</v>
      </c>
      <c r="V1620" s="8" t="str">
        <f>Raw!Q1620</f>
        <v>Incan</v>
      </c>
    </row>
    <row r="1621" spans="1:22">
      <c r="A1621" s="8">
        <f>IF(Raw!C1621="CF",0,1)</f>
        <v>1</v>
      </c>
      <c r="B1621" s="8" t="str">
        <f>Raw!A1621</f>
        <v>SDG_2273617004</v>
      </c>
      <c r="C1621" s="8" t="str">
        <f>Raw!B1621</f>
        <v>Upstream Compact Fluorescent</v>
      </c>
      <c r="D1621" s="8" t="str">
        <f>Raw!C1621</f>
        <v>IR</v>
      </c>
      <c r="E1621" s="8">
        <f>Raw!D1621*A1621</f>
        <v>1</v>
      </c>
      <c r="F1621" s="8" t="str">
        <f>Raw!E1621</f>
        <v>SDG</v>
      </c>
      <c r="G1621" s="8" t="str">
        <f>Raw!F1621</f>
        <v>UPCFL</v>
      </c>
      <c r="H1621" s="8" t="str">
        <f>Raw!G1621</f>
        <v>NO_LOGGER_16</v>
      </c>
      <c r="I1621" s="8" t="str">
        <f>Raw!H1621</f>
        <v>SDGUp</v>
      </c>
      <c r="J1621" s="8" t="str">
        <f>Raw!I1621</f>
        <v>Assembly</v>
      </c>
      <c r="K1621" s="8" t="str">
        <f>Raw!J1621</f>
        <v>OtherMisc</v>
      </c>
      <c r="L1621" s="8">
        <f>Raw!K1621*A1621</f>
        <v>18</v>
      </c>
      <c r="M1621" s="8">
        <f>Raw!L1621*A1621</f>
        <v>75</v>
      </c>
      <c r="N1621" s="8">
        <f>Raw!M1621*A1621</f>
        <v>59.111864123379249</v>
      </c>
      <c r="O1621" s="6">
        <f t="shared" si="100"/>
        <v>18</v>
      </c>
      <c r="P1621" s="11">
        <f t="shared" si="101"/>
        <v>1064.0135542208266</v>
      </c>
      <c r="Q1621" s="6">
        <f t="shared" si="102"/>
        <v>75</v>
      </c>
      <c r="R1621" s="11">
        <f t="shared" si="103"/>
        <v>4433.3898092534437</v>
      </c>
      <c r="S1621" s="8" t="str">
        <f>Raw!N1621</f>
        <v>UpstreamCompactFluorescent18</v>
      </c>
      <c r="T1621" s="8" t="str">
        <f>Raw!O1621</f>
        <v>CFL14to26</v>
      </c>
      <c r="U1621" s="8">
        <f>Raw!P1621*A1621</f>
        <v>1</v>
      </c>
      <c r="V1621" s="8" t="str">
        <f>Raw!Q1621</f>
        <v>Incan</v>
      </c>
    </row>
    <row r="1622" spans="1:22">
      <c r="A1622" s="8">
        <f>IF(Raw!C1622="CF",0,1)</f>
        <v>1</v>
      </c>
      <c r="B1622" s="8" t="str">
        <f>Raw!A1622</f>
        <v>SDG_2273617004</v>
      </c>
      <c r="C1622" s="8" t="str">
        <f>Raw!B1622</f>
        <v>Upstream Compact Fluorescent</v>
      </c>
      <c r="D1622" s="8" t="str">
        <f>Raw!C1622</f>
        <v>I</v>
      </c>
      <c r="E1622" s="8">
        <f>Raw!D1622*A1622</f>
        <v>4</v>
      </c>
      <c r="F1622" s="8" t="str">
        <f>Raw!E1622</f>
        <v>SDG</v>
      </c>
      <c r="G1622" s="8" t="str">
        <f>Raw!F1622</f>
        <v>UPCFL</v>
      </c>
      <c r="H1622" s="8" t="str">
        <f>Raw!G1622</f>
        <v>NO_LOGGER_18</v>
      </c>
      <c r="I1622" s="8" t="str">
        <f>Raw!H1622</f>
        <v>SDGUp</v>
      </c>
      <c r="J1622" s="8" t="str">
        <f>Raw!I1622</f>
        <v>Assembly</v>
      </c>
      <c r="K1622" s="8" t="str">
        <f>Raw!J1622</f>
        <v>Outdoor</v>
      </c>
      <c r="L1622" s="8">
        <f>Raw!K1622*A1622</f>
        <v>65</v>
      </c>
      <c r="M1622" s="8">
        <f>Raw!L1622*A1622</f>
        <v>75</v>
      </c>
      <c r="N1622" s="8">
        <f>Raw!M1622*A1622</f>
        <v>236.447456493517</v>
      </c>
      <c r="O1622" s="6">
        <f t="shared" si="100"/>
        <v>260</v>
      </c>
      <c r="P1622" s="11">
        <f t="shared" si="101"/>
        <v>15369.084672078605</v>
      </c>
      <c r="Q1622" s="6">
        <f t="shared" si="102"/>
        <v>300</v>
      </c>
      <c r="R1622" s="11">
        <f t="shared" si="103"/>
        <v>17733.559237013775</v>
      </c>
      <c r="S1622" s="8" t="str">
        <f>Raw!N1622</f>
        <v>UpstreamCompactFluorescent65</v>
      </c>
      <c r="T1622" s="8" t="str">
        <f>Raw!O1622</f>
        <v>CFL27Up</v>
      </c>
      <c r="U1622" s="8">
        <f>Raw!P1622*A1622</f>
        <v>1</v>
      </c>
      <c r="V1622" s="8" t="str">
        <f>Raw!Q1622</f>
        <v>Incan</v>
      </c>
    </row>
    <row r="1623" spans="1:22">
      <c r="A1623" s="8">
        <f>IF(Raw!C1623="CF",0,1)</f>
        <v>1</v>
      </c>
      <c r="B1623" s="8" t="str">
        <f>Raw!A1623</f>
        <v>SDG_2273617004</v>
      </c>
      <c r="C1623" s="8" t="str">
        <f>Raw!B1623</f>
        <v>Upstream Compact Fluorescent</v>
      </c>
      <c r="D1623" s="8" t="str">
        <f>Raw!C1623</f>
        <v>I</v>
      </c>
      <c r="E1623" s="8">
        <f>Raw!D1623*A1623</f>
        <v>3</v>
      </c>
      <c r="F1623" s="8" t="str">
        <f>Raw!E1623</f>
        <v>SDG</v>
      </c>
      <c r="G1623" s="8" t="str">
        <f>Raw!F1623</f>
        <v>UPCFL</v>
      </c>
      <c r="H1623" s="8" t="str">
        <f>Raw!G1623</f>
        <v>NO_LOGGER_5</v>
      </c>
      <c r="I1623" s="8" t="str">
        <f>Raw!H1623</f>
        <v>SDGUp</v>
      </c>
      <c r="J1623" s="8" t="str">
        <f>Raw!I1623</f>
        <v>Assembly</v>
      </c>
      <c r="K1623" s="8" t="str">
        <f>Raw!J1623</f>
        <v>HallwayLobby</v>
      </c>
      <c r="L1623" s="8">
        <f>Raw!K1623*A1623</f>
        <v>15</v>
      </c>
      <c r="M1623" s="8">
        <f>Raw!L1623*A1623</f>
        <v>75</v>
      </c>
      <c r="N1623" s="8">
        <f>Raw!M1623*A1623</f>
        <v>177.33559237013776</v>
      </c>
      <c r="O1623" s="6">
        <f t="shared" si="100"/>
        <v>45</v>
      </c>
      <c r="P1623" s="11">
        <f t="shared" si="101"/>
        <v>2660.0338855520663</v>
      </c>
      <c r="Q1623" s="6">
        <f t="shared" si="102"/>
        <v>225</v>
      </c>
      <c r="R1623" s="11">
        <f t="shared" si="103"/>
        <v>13300.169427760333</v>
      </c>
      <c r="S1623" s="8" t="str">
        <f>Raw!N1623</f>
        <v>UpstreamCompactFluorescent15</v>
      </c>
      <c r="T1623" s="8" t="str">
        <f>Raw!O1623</f>
        <v>CFL14to26</v>
      </c>
      <c r="U1623" s="8">
        <f>Raw!P1623*A1623</f>
        <v>1</v>
      </c>
      <c r="V1623" s="8" t="str">
        <f>Raw!Q1623</f>
        <v>Incan</v>
      </c>
    </row>
    <row r="1624" spans="1:22">
      <c r="A1624" s="8">
        <f>IF(Raw!C1624="CF",0,1)</f>
        <v>1</v>
      </c>
      <c r="B1624" s="8" t="str">
        <f>Raw!A1624</f>
        <v>SDG_2273617004</v>
      </c>
      <c r="C1624" s="8" t="str">
        <f>Raw!B1624</f>
        <v>Upstream Compact Fluorescent</v>
      </c>
      <c r="D1624" s="8" t="str">
        <f>Raw!C1624</f>
        <v>I</v>
      </c>
      <c r="E1624" s="8">
        <f>Raw!D1624*A1624</f>
        <v>20</v>
      </c>
      <c r="F1624" s="8" t="str">
        <f>Raw!E1624</f>
        <v>SDG</v>
      </c>
      <c r="G1624" s="8" t="str">
        <f>Raw!F1624</f>
        <v>UPCFL</v>
      </c>
      <c r="H1624" s="8" t="str">
        <f>Raw!G1624</f>
        <v>NO_LOGGER_9</v>
      </c>
      <c r="I1624" s="8" t="str">
        <f>Raw!H1624</f>
        <v>SDGUp</v>
      </c>
      <c r="J1624" s="8" t="str">
        <f>Raw!I1624</f>
        <v>Assembly</v>
      </c>
      <c r="K1624" s="8" t="str">
        <f>Raw!J1624</f>
        <v>OtherMisc</v>
      </c>
      <c r="L1624" s="8">
        <f>Raw!K1624*A1624</f>
        <v>27</v>
      </c>
      <c r="M1624" s="8">
        <f>Raw!L1624*A1624</f>
        <v>75</v>
      </c>
      <c r="N1624" s="8">
        <f>Raw!M1624*A1624</f>
        <v>1182.2372824675849</v>
      </c>
      <c r="O1624" s="6">
        <f t="shared" si="100"/>
        <v>540</v>
      </c>
      <c r="P1624" s="11">
        <f t="shared" si="101"/>
        <v>31920.406626624794</v>
      </c>
      <c r="Q1624" s="6">
        <f t="shared" si="102"/>
        <v>1500</v>
      </c>
      <c r="R1624" s="11">
        <f t="shared" si="103"/>
        <v>88667.796185068873</v>
      </c>
      <c r="S1624" s="8" t="str">
        <f>Raw!N1624</f>
        <v>UpstreamCompactFluorescent27</v>
      </c>
      <c r="T1624" s="8" t="str">
        <f>Raw!O1624</f>
        <v>CFL27Up</v>
      </c>
      <c r="U1624" s="8">
        <f>Raw!P1624*A1624</f>
        <v>1</v>
      </c>
      <c r="V1624" s="8" t="str">
        <f>Raw!Q1624</f>
        <v>Incan</v>
      </c>
    </row>
    <row r="1625" spans="1:22">
      <c r="A1625" s="8">
        <f>IF(Raw!C1625="CF",0,1)</f>
        <v>1</v>
      </c>
      <c r="B1625" s="8" t="str">
        <f>Raw!A1625</f>
        <v>SDG_2273617004</v>
      </c>
      <c r="C1625" s="8" t="str">
        <f>Raw!B1625</f>
        <v>Upstream Compact Fluorescent</v>
      </c>
      <c r="D1625" s="8" t="str">
        <f>Raw!C1625</f>
        <v>I</v>
      </c>
      <c r="E1625" s="8">
        <f>Raw!D1625*A1625</f>
        <v>1</v>
      </c>
      <c r="F1625" s="8" t="str">
        <f>Raw!E1625</f>
        <v>SDG</v>
      </c>
      <c r="G1625" s="8" t="str">
        <f>Raw!F1625</f>
        <v>UPCFL</v>
      </c>
      <c r="H1625" s="8" t="str">
        <f>Raw!G1625</f>
        <v>LL09040048</v>
      </c>
      <c r="I1625" s="8" t="str">
        <f>Raw!H1625</f>
        <v>SDGUp</v>
      </c>
      <c r="J1625" s="8" t="str">
        <f>Raw!I1625</f>
        <v>Assembly</v>
      </c>
      <c r="K1625" s="8" t="str">
        <f>Raw!J1625</f>
        <v>HallwayLobby</v>
      </c>
      <c r="L1625" s="8">
        <f>Raw!K1625*A1625</f>
        <v>15</v>
      </c>
      <c r="M1625" s="8">
        <f>Raw!L1625*A1625</f>
        <v>100</v>
      </c>
      <c r="N1625" s="8">
        <f>Raw!M1625*A1625</f>
        <v>59.111864123379249</v>
      </c>
      <c r="O1625" s="6">
        <f t="shared" si="100"/>
        <v>15</v>
      </c>
      <c r="P1625" s="11">
        <f t="shared" si="101"/>
        <v>886.67796185068869</v>
      </c>
      <c r="Q1625" s="6">
        <f t="shared" si="102"/>
        <v>100</v>
      </c>
      <c r="R1625" s="11">
        <f t="shared" si="103"/>
        <v>5911.1864123379246</v>
      </c>
      <c r="S1625" s="8" t="str">
        <f>Raw!N1625</f>
        <v>UpstreamCompactFluorescent15</v>
      </c>
      <c r="T1625" s="8" t="str">
        <f>Raw!O1625</f>
        <v>CFL14to26</v>
      </c>
      <c r="U1625" s="8">
        <f>Raw!P1625*A1625</f>
        <v>1</v>
      </c>
      <c r="V1625" s="8" t="str">
        <f>Raw!Q1625</f>
        <v>Incan</v>
      </c>
    </row>
    <row r="1626" spans="1:22">
      <c r="A1626" s="8">
        <f>IF(Raw!C1626="CF",0,1)</f>
        <v>1</v>
      </c>
      <c r="B1626" s="8" t="str">
        <f>Raw!A1626</f>
        <v>SDG_2300019678</v>
      </c>
      <c r="C1626" s="8" t="str">
        <f>Raw!B1626</f>
        <v>Upstream Compact Fluorescent</v>
      </c>
      <c r="D1626" s="8" t="str">
        <f>Raw!C1626</f>
        <v>I</v>
      </c>
      <c r="E1626" s="8">
        <f>Raw!D1626*A1626</f>
        <v>1</v>
      </c>
      <c r="F1626" s="8" t="str">
        <f>Raw!E1626</f>
        <v>SDG</v>
      </c>
      <c r="G1626" s="8" t="str">
        <f>Raw!F1626</f>
        <v>UPCFL</v>
      </c>
      <c r="H1626" s="8" t="str">
        <f>Raw!G1626</f>
        <v>LL08090399</v>
      </c>
      <c r="I1626" s="8" t="str">
        <f>Raw!H1626</f>
        <v>SDGUp</v>
      </c>
      <c r="J1626" s="8" t="str">
        <f>Raw!I1626</f>
        <v>Assembly</v>
      </c>
      <c r="K1626" s="8" t="str">
        <f>Raw!J1626</f>
        <v>Office</v>
      </c>
      <c r="L1626" s="8">
        <f>Raw!K1626*A1626</f>
        <v>14</v>
      </c>
      <c r="M1626" s="8">
        <f>Raw!L1626*A1626</f>
        <v>40</v>
      </c>
      <c r="N1626" s="8">
        <f>Raw!M1626*A1626</f>
        <v>46.298910873025541</v>
      </c>
      <c r="O1626" s="6">
        <f t="shared" si="100"/>
        <v>14</v>
      </c>
      <c r="P1626" s="11">
        <f t="shared" si="101"/>
        <v>648.18475222235759</v>
      </c>
      <c r="Q1626" s="6">
        <f t="shared" si="102"/>
        <v>40</v>
      </c>
      <c r="R1626" s="11">
        <f t="shared" si="103"/>
        <v>1851.9564349210216</v>
      </c>
      <c r="S1626" s="8" t="str">
        <f>Raw!N1626</f>
        <v>UpstreamCompactFluorescent14</v>
      </c>
      <c r="T1626" s="8" t="str">
        <f>Raw!O1626</f>
        <v>CFL14to26</v>
      </c>
      <c r="U1626" s="8">
        <f>Raw!P1626*A1626</f>
        <v>1</v>
      </c>
      <c r="V1626" s="8" t="str">
        <f>Raw!Q1626</f>
        <v>Incan</v>
      </c>
    </row>
    <row r="1627" spans="1:22">
      <c r="A1627" s="8">
        <f>IF(Raw!C1627="CF",0,1)</f>
        <v>1</v>
      </c>
      <c r="B1627" s="8" t="str">
        <f>Raw!A1627</f>
        <v>SDG_2429679552</v>
      </c>
      <c r="C1627" s="8" t="str">
        <f>Raw!B1627</f>
        <v>Upstream Compact Fluorescent</v>
      </c>
      <c r="D1627" s="8" t="str">
        <f>Raw!C1627</f>
        <v>I</v>
      </c>
      <c r="E1627" s="8">
        <f>Raw!D1627*A1627</f>
        <v>2</v>
      </c>
      <c r="F1627" s="8" t="str">
        <f>Raw!E1627</f>
        <v>SDG</v>
      </c>
      <c r="G1627" s="8" t="str">
        <f>Raw!F1627</f>
        <v>UPCFL</v>
      </c>
      <c r="H1627" s="8" t="str">
        <f>Raw!G1627</f>
        <v>LL08060107</v>
      </c>
      <c r="I1627" s="8" t="str">
        <f>Raw!H1627</f>
        <v>SDGUp</v>
      </c>
      <c r="J1627" s="8" t="str">
        <f>Raw!I1627</f>
        <v>Health/Medical - Clinic</v>
      </c>
      <c r="K1627" s="8" t="str">
        <f>Raw!J1627</f>
        <v>OtherMisc</v>
      </c>
      <c r="L1627" s="8">
        <f>Raw!K1627*A1627</f>
        <v>13</v>
      </c>
      <c r="M1627" s="8">
        <f>Raw!L1627*A1627</f>
        <v>60</v>
      </c>
      <c r="N1627" s="8">
        <f>Raw!M1627*A1627</f>
        <v>342.91951364580518</v>
      </c>
      <c r="O1627" s="6">
        <f t="shared" si="100"/>
        <v>26</v>
      </c>
      <c r="P1627" s="11">
        <f t="shared" si="101"/>
        <v>4457.9536773954678</v>
      </c>
      <c r="Q1627" s="6">
        <f t="shared" si="102"/>
        <v>120</v>
      </c>
      <c r="R1627" s="11">
        <f t="shared" si="103"/>
        <v>20575.170818748309</v>
      </c>
      <c r="S1627" s="8" t="str">
        <f>Raw!N1627</f>
        <v>UpstreamCompactFluorescent13</v>
      </c>
      <c r="T1627" s="8" t="str">
        <f>Raw!O1627</f>
        <v>CFL05to13</v>
      </c>
      <c r="U1627" s="8">
        <f>Raw!P1627*A1627</f>
        <v>1</v>
      </c>
      <c r="V1627" s="8" t="str">
        <f>Raw!Q1627</f>
        <v>Incan</v>
      </c>
    </row>
    <row r="1628" spans="1:22">
      <c r="A1628" s="8">
        <f>IF(Raw!C1628="CF",0,1)</f>
        <v>1</v>
      </c>
      <c r="B1628" s="8" t="str">
        <f>Raw!A1628</f>
        <v>SDG_2429679552</v>
      </c>
      <c r="C1628" s="8" t="str">
        <f>Raw!B1628</f>
        <v>Upstream Compact Fluorescent</v>
      </c>
      <c r="D1628" s="8" t="str">
        <f>Raw!C1628</f>
        <v>I</v>
      </c>
      <c r="E1628" s="8">
        <f>Raw!D1628*A1628</f>
        <v>3</v>
      </c>
      <c r="F1628" s="8" t="str">
        <f>Raw!E1628</f>
        <v>SDG</v>
      </c>
      <c r="G1628" s="8" t="str">
        <f>Raw!F1628</f>
        <v>UPCFL</v>
      </c>
      <c r="H1628" s="8" t="str">
        <f>Raw!G1628</f>
        <v>LL08100057</v>
      </c>
      <c r="I1628" s="8" t="str">
        <f>Raw!H1628</f>
        <v>SDGUp</v>
      </c>
      <c r="J1628" s="8" t="str">
        <f>Raw!I1628</f>
        <v>Health/Medical - Clinic</v>
      </c>
      <c r="K1628" s="8" t="str">
        <f>Raw!J1628</f>
        <v>OtherMisc</v>
      </c>
      <c r="L1628" s="8">
        <f>Raw!K1628*A1628</f>
        <v>13</v>
      </c>
      <c r="M1628" s="8">
        <f>Raw!L1628*A1628</f>
        <v>60</v>
      </c>
      <c r="N1628" s="8">
        <f>Raw!M1628*A1628</f>
        <v>514.37927046870777</v>
      </c>
      <c r="O1628" s="6">
        <f t="shared" si="100"/>
        <v>39</v>
      </c>
      <c r="P1628" s="11">
        <f t="shared" si="101"/>
        <v>6686.9305160932008</v>
      </c>
      <c r="Q1628" s="6">
        <f t="shared" si="102"/>
        <v>180</v>
      </c>
      <c r="R1628" s="11">
        <f t="shared" si="103"/>
        <v>30862.756228122467</v>
      </c>
      <c r="S1628" s="8" t="str">
        <f>Raw!N1628</f>
        <v>UpstreamCompactFluorescent13</v>
      </c>
      <c r="T1628" s="8" t="str">
        <f>Raw!O1628</f>
        <v>CFL05to13</v>
      </c>
      <c r="U1628" s="8">
        <f>Raw!P1628*A1628</f>
        <v>1</v>
      </c>
      <c r="V1628" s="8" t="str">
        <f>Raw!Q1628</f>
        <v>Incan</v>
      </c>
    </row>
    <row r="1629" spans="1:22">
      <c r="A1629" s="8">
        <f>IF(Raw!C1629="CF",0,1)</f>
        <v>1</v>
      </c>
      <c r="B1629" s="8" t="str">
        <f>Raw!A1629</f>
        <v>SDG_2429679552</v>
      </c>
      <c r="C1629" s="8" t="str">
        <f>Raw!B1629</f>
        <v>Upstream Compact Fluorescent</v>
      </c>
      <c r="D1629" s="8" t="str">
        <f>Raw!C1629</f>
        <v>I</v>
      </c>
      <c r="E1629" s="8">
        <f>Raw!D1629*A1629</f>
        <v>1</v>
      </c>
      <c r="F1629" s="8" t="str">
        <f>Raw!E1629</f>
        <v>SDG</v>
      </c>
      <c r="G1629" s="8" t="str">
        <f>Raw!F1629</f>
        <v>UPCFL</v>
      </c>
      <c r="H1629" s="8" t="str">
        <f>Raw!G1629</f>
        <v>NO_LOGGER_5</v>
      </c>
      <c r="I1629" s="8" t="str">
        <f>Raw!H1629</f>
        <v>SDGUp</v>
      </c>
      <c r="J1629" s="8" t="str">
        <f>Raw!I1629</f>
        <v>Health/Medical - Clinic</v>
      </c>
      <c r="K1629" s="8" t="str">
        <f>Raw!J1629</f>
        <v>Office</v>
      </c>
      <c r="L1629" s="8">
        <f>Raw!K1629*A1629</f>
        <v>13</v>
      </c>
      <c r="M1629" s="8">
        <f>Raw!L1629*A1629</f>
        <v>60</v>
      </c>
      <c r="N1629" s="8">
        <f>Raw!M1629*A1629</f>
        <v>171.45975682290259</v>
      </c>
      <c r="O1629" s="6">
        <f t="shared" si="100"/>
        <v>13</v>
      </c>
      <c r="P1629" s="11">
        <f t="shared" si="101"/>
        <v>2228.9768386977339</v>
      </c>
      <c r="Q1629" s="6">
        <f t="shared" si="102"/>
        <v>60</v>
      </c>
      <c r="R1629" s="11">
        <f t="shared" si="103"/>
        <v>10287.585409374155</v>
      </c>
      <c r="S1629" s="8" t="str">
        <f>Raw!N1629</f>
        <v>UpstreamCompactFluorescent13</v>
      </c>
      <c r="T1629" s="8" t="str">
        <f>Raw!O1629</f>
        <v>CFL05to13</v>
      </c>
      <c r="U1629" s="8">
        <f>Raw!P1629*A1629</f>
        <v>1</v>
      </c>
      <c r="V1629" s="8" t="str">
        <f>Raw!Q1629</f>
        <v>Incan</v>
      </c>
    </row>
    <row r="1630" spans="1:22">
      <c r="A1630" s="8">
        <f>IF(Raw!C1630="CF",0,1)</f>
        <v>1</v>
      </c>
      <c r="B1630" s="8" t="str">
        <f>Raw!A1630</f>
        <v>SDG_2429679552</v>
      </c>
      <c r="C1630" s="8" t="str">
        <f>Raw!B1630</f>
        <v>Upstream Compact Fluorescent</v>
      </c>
      <c r="D1630" s="8" t="str">
        <f>Raw!C1630</f>
        <v>I</v>
      </c>
      <c r="E1630" s="8">
        <f>Raw!D1630*A1630</f>
        <v>1</v>
      </c>
      <c r="F1630" s="8" t="str">
        <f>Raw!E1630</f>
        <v>SDG</v>
      </c>
      <c r="G1630" s="8" t="str">
        <f>Raw!F1630</f>
        <v>UPCFL</v>
      </c>
      <c r="H1630" s="8" t="str">
        <f>Raw!G1630</f>
        <v>NO_LOGGER_6</v>
      </c>
      <c r="I1630" s="8" t="str">
        <f>Raw!H1630</f>
        <v>SDGUp</v>
      </c>
      <c r="J1630" s="8" t="str">
        <f>Raw!I1630</f>
        <v>Health/Medical - Clinic</v>
      </c>
      <c r="K1630" s="8" t="str">
        <f>Raw!J1630</f>
        <v>Office</v>
      </c>
      <c r="L1630" s="8">
        <f>Raw!K1630*A1630</f>
        <v>13</v>
      </c>
      <c r="M1630" s="8">
        <f>Raw!L1630*A1630</f>
        <v>60</v>
      </c>
      <c r="N1630" s="8">
        <f>Raw!M1630*A1630</f>
        <v>171.45975682290259</v>
      </c>
      <c r="O1630" s="6">
        <f t="shared" si="100"/>
        <v>13</v>
      </c>
      <c r="P1630" s="11">
        <f t="shared" si="101"/>
        <v>2228.9768386977339</v>
      </c>
      <c r="Q1630" s="6">
        <f t="shared" si="102"/>
        <v>60</v>
      </c>
      <c r="R1630" s="11">
        <f t="shared" si="103"/>
        <v>10287.585409374155</v>
      </c>
      <c r="S1630" s="8" t="str">
        <f>Raw!N1630</f>
        <v>UpstreamCompactFluorescent13</v>
      </c>
      <c r="T1630" s="8" t="str">
        <f>Raw!O1630</f>
        <v>CFL05to13</v>
      </c>
      <c r="U1630" s="8">
        <f>Raw!P1630*A1630</f>
        <v>1</v>
      </c>
      <c r="V1630" s="8" t="str">
        <f>Raw!Q1630</f>
        <v>Incan</v>
      </c>
    </row>
    <row r="1631" spans="1:22">
      <c r="A1631" s="8">
        <f>IF(Raw!C1631="CF",0,1)</f>
        <v>1</v>
      </c>
      <c r="B1631" s="8" t="str">
        <f>Raw!A1631</f>
        <v>SDG_2560360350</v>
      </c>
      <c r="C1631" s="8" t="str">
        <f>Raw!B1631</f>
        <v>Upstream Compact Fluorescent</v>
      </c>
      <c r="D1631" s="8" t="str">
        <f>Raw!C1631</f>
        <v>I</v>
      </c>
      <c r="E1631" s="8">
        <f>Raw!D1631*A1631</f>
        <v>2</v>
      </c>
      <c r="F1631" s="8" t="str">
        <f>Raw!E1631</f>
        <v>SDG</v>
      </c>
      <c r="G1631" s="8" t="str">
        <f>Raw!F1631</f>
        <v>UPCFL</v>
      </c>
      <c r="H1631" s="8" t="str">
        <f>Raw!G1631</f>
        <v>LL08060217</v>
      </c>
      <c r="I1631" s="8" t="str">
        <f>Raw!H1631</f>
        <v>SDGUp</v>
      </c>
      <c r="J1631" s="8" t="str">
        <f>Raw!I1631</f>
        <v>Health/Medical - Clinic</v>
      </c>
      <c r="K1631" s="8" t="str">
        <f>Raw!J1631</f>
        <v>HallwayLobby</v>
      </c>
      <c r="L1631" s="8">
        <f>Raw!K1631*A1631</f>
        <v>13</v>
      </c>
      <c r="M1631" s="8">
        <f>Raw!L1631*A1631</f>
        <v>60</v>
      </c>
      <c r="N1631" s="8">
        <f>Raw!M1631*A1631</f>
        <v>342.91951364580518</v>
      </c>
      <c r="O1631" s="6">
        <f t="shared" si="100"/>
        <v>26</v>
      </c>
      <c r="P1631" s="11">
        <f t="shared" si="101"/>
        <v>4457.9536773954678</v>
      </c>
      <c r="Q1631" s="6">
        <f t="shared" si="102"/>
        <v>120</v>
      </c>
      <c r="R1631" s="11">
        <f t="shared" si="103"/>
        <v>20575.170818748309</v>
      </c>
      <c r="S1631" s="8" t="str">
        <f>Raw!N1631</f>
        <v>UpstreamCompactFluorescent13</v>
      </c>
      <c r="T1631" s="8" t="str">
        <f>Raw!O1631</f>
        <v>CFL05to13</v>
      </c>
      <c r="U1631" s="8">
        <f>Raw!P1631*A1631</f>
        <v>1</v>
      </c>
      <c r="V1631" s="8" t="str">
        <f>Raw!Q1631</f>
        <v>Incan</v>
      </c>
    </row>
    <row r="1632" spans="1:22">
      <c r="A1632" s="8">
        <f>IF(Raw!C1632="CF",0,1)</f>
        <v>1</v>
      </c>
      <c r="B1632" s="8" t="str">
        <f>Raw!A1632</f>
        <v>SDG_2560360350</v>
      </c>
      <c r="C1632" s="8" t="str">
        <f>Raw!B1632</f>
        <v>Upstream Compact Fluorescent</v>
      </c>
      <c r="D1632" s="8" t="str">
        <f>Raw!C1632</f>
        <v>I</v>
      </c>
      <c r="E1632" s="8">
        <f>Raw!D1632*A1632</f>
        <v>11</v>
      </c>
      <c r="F1632" s="8" t="str">
        <f>Raw!E1632</f>
        <v>SDG</v>
      </c>
      <c r="G1632" s="8" t="str">
        <f>Raw!F1632</f>
        <v>UPCFL</v>
      </c>
      <c r="H1632" s="8" t="str">
        <f>Raw!G1632</f>
        <v>LL08090004</v>
      </c>
      <c r="I1632" s="8" t="str">
        <f>Raw!H1632</f>
        <v>SDGUp</v>
      </c>
      <c r="J1632" s="8" t="str">
        <f>Raw!I1632</f>
        <v>Health/Medical - Clinic</v>
      </c>
      <c r="K1632" s="8" t="str">
        <f>Raw!J1632</f>
        <v>HallwayLobby</v>
      </c>
      <c r="L1632" s="8">
        <f>Raw!K1632*A1632</f>
        <v>14</v>
      </c>
      <c r="M1632" s="8">
        <f>Raw!L1632*A1632</f>
        <v>60</v>
      </c>
      <c r="N1632" s="8">
        <f>Raw!M1632*A1632</f>
        <v>1886.0573250519285</v>
      </c>
      <c r="O1632" s="6">
        <f t="shared" si="100"/>
        <v>154</v>
      </c>
      <c r="P1632" s="11">
        <f t="shared" si="101"/>
        <v>26404.802550726999</v>
      </c>
      <c r="Q1632" s="6">
        <f t="shared" si="102"/>
        <v>660</v>
      </c>
      <c r="R1632" s="11">
        <f t="shared" si="103"/>
        <v>113163.4395031157</v>
      </c>
      <c r="S1632" s="8" t="str">
        <f>Raw!N1632</f>
        <v>UpstreamCompactFluorescent14</v>
      </c>
      <c r="T1632" s="8" t="str">
        <f>Raw!O1632</f>
        <v>CFL14to26</v>
      </c>
      <c r="U1632" s="8">
        <f>Raw!P1632*A1632</f>
        <v>1</v>
      </c>
      <c r="V1632" s="8" t="str">
        <f>Raw!Q1632</f>
        <v>Incan</v>
      </c>
    </row>
    <row r="1633" spans="1:22">
      <c r="A1633" s="8">
        <f>IF(Raw!C1633="CF",0,1)</f>
        <v>1</v>
      </c>
      <c r="B1633" s="8" t="str">
        <f>Raw!A1633</f>
        <v>SDG_2653435602</v>
      </c>
      <c r="C1633" s="8" t="str">
        <f>Raw!B1633</f>
        <v>Upstream Compact Fluorescent</v>
      </c>
      <c r="D1633" s="8" t="str">
        <f>Raw!C1633</f>
        <v>I</v>
      </c>
      <c r="E1633" s="8">
        <f>Raw!D1633*A1633</f>
        <v>2</v>
      </c>
      <c r="F1633" s="8" t="str">
        <f>Raw!E1633</f>
        <v>SDG</v>
      </c>
      <c r="G1633" s="8" t="str">
        <f>Raw!F1633</f>
        <v>UPCFL</v>
      </c>
      <c r="H1633" s="8" t="str">
        <f>Raw!G1633</f>
        <v>LL09040658</v>
      </c>
      <c r="I1633" s="8" t="str">
        <f>Raw!H1633</f>
        <v>SDGUp</v>
      </c>
      <c r="J1633" s="8" t="str">
        <f>Raw!I1633</f>
        <v>Assembly</v>
      </c>
      <c r="K1633" s="8" t="str">
        <f>Raw!J1633</f>
        <v>Office</v>
      </c>
      <c r="L1633" s="8">
        <f>Raw!K1633*A1633</f>
        <v>19</v>
      </c>
      <c r="M1633" s="8">
        <f>Raw!L1633*A1633</f>
        <v>60</v>
      </c>
      <c r="N1633" s="8">
        <f>Raw!M1633*A1633</f>
        <v>354.68848402035582</v>
      </c>
      <c r="O1633" s="6">
        <f t="shared" si="100"/>
        <v>38</v>
      </c>
      <c r="P1633" s="11">
        <f t="shared" si="101"/>
        <v>6739.0811963867609</v>
      </c>
      <c r="Q1633" s="6">
        <f t="shared" si="102"/>
        <v>120</v>
      </c>
      <c r="R1633" s="11">
        <f t="shared" si="103"/>
        <v>21281.30904122135</v>
      </c>
      <c r="S1633" s="8" t="str">
        <f>Raw!N1633</f>
        <v>UpstreamCompactFluorescent19</v>
      </c>
      <c r="T1633" s="8" t="str">
        <f>Raw!O1633</f>
        <v>CFL14to26</v>
      </c>
      <c r="U1633" s="8">
        <f>Raw!P1633*A1633</f>
        <v>1</v>
      </c>
      <c r="V1633" s="8" t="str">
        <f>Raw!Q1633</f>
        <v>Incan</v>
      </c>
    </row>
    <row r="1634" spans="1:22">
      <c r="A1634" s="8">
        <f>IF(Raw!C1634="CF",0,1)</f>
        <v>1</v>
      </c>
      <c r="B1634" s="8" t="str">
        <f>Raw!A1634</f>
        <v>SDG_2653435602</v>
      </c>
      <c r="C1634" s="8" t="str">
        <f>Raw!B1634</f>
        <v>Upstream Compact Fluorescent</v>
      </c>
      <c r="D1634" s="8" t="str">
        <f>Raw!C1634</f>
        <v>I</v>
      </c>
      <c r="E1634" s="8">
        <f>Raw!D1634*A1634</f>
        <v>5</v>
      </c>
      <c r="F1634" s="8" t="str">
        <f>Raw!E1634</f>
        <v>SDG</v>
      </c>
      <c r="G1634" s="8" t="str">
        <f>Raw!F1634</f>
        <v>UPCFL</v>
      </c>
      <c r="H1634" s="8" t="str">
        <f>Raw!G1634</f>
        <v>NO_LOGGER_19</v>
      </c>
      <c r="I1634" s="8" t="str">
        <f>Raw!H1634</f>
        <v>SDGUp</v>
      </c>
      <c r="J1634" s="8" t="str">
        <f>Raw!I1634</f>
        <v>Assembly</v>
      </c>
      <c r="K1634" s="8" t="str">
        <f>Raw!J1634</f>
        <v>OtherMisc</v>
      </c>
      <c r="L1634" s="8">
        <f>Raw!K1634*A1634</f>
        <v>15</v>
      </c>
      <c r="M1634" s="8">
        <f>Raw!L1634*A1634</f>
        <v>60</v>
      </c>
      <c r="N1634" s="8">
        <f>Raw!M1634*A1634</f>
        <v>886.72121005088957</v>
      </c>
      <c r="O1634" s="6">
        <f t="shared" si="100"/>
        <v>75</v>
      </c>
      <c r="P1634" s="11">
        <f t="shared" si="101"/>
        <v>13300.818150763344</v>
      </c>
      <c r="Q1634" s="6">
        <f t="shared" si="102"/>
        <v>300</v>
      </c>
      <c r="R1634" s="11">
        <f t="shared" si="103"/>
        <v>53203.272603053374</v>
      </c>
      <c r="S1634" s="8" t="str">
        <f>Raw!N1634</f>
        <v>UpstreamCompactFluorescent15</v>
      </c>
      <c r="T1634" s="8" t="str">
        <f>Raw!O1634</f>
        <v>CFL14to26</v>
      </c>
      <c r="U1634" s="8">
        <f>Raw!P1634*A1634</f>
        <v>1</v>
      </c>
      <c r="V1634" s="8" t="str">
        <f>Raw!Q1634</f>
        <v>Incan</v>
      </c>
    </row>
    <row r="1635" spans="1:22">
      <c r="A1635" s="8">
        <f>IF(Raw!C1635="CF",0,1)</f>
        <v>1</v>
      </c>
      <c r="B1635" s="8" t="str">
        <f>Raw!A1635</f>
        <v>SDG_2653435602</v>
      </c>
      <c r="C1635" s="8" t="str">
        <f>Raw!B1635</f>
        <v>Upstream Compact Fluorescent</v>
      </c>
      <c r="D1635" s="8" t="str">
        <f>Raw!C1635</f>
        <v>I</v>
      </c>
      <c r="E1635" s="8">
        <f>Raw!D1635*A1635</f>
        <v>52</v>
      </c>
      <c r="F1635" s="8" t="str">
        <f>Raw!E1635</f>
        <v>SDG</v>
      </c>
      <c r="G1635" s="8" t="str">
        <f>Raw!F1635</f>
        <v>UPCFL</v>
      </c>
      <c r="H1635" s="8" t="str">
        <f>Raw!G1635</f>
        <v>NO_LOGGER_29</v>
      </c>
      <c r="I1635" s="8" t="str">
        <f>Raw!H1635</f>
        <v>SDGUp</v>
      </c>
      <c r="J1635" s="8" t="str">
        <f>Raw!I1635</f>
        <v>Assembly</v>
      </c>
      <c r="K1635" s="8" t="str">
        <f>Raw!J1635</f>
        <v>OtherMisc</v>
      </c>
      <c r="L1635" s="8">
        <f>Raw!K1635*A1635</f>
        <v>15</v>
      </c>
      <c r="M1635" s="8">
        <f>Raw!L1635*A1635</f>
        <v>60</v>
      </c>
      <c r="N1635" s="8">
        <f>Raw!M1635*A1635</f>
        <v>9221.9005845292504</v>
      </c>
      <c r="O1635" s="6">
        <f t="shared" si="100"/>
        <v>780</v>
      </c>
      <c r="P1635" s="11">
        <f t="shared" si="101"/>
        <v>138328.50876793877</v>
      </c>
      <c r="Q1635" s="6">
        <f t="shared" si="102"/>
        <v>3120</v>
      </c>
      <c r="R1635" s="11">
        <f t="shared" si="103"/>
        <v>553314.03507175506</v>
      </c>
      <c r="S1635" s="8" t="str">
        <f>Raw!N1635</f>
        <v>UpstreamCompactFluorescent15</v>
      </c>
      <c r="T1635" s="8" t="str">
        <f>Raw!O1635</f>
        <v>CFL14to26</v>
      </c>
      <c r="U1635" s="8">
        <f>Raw!P1635*A1635</f>
        <v>1</v>
      </c>
      <c r="V1635" s="8" t="str">
        <f>Raw!Q1635</f>
        <v>Incan</v>
      </c>
    </row>
    <row r="1636" spans="1:22">
      <c r="A1636" s="8">
        <f>IF(Raw!C1636="CF",0,1)</f>
        <v>1</v>
      </c>
      <c r="B1636" s="8" t="str">
        <f>Raw!A1636</f>
        <v>SDG_2653435602</v>
      </c>
      <c r="C1636" s="8" t="str">
        <f>Raw!B1636</f>
        <v>Upstream Compact Fluorescent</v>
      </c>
      <c r="D1636" s="8" t="str">
        <f>Raw!C1636</f>
        <v>I</v>
      </c>
      <c r="E1636" s="8">
        <f>Raw!D1636*A1636</f>
        <v>2</v>
      </c>
      <c r="F1636" s="8" t="str">
        <f>Raw!E1636</f>
        <v>SDG</v>
      </c>
      <c r="G1636" s="8" t="str">
        <f>Raw!F1636</f>
        <v>UPCFL</v>
      </c>
      <c r="H1636" s="8" t="str">
        <f>Raw!G1636</f>
        <v>NO_LOGGER_30</v>
      </c>
      <c r="I1636" s="8" t="str">
        <f>Raw!H1636</f>
        <v>SDGUp</v>
      </c>
      <c r="J1636" s="8" t="str">
        <f>Raw!I1636</f>
        <v>Assembly</v>
      </c>
      <c r="K1636" s="8" t="str">
        <f>Raw!J1636</f>
        <v>OtherMisc</v>
      </c>
      <c r="L1636" s="8">
        <f>Raw!K1636*A1636</f>
        <v>18</v>
      </c>
      <c r="M1636" s="8">
        <f>Raw!L1636*A1636</f>
        <v>60</v>
      </c>
      <c r="N1636" s="8">
        <f>Raw!M1636*A1636</f>
        <v>354.68848402035582</v>
      </c>
      <c r="O1636" s="6">
        <f t="shared" si="100"/>
        <v>36</v>
      </c>
      <c r="P1636" s="11">
        <f t="shared" si="101"/>
        <v>6384.3927123664043</v>
      </c>
      <c r="Q1636" s="6">
        <f t="shared" si="102"/>
        <v>120</v>
      </c>
      <c r="R1636" s="11">
        <f t="shared" si="103"/>
        <v>21281.30904122135</v>
      </c>
      <c r="S1636" s="8" t="str">
        <f>Raw!N1636</f>
        <v>UpstreamCompactFluorescent18</v>
      </c>
      <c r="T1636" s="8" t="str">
        <f>Raw!O1636</f>
        <v>CFL14to26</v>
      </c>
      <c r="U1636" s="8">
        <f>Raw!P1636*A1636</f>
        <v>1</v>
      </c>
      <c r="V1636" s="8" t="str">
        <f>Raw!Q1636</f>
        <v>Incan</v>
      </c>
    </row>
    <row r="1637" spans="1:22">
      <c r="A1637" s="8">
        <f>IF(Raw!C1637="CF",0,1)</f>
        <v>1</v>
      </c>
      <c r="B1637" s="8" t="str">
        <f>Raw!A1637</f>
        <v>SDG_2653435602</v>
      </c>
      <c r="C1637" s="8" t="str">
        <f>Raw!B1637</f>
        <v>Upstream Compact Fluorescent</v>
      </c>
      <c r="D1637" s="8" t="str">
        <f>Raw!C1637</f>
        <v>I</v>
      </c>
      <c r="E1637" s="8">
        <f>Raw!D1637*A1637</f>
        <v>13</v>
      </c>
      <c r="F1637" s="8" t="str">
        <f>Raw!E1637</f>
        <v>SDG</v>
      </c>
      <c r="G1637" s="8" t="str">
        <f>Raw!F1637</f>
        <v>UPCFL</v>
      </c>
      <c r="H1637" s="8" t="str">
        <f>Raw!G1637</f>
        <v>NO_LOGGER_31</v>
      </c>
      <c r="I1637" s="8" t="str">
        <f>Raw!H1637</f>
        <v>SDGUp</v>
      </c>
      <c r="J1637" s="8" t="str">
        <f>Raw!I1637</f>
        <v>Assembly</v>
      </c>
      <c r="K1637" s="8" t="str">
        <f>Raw!J1637</f>
        <v>OtherMisc</v>
      </c>
      <c r="L1637" s="8">
        <f>Raw!K1637*A1637</f>
        <v>15</v>
      </c>
      <c r="M1637" s="8">
        <f>Raw!L1637*A1637</f>
        <v>60</v>
      </c>
      <c r="N1637" s="8">
        <f>Raw!M1637*A1637</f>
        <v>2305.4751461323126</v>
      </c>
      <c r="O1637" s="6">
        <f t="shared" si="100"/>
        <v>195</v>
      </c>
      <c r="P1637" s="11">
        <f t="shared" si="101"/>
        <v>34582.127191984691</v>
      </c>
      <c r="Q1637" s="6">
        <f t="shared" si="102"/>
        <v>780</v>
      </c>
      <c r="R1637" s="11">
        <f t="shared" si="103"/>
        <v>138328.50876793877</v>
      </c>
      <c r="S1637" s="8" t="str">
        <f>Raw!N1637</f>
        <v>UpstreamCompactFluorescent15</v>
      </c>
      <c r="T1637" s="8" t="str">
        <f>Raw!O1637</f>
        <v>CFL14to26</v>
      </c>
      <c r="U1637" s="8">
        <f>Raw!P1637*A1637</f>
        <v>1</v>
      </c>
      <c r="V1637" s="8" t="str">
        <f>Raw!Q1637</f>
        <v>Incan</v>
      </c>
    </row>
    <row r="1638" spans="1:22">
      <c r="A1638" s="8">
        <f>IF(Raw!C1638="CF",0,1)</f>
        <v>1</v>
      </c>
      <c r="B1638" s="8" t="str">
        <f>Raw!A1638</f>
        <v>SDG_2653435602</v>
      </c>
      <c r="C1638" s="8" t="str">
        <f>Raw!B1638</f>
        <v>Upstream Compact Fluorescent</v>
      </c>
      <c r="D1638" s="8" t="str">
        <f>Raw!C1638</f>
        <v>I</v>
      </c>
      <c r="E1638" s="8">
        <f>Raw!D1638*A1638</f>
        <v>1</v>
      </c>
      <c r="F1638" s="8" t="str">
        <f>Raw!E1638</f>
        <v>SDG</v>
      </c>
      <c r="G1638" s="8" t="str">
        <f>Raw!F1638</f>
        <v>UPCFL</v>
      </c>
      <c r="H1638" s="8" t="str">
        <f>Raw!G1638</f>
        <v>NO_LOGGER_32</v>
      </c>
      <c r="I1638" s="8" t="str">
        <f>Raw!H1638</f>
        <v>SDGUp</v>
      </c>
      <c r="J1638" s="8" t="str">
        <f>Raw!I1638</f>
        <v>Assembly</v>
      </c>
      <c r="K1638" s="8" t="str">
        <f>Raw!J1638</f>
        <v>Office</v>
      </c>
      <c r="L1638" s="8">
        <f>Raw!K1638*A1638</f>
        <v>15</v>
      </c>
      <c r="M1638" s="8">
        <f>Raw!L1638*A1638</f>
        <v>60</v>
      </c>
      <c r="N1638" s="8">
        <f>Raw!M1638*A1638</f>
        <v>177.34424201017791</v>
      </c>
      <c r="O1638" s="6">
        <f t="shared" si="100"/>
        <v>15</v>
      </c>
      <c r="P1638" s="11">
        <f t="shared" si="101"/>
        <v>2660.1636301526687</v>
      </c>
      <c r="Q1638" s="6">
        <f t="shared" si="102"/>
        <v>60</v>
      </c>
      <c r="R1638" s="11">
        <f t="shared" si="103"/>
        <v>10640.654520610675</v>
      </c>
      <c r="S1638" s="8" t="str">
        <f>Raw!N1638</f>
        <v>UpstreamCompactFluorescent15</v>
      </c>
      <c r="T1638" s="8" t="str">
        <f>Raw!O1638</f>
        <v>CFL14to26</v>
      </c>
      <c r="U1638" s="8">
        <f>Raw!P1638*A1638</f>
        <v>1</v>
      </c>
      <c r="V1638" s="8" t="str">
        <f>Raw!Q1638</f>
        <v>Incan</v>
      </c>
    </row>
    <row r="1639" spans="1:22">
      <c r="A1639" s="8">
        <f>IF(Raw!C1639="CF",0,1)</f>
        <v>1</v>
      </c>
      <c r="B1639" s="8" t="str">
        <f>Raw!A1639</f>
        <v>SDG_2653435602</v>
      </c>
      <c r="C1639" s="8" t="str">
        <f>Raw!B1639</f>
        <v>Upstream Compact Fluorescent</v>
      </c>
      <c r="D1639" s="8" t="str">
        <f>Raw!C1639</f>
        <v>I</v>
      </c>
      <c r="E1639" s="8">
        <f>Raw!D1639*A1639</f>
        <v>14</v>
      </c>
      <c r="F1639" s="8" t="str">
        <f>Raw!E1639</f>
        <v>SDG</v>
      </c>
      <c r="G1639" s="8" t="str">
        <f>Raw!F1639</f>
        <v>UPCFL</v>
      </c>
      <c r="H1639" s="8" t="str">
        <f>Raw!G1639</f>
        <v>NO_LOGGER_36</v>
      </c>
      <c r="I1639" s="8" t="str">
        <f>Raw!H1639</f>
        <v>SDGUp</v>
      </c>
      <c r="J1639" s="8" t="str">
        <f>Raw!I1639</f>
        <v>Assembly</v>
      </c>
      <c r="K1639" s="8" t="str">
        <f>Raw!J1639</f>
        <v>OtherMisc</v>
      </c>
      <c r="L1639" s="8">
        <f>Raw!K1639*A1639</f>
        <v>15</v>
      </c>
      <c r="M1639" s="8">
        <f>Raw!L1639*A1639</f>
        <v>60</v>
      </c>
      <c r="N1639" s="8">
        <f>Raw!M1639*A1639</f>
        <v>2482.8193881424909</v>
      </c>
      <c r="O1639" s="6">
        <f t="shared" si="100"/>
        <v>210</v>
      </c>
      <c r="P1639" s="11">
        <f t="shared" si="101"/>
        <v>37242.290822137365</v>
      </c>
      <c r="Q1639" s="6">
        <f t="shared" si="102"/>
        <v>840</v>
      </c>
      <c r="R1639" s="11">
        <f t="shared" si="103"/>
        <v>148969.16328854946</v>
      </c>
      <c r="S1639" s="8" t="str">
        <f>Raw!N1639</f>
        <v>UpstreamCompactFluorescent15</v>
      </c>
      <c r="T1639" s="8" t="str">
        <f>Raw!O1639</f>
        <v>CFL14to26</v>
      </c>
      <c r="U1639" s="8">
        <f>Raw!P1639*A1639</f>
        <v>1</v>
      </c>
      <c r="V1639" s="8" t="str">
        <f>Raw!Q1639</f>
        <v>Incan</v>
      </c>
    </row>
    <row r="1640" spans="1:22">
      <c r="A1640" s="8">
        <f>IF(Raw!C1640="CF",0,1)</f>
        <v>1</v>
      </c>
      <c r="B1640" s="8" t="str">
        <f>Raw!A1640</f>
        <v>SDG_2653435602</v>
      </c>
      <c r="C1640" s="8" t="str">
        <f>Raw!B1640</f>
        <v>Upstream Compact Fluorescent</v>
      </c>
      <c r="D1640" s="8" t="str">
        <f>Raw!C1640</f>
        <v>IR</v>
      </c>
      <c r="E1640" s="8">
        <f>Raw!D1640*A1640</f>
        <v>22</v>
      </c>
      <c r="F1640" s="8" t="str">
        <f>Raw!E1640</f>
        <v>SDG</v>
      </c>
      <c r="G1640" s="8" t="str">
        <f>Raw!F1640</f>
        <v>UPCFL</v>
      </c>
      <c r="H1640" s="8" t="str">
        <f>Raw!G1640</f>
        <v>LL09040020</v>
      </c>
      <c r="I1640" s="8" t="str">
        <f>Raw!H1640</f>
        <v>SDGUp</v>
      </c>
      <c r="J1640" s="8" t="str">
        <f>Raw!I1640</f>
        <v>Assembly</v>
      </c>
      <c r="K1640" s="8" t="str">
        <f>Raw!J1640</f>
        <v>OtherMisc</v>
      </c>
      <c r="L1640" s="8">
        <f>Raw!K1640*A1640</f>
        <v>20</v>
      </c>
      <c r="M1640" s="8">
        <f>Raw!L1640*A1640</f>
        <v>65</v>
      </c>
      <c r="N1640" s="8">
        <f>Raw!M1640*A1640</f>
        <v>3901.5733242239139</v>
      </c>
      <c r="O1640" s="6">
        <f t="shared" si="100"/>
        <v>440</v>
      </c>
      <c r="P1640" s="11">
        <f t="shared" si="101"/>
        <v>78031.466484478282</v>
      </c>
      <c r="Q1640" s="6">
        <f t="shared" si="102"/>
        <v>1430</v>
      </c>
      <c r="R1640" s="11">
        <f t="shared" si="103"/>
        <v>253602.26607455441</v>
      </c>
      <c r="S1640" s="8" t="str">
        <f>Raw!N1640</f>
        <v>UpstreamCompactFluorescent20</v>
      </c>
      <c r="T1640" s="8" t="str">
        <f>Raw!O1640</f>
        <v>CFL14to26</v>
      </c>
      <c r="U1640" s="8">
        <f>Raw!P1640*A1640</f>
        <v>1</v>
      </c>
      <c r="V1640" s="8" t="str">
        <f>Raw!Q1640</f>
        <v>Incan</v>
      </c>
    </row>
    <row r="1641" spans="1:22">
      <c r="A1641" s="8">
        <f>IF(Raw!C1641="CF",0,1)</f>
        <v>1</v>
      </c>
      <c r="B1641" s="8" t="str">
        <f>Raw!A1641</f>
        <v>SDG_2653435602</v>
      </c>
      <c r="C1641" s="8" t="str">
        <f>Raw!B1641</f>
        <v>Upstream Compact Fluorescent</v>
      </c>
      <c r="D1641" s="8" t="str">
        <f>Raw!C1641</f>
        <v>IR</v>
      </c>
      <c r="E1641" s="8">
        <f>Raw!D1641*A1641</f>
        <v>20</v>
      </c>
      <c r="F1641" s="8" t="str">
        <f>Raw!E1641</f>
        <v>SDG</v>
      </c>
      <c r="G1641" s="8" t="str">
        <f>Raw!F1641</f>
        <v>UPCFL</v>
      </c>
      <c r="H1641" s="8" t="str">
        <f>Raw!G1641</f>
        <v>LL09040537</v>
      </c>
      <c r="I1641" s="8" t="str">
        <f>Raw!H1641</f>
        <v>SDGUp</v>
      </c>
      <c r="J1641" s="8" t="str">
        <f>Raw!I1641</f>
        <v>Assembly</v>
      </c>
      <c r="K1641" s="8" t="str">
        <f>Raw!J1641</f>
        <v>HallwayLobby</v>
      </c>
      <c r="L1641" s="8">
        <f>Raw!K1641*A1641</f>
        <v>20</v>
      </c>
      <c r="M1641" s="8">
        <f>Raw!L1641*A1641</f>
        <v>65</v>
      </c>
      <c r="N1641" s="8">
        <f>Raw!M1641*A1641</f>
        <v>3546.8848402035583</v>
      </c>
      <c r="O1641" s="6">
        <f t="shared" si="100"/>
        <v>400</v>
      </c>
      <c r="P1641" s="11">
        <f t="shared" si="101"/>
        <v>70937.696804071165</v>
      </c>
      <c r="Q1641" s="6">
        <f t="shared" si="102"/>
        <v>1300</v>
      </c>
      <c r="R1641" s="11">
        <f t="shared" si="103"/>
        <v>230547.51461323129</v>
      </c>
      <c r="S1641" s="8" t="str">
        <f>Raw!N1641</f>
        <v>UpstreamCompactFluorescent20</v>
      </c>
      <c r="T1641" s="8" t="str">
        <f>Raw!O1641</f>
        <v>CFL14to26</v>
      </c>
      <c r="U1641" s="8">
        <f>Raw!P1641*A1641</f>
        <v>1</v>
      </c>
      <c r="V1641" s="8" t="str">
        <f>Raw!Q1641</f>
        <v>Incan</v>
      </c>
    </row>
    <row r="1642" spans="1:22">
      <c r="A1642" s="8">
        <f>IF(Raw!C1642="CF",0,1)</f>
        <v>1</v>
      </c>
      <c r="B1642" s="8" t="str">
        <f>Raw!A1642</f>
        <v>SDG_2653435602</v>
      </c>
      <c r="C1642" s="8" t="str">
        <f>Raw!B1642</f>
        <v>Upstream Compact Fluorescent</v>
      </c>
      <c r="D1642" s="8" t="str">
        <f>Raw!C1642</f>
        <v>IR</v>
      </c>
      <c r="E1642" s="8">
        <f>Raw!D1642*A1642</f>
        <v>16</v>
      </c>
      <c r="F1642" s="8" t="str">
        <f>Raw!E1642</f>
        <v>SDG</v>
      </c>
      <c r="G1642" s="8" t="str">
        <f>Raw!F1642</f>
        <v>UPCFL</v>
      </c>
      <c r="H1642" s="8" t="str">
        <f>Raw!G1642</f>
        <v>NO_LOGGER_10</v>
      </c>
      <c r="I1642" s="8" t="str">
        <f>Raw!H1642</f>
        <v>SDGUp</v>
      </c>
      <c r="J1642" s="8" t="str">
        <f>Raw!I1642</f>
        <v>Assembly</v>
      </c>
      <c r="K1642" s="8" t="str">
        <f>Raw!J1642</f>
        <v>HallwayLobby</v>
      </c>
      <c r="L1642" s="8">
        <f>Raw!K1642*A1642</f>
        <v>20</v>
      </c>
      <c r="M1642" s="8">
        <f>Raw!L1642*A1642</f>
        <v>65</v>
      </c>
      <c r="N1642" s="8">
        <f>Raw!M1642*A1642</f>
        <v>2837.5078721628465</v>
      </c>
      <c r="O1642" s="6">
        <f t="shared" si="100"/>
        <v>320</v>
      </c>
      <c r="P1642" s="11">
        <f t="shared" si="101"/>
        <v>56750.157443256932</v>
      </c>
      <c r="Q1642" s="6">
        <f t="shared" si="102"/>
        <v>1040</v>
      </c>
      <c r="R1642" s="11">
        <f t="shared" si="103"/>
        <v>184438.01169058503</v>
      </c>
      <c r="S1642" s="8" t="str">
        <f>Raw!N1642</f>
        <v>UpstreamCompactFluorescent20</v>
      </c>
      <c r="T1642" s="8" t="str">
        <f>Raw!O1642</f>
        <v>CFL14to26</v>
      </c>
      <c r="U1642" s="8">
        <f>Raw!P1642*A1642</f>
        <v>1</v>
      </c>
      <c r="V1642" s="8" t="str">
        <f>Raw!Q1642</f>
        <v>Incan</v>
      </c>
    </row>
    <row r="1643" spans="1:22">
      <c r="A1643" s="8">
        <f>IF(Raw!C1643="CF",0,1)</f>
        <v>1</v>
      </c>
      <c r="B1643" s="8" t="str">
        <f>Raw!A1643</f>
        <v>SDG_2653435602</v>
      </c>
      <c r="C1643" s="8" t="str">
        <f>Raw!B1643</f>
        <v>Upstream Compact Fluorescent</v>
      </c>
      <c r="D1643" s="8" t="str">
        <f>Raw!C1643</f>
        <v>IR</v>
      </c>
      <c r="E1643" s="8">
        <f>Raw!D1643*A1643</f>
        <v>5</v>
      </c>
      <c r="F1643" s="8" t="str">
        <f>Raw!E1643</f>
        <v>SDG</v>
      </c>
      <c r="G1643" s="8" t="str">
        <f>Raw!F1643</f>
        <v>UPCFL</v>
      </c>
      <c r="H1643" s="8" t="str">
        <f>Raw!G1643</f>
        <v>NO_LOGGER_11</v>
      </c>
      <c r="I1643" s="8" t="str">
        <f>Raw!H1643</f>
        <v>SDGUp</v>
      </c>
      <c r="J1643" s="8" t="str">
        <f>Raw!I1643</f>
        <v>Assembly</v>
      </c>
      <c r="K1643" s="8" t="str">
        <f>Raw!J1643</f>
        <v>OtherMisc</v>
      </c>
      <c r="L1643" s="8">
        <f>Raw!K1643*A1643</f>
        <v>20</v>
      </c>
      <c r="M1643" s="8">
        <f>Raw!L1643*A1643</f>
        <v>65</v>
      </c>
      <c r="N1643" s="8">
        <f>Raw!M1643*A1643</f>
        <v>886.72121005088957</v>
      </c>
      <c r="O1643" s="6">
        <f t="shared" si="100"/>
        <v>100</v>
      </c>
      <c r="P1643" s="11">
        <f t="shared" si="101"/>
        <v>17734.424201017791</v>
      </c>
      <c r="Q1643" s="6">
        <f t="shared" si="102"/>
        <v>325</v>
      </c>
      <c r="R1643" s="11">
        <f t="shared" si="103"/>
        <v>57636.878653307824</v>
      </c>
      <c r="S1643" s="8" t="str">
        <f>Raw!N1643</f>
        <v>UpstreamCompactFluorescent20</v>
      </c>
      <c r="T1643" s="8" t="str">
        <f>Raw!O1643</f>
        <v>CFL14to26</v>
      </c>
      <c r="U1643" s="8">
        <f>Raw!P1643*A1643</f>
        <v>1</v>
      </c>
      <c r="V1643" s="8" t="str">
        <f>Raw!Q1643</f>
        <v>Incan</v>
      </c>
    </row>
    <row r="1644" spans="1:22">
      <c r="A1644" s="8">
        <f>IF(Raw!C1644="CF",0,1)</f>
        <v>1</v>
      </c>
      <c r="B1644" s="8" t="str">
        <f>Raw!A1644</f>
        <v>SDG_2653435602</v>
      </c>
      <c r="C1644" s="8" t="str">
        <f>Raw!B1644</f>
        <v>Upstream Compact Fluorescent</v>
      </c>
      <c r="D1644" s="8" t="str">
        <f>Raw!C1644</f>
        <v>IR</v>
      </c>
      <c r="E1644" s="8">
        <f>Raw!D1644*A1644</f>
        <v>7</v>
      </c>
      <c r="F1644" s="8" t="str">
        <f>Raw!E1644</f>
        <v>SDG</v>
      </c>
      <c r="G1644" s="8" t="str">
        <f>Raw!F1644</f>
        <v>UPCFL</v>
      </c>
      <c r="H1644" s="8" t="str">
        <f>Raw!G1644</f>
        <v>NO_LOGGER_12</v>
      </c>
      <c r="I1644" s="8" t="str">
        <f>Raw!H1644</f>
        <v>SDGUp</v>
      </c>
      <c r="J1644" s="8" t="str">
        <f>Raw!I1644</f>
        <v>Assembly</v>
      </c>
      <c r="K1644" s="8" t="str">
        <f>Raw!J1644</f>
        <v>HallwayLobby</v>
      </c>
      <c r="L1644" s="8">
        <f>Raw!K1644*A1644</f>
        <v>15</v>
      </c>
      <c r="M1644" s="8">
        <f>Raw!L1644*A1644</f>
        <v>65</v>
      </c>
      <c r="N1644" s="8">
        <f>Raw!M1644*A1644</f>
        <v>1241.4096940712454</v>
      </c>
      <c r="O1644" s="6">
        <f t="shared" si="100"/>
        <v>105</v>
      </c>
      <c r="P1644" s="11">
        <f t="shared" si="101"/>
        <v>18621.145411068683</v>
      </c>
      <c r="Q1644" s="6">
        <f t="shared" si="102"/>
        <v>455</v>
      </c>
      <c r="R1644" s="11">
        <f t="shared" si="103"/>
        <v>80691.630114630956</v>
      </c>
      <c r="S1644" s="8" t="str">
        <f>Raw!N1644</f>
        <v>UpstreamCompactFluorescent15</v>
      </c>
      <c r="T1644" s="8" t="str">
        <f>Raw!O1644</f>
        <v>CFL14to26</v>
      </c>
      <c r="U1644" s="8">
        <f>Raw!P1644*A1644</f>
        <v>1</v>
      </c>
      <c r="V1644" s="8" t="str">
        <f>Raw!Q1644</f>
        <v>Incan</v>
      </c>
    </row>
    <row r="1645" spans="1:22">
      <c r="A1645" s="8">
        <f>IF(Raw!C1645="CF",0,1)</f>
        <v>1</v>
      </c>
      <c r="B1645" s="8" t="str">
        <f>Raw!A1645</f>
        <v>SDG_2653435602</v>
      </c>
      <c r="C1645" s="8" t="str">
        <f>Raw!B1645</f>
        <v>Upstream Compact Fluorescent</v>
      </c>
      <c r="D1645" s="8" t="str">
        <f>Raw!C1645</f>
        <v>IR</v>
      </c>
      <c r="E1645" s="8">
        <f>Raw!D1645*A1645</f>
        <v>7</v>
      </c>
      <c r="F1645" s="8" t="str">
        <f>Raw!E1645</f>
        <v>SDG</v>
      </c>
      <c r="G1645" s="8" t="str">
        <f>Raw!F1645</f>
        <v>UPCFL</v>
      </c>
      <c r="H1645" s="8" t="str">
        <f>Raw!G1645</f>
        <v>NO_LOGGER_13</v>
      </c>
      <c r="I1645" s="8" t="str">
        <f>Raw!H1645</f>
        <v>SDGUp</v>
      </c>
      <c r="J1645" s="8" t="str">
        <f>Raw!I1645</f>
        <v>Assembly</v>
      </c>
      <c r="K1645" s="8" t="str">
        <f>Raw!J1645</f>
        <v>HallwayLobby</v>
      </c>
      <c r="L1645" s="8">
        <f>Raw!K1645*A1645</f>
        <v>15</v>
      </c>
      <c r="M1645" s="8">
        <f>Raw!L1645*A1645</f>
        <v>65</v>
      </c>
      <c r="N1645" s="8">
        <f>Raw!M1645*A1645</f>
        <v>1241.4096940712454</v>
      </c>
      <c r="O1645" s="6">
        <f t="shared" si="100"/>
        <v>105</v>
      </c>
      <c r="P1645" s="11">
        <f t="shared" si="101"/>
        <v>18621.145411068683</v>
      </c>
      <c r="Q1645" s="6">
        <f t="shared" si="102"/>
        <v>455</v>
      </c>
      <c r="R1645" s="11">
        <f t="shared" si="103"/>
        <v>80691.630114630956</v>
      </c>
      <c r="S1645" s="8" t="str">
        <f>Raw!N1645</f>
        <v>UpstreamCompactFluorescent15</v>
      </c>
      <c r="T1645" s="8" t="str">
        <f>Raw!O1645</f>
        <v>CFL14to26</v>
      </c>
      <c r="U1645" s="8">
        <f>Raw!P1645*A1645</f>
        <v>1</v>
      </c>
      <c r="V1645" s="8" t="str">
        <f>Raw!Q1645</f>
        <v>Incan</v>
      </c>
    </row>
    <row r="1646" spans="1:22">
      <c r="A1646" s="8">
        <f>IF(Raw!C1646="CF",0,1)</f>
        <v>1</v>
      </c>
      <c r="B1646" s="8" t="str">
        <f>Raw!A1646</f>
        <v>SDG_2653435602</v>
      </c>
      <c r="C1646" s="8" t="str">
        <f>Raw!B1646</f>
        <v>Upstream Compact Fluorescent</v>
      </c>
      <c r="D1646" s="8" t="str">
        <f>Raw!C1646</f>
        <v>IR</v>
      </c>
      <c r="E1646" s="8">
        <f>Raw!D1646*A1646</f>
        <v>12</v>
      </c>
      <c r="F1646" s="8" t="str">
        <f>Raw!E1646</f>
        <v>SDG</v>
      </c>
      <c r="G1646" s="8" t="str">
        <f>Raw!F1646</f>
        <v>UPCFL</v>
      </c>
      <c r="H1646" s="8" t="str">
        <f>Raw!G1646</f>
        <v>NO_LOGGER_14</v>
      </c>
      <c r="I1646" s="8" t="str">
        <f>Raw!H1646</f>
        <v>SDGUp</v>
      </c>
      <c r="J1646" s="8" t="str">
        <f>Raw!I1646</f>
        <v>Assembly</v>
      </c>
      <c r="K1646" s="8" t="str">
        <f>Raw!J1646</f>
        <v>HallwayLobby</v>
      </c>
      <c r="L1646" s="8">
        <f>Raw!K1646*A1646</f>
        <v>15</v>
      </c>
      <c r="M1646" s="8">
        <f>Raw!L1646*A1646</f>
        <v>65</v>
      </c>
      <c r="N1646" s="8">
        <f>Raw!M1646*A1646</f>
        <v>2128.1309041221348</v>
      </c>
      <c r="O1646" s="6">
        <f t="shared" si="100"/>
        <v>180</v>
      </c>
      <c r="P1646" s="11">
        <f t="shared" si="101"/>
        <v>31921.963561832021</v>
      </c>
      <c r="Q1646" s="6">
        <f t="shared" si="102"/>
        <v>780</v>
      </c>
      <c r="R1646" s="11">
        <f t="shared" si="103"/>
        <v>138328.50876793877</v>
      </c>
      <c r="S1646" s="8" t="str">
        <f>Raw!N1646</f>
        <v>UpstreamCompactFluorescent15</v>
      </c>
      <c r="T1646" s="8" t="str">
        <f>Raw!O1646</f>
        <v>CFL14to26</v>
      </c>
      <c r="U1646" s="8">
        <f>Raw!P1646*A1646</f>
        <v>1</v>
      </c>
      <c r="V1646" s="8" t="str">
        <f>Raw!Q1646</f>
        <v>Incan</v>
      </c>
    </row>
    <row r="1647" spans="1:22">
      <c r="A1647" s="8">
        <f>IF(Raw!C1647="CF",0,1)</f>
        <v>1</v>
      </c>
      <c r="B1647" s="8" t="str">
        <f>Raw!A1647</f>
        <v>SDG_2653435602</v>
      </c>
      <c r="C1647" s="8" t="str">
        <f>Raw!B1647</f>
        <v>Upstream Compact Fluorescent</v>
      </c>
      <c r="D1647" s="8" t="str">
        <f>Raw!C1647</f>
        <v>IR</v>
      </c>
      <c r="E1647" s="8">
        <f>Raw!D1647*A1647</f>
        <v>1</v>
      </c>
      <c r="F1647" s="8" t="str">
        <f>Raw!E1647</f>
        <v>SDG</v>
      </c>
      <c r="G1647" s="8" t="str">
        <f>Raw!F1647</f>
        <v>UPCFL</v>
      </c>
      <c r="H1647" s="8" t="str">
        <f>Raw!G1647</f>
        <v>NO_LOGGER_15</v>
      </c>
      <c r="I1647" s="8" t="str">
        <f>Raw!H1647</f>
        <v>SDGUp</v>
      </c>
      <c r="J1647" s="8" t="str">
        <f>Raw!I1647</f>
        <v>Assembly</v>
      </c>
      <c r="K1647" s="8" t="str">
        <f>Raw!J1647</f>
        <v>Storage</v>
      </c>
      <c r="L1647" s="8">
        <f>Raw!K1647*A1647</f>
        <v>15</v>
      </c>
      <c r="M1647" s="8">
        <f>Raw!L1647*A1647</f>
        <v>65</v>
      </c>
      <c r="N1647" s="8">
        <f>Raw!M1647*A1647</f>
        <v>177.34424201017791</v>
      </c>
      <c r="O1647" s="6">
        <f t="shared" si="100"/>
        <v>15</v>
      </c>
      <c r="P1647" s="11">
        <f t="shared" si="101"/>
        <v>2660.1636301526687</v>
      </c>
      <c r="Q1647" s="6">
        <f t="shared" si="102"/>
        <v>65</v>
      </c>
      <c r="R1647" s="11">
        <f t="shared" si="103"/>
        <v>11527.375730661564</v>
      </c>
      <c r="S1647" s="8" t="str">
        <f>Raw!N1647</f>
        <v>UpstreamCompactFluorescent15</v>
      </c>
      <c r="T1647" s="8" t="str">
        <f>Raw!O1647</f>
        <v>CFL14to26</v>
      </c>
      <c r="U1647" s="8">
        <f>Raw!P1647*A1647</f>
        <v>1</v>
      </c>
      <c r="V1647" s="8" t="str">
        <f>Raw!Q1647</f>
        <v>Incan</v>
      </c>
    </row>
    <row r="1648" spans="1:22">
      <c r="A1648" s="8">
        <f>IF(Raw!C1648="CF",0,1)</f>
        <v>1</v>
      </c>
      <c r="B1648" s="8" t="str">
        <f>Raw!A1648</f>
        <v>SDG_2653435602</v>
      </c>
      <c r="C1648" s="8" t="str">
        <f>Raw!B1648</f>
        <v>Upstream Compact Fluorescent</v>
      </c>
      <c r="D1648" s="8" t="str">
        <f>Raw!C1648</f>
        <v>IR</v>
      </c>
      <c r="E1648" s="8">
        <f>Raw!D1648*A1648</f>
        <v>12</v>
      </c>
      <c r="F1648" s="8" t="str">
        <f>Raw!E1648</f>
        <v>SDG</v>
      </c>
      <c r="G1648" s="8" t="str">
        <f>Raw!F1648</f>
        <v>UPCFL</v>
      </c>
      <c r="H1648" s="8" t="str">
        <f>Raw!G1648</f>
        <v>NO_LOGGER_16</v>
      </c>
      <c r="I1648" s="8" t="str">
        <f>Raw!H1648</f>
        <v>SDGUp</v>
      </c>
      <c r="J1648" s="8" t="str">
        <f>Raw!I1648</f>
        <v>Assembly</v>
      </c>
      <c r="K1648" s="8" t="str">
        <f>Raw!J1648</f>
        <v>OtherMisc</v>
      </c>
      <c r="L1648" s="8">
        <f>Raw!K1648*A1648</f>
        <v>20</v>
      </c>
      <c r="M1648" s="8">
        <f>Raw!L1648*A1648</f>
        <v>65</v>
      </c>
      <c r="N1648" s="8">
        <f>Raw!M1648*A1648</f>
        <v>2128.1309041221348</v>
      </c>
      <c r="O1648" s="6">
        <f t="shared" si="100"/>
        <v>240</v>
      </c>
      <c r="P1648" s="11">
        <f t="shared" si="101"/>
        <v>42562.618082442699</v>
      </c>
      <c r="Q1648" s="6">
        <f t="shared" si="102"/>
        <v>780</v>
      </c>
      <c r="R1648" s="11">
        <f t="shared" si="103"/>
        <v>138328.50876793877</v>
      </c>
      <c r="S1648" s="8" t="str">
        <f>Raw!N1648</f>
        <v>UpstreamCompactFluorescent20</v>
      </c>
      <c r="T1648" s="8" t="str">
        <f>Raw!O1648</f>
        <v>CFL14to26</v>
      </c>
      <c r="U1648" s="8">
        <f>Raw!P1648*A1648</f>
        <v>1</v>
      </c>
      <c r="V1648" s="8" t="str">
        <f>Raw!Q1648</f>
        <v>Incan</v>
      </c>
    </row>
    <row r="1649" spans="1:22">
      <c r="A1649" s="8">
        <f>IF(Raw!C1649="CF",0,1)</f>
        <v>1</v>
      </c>
      <c r="B1649" s="8" t="str">
        <f>Raw!A1649</f>
        <v>SDG_2653435602</v>
      </c>
      <c r="C1649" s="8" t="str">
        <f>Raw!B1649</f>
        <v>Upstream Compact Fluorescent</v>
      </c>
      <c r="D1649" s="8" t="str">
        <f>Raw!C1649</f>
        <v>IR</v>
      </c>
      <c r="E1649" s="8">
        <f>Raw!D1649*A1649</f>
        <v>3</v>
      </c>
      <c r="F1649" s="8" t="str">
        <f>Raw!E1649</f>
        <v>SDG</v>
      </c>
      <c r="G1649" s="8" t="str">
        <f>Raw!F1649</f>
        <v>UPCFL</v>
      </c>
      <c r="H1649" s="8" t="str">
        <f>Raw!G1649</f>
        <v>NO_LOGGER_17</v>
      </c>
      <c r="I1649" s="8" t="str">
        <f>Raw!H1649</f>
        <v>SDGUp</v>
      </c>
      <c r="J1649" s="8" t="str">
        <f>Raw!I1649</f>
        <v>Assembly</v>
      </c>
      <c r="K1649" s="8" t="str">
        <f>Raw!J1649</f>
        <v>OtherMisc</v>
      </c>
      <c r="L1649" s="8">
        <f>Raw!K1649*A1649</f>
        <v>14</v>
      </c>
      <c r="M1649" s="8">
        <f>Raw!L1649*A1649</f>
        <v>65</v>
      </c>
      <c r="N1649" s="8">
        <f>Raw!M1649*A1649</f>
        <v>532.03272603053369</v>
      </c>
      <c r="O1649" s="6">
        <f t="shared" si="100"/>
        <v>42</v>
      </c>
      <c r="P1649" s="11">
        <f t="shared" si="101"/>
        <v>7448.4581644274713</v>
      </c>
      <c r="Q1649" s="6">
        <f t="shared" si="102"/>
        <v>195</v>
      </c>
      <c r="R1649" s="11">
        <f t="shared" si="103"/>
        <v>34582.127191984691</v>
      </c>
      <c r="S1649" s="8" t="str">
        <f>Raw!N1649</f>
        <v>UpstreamCompactFluorescent14</v>
      </c>
      <c r="T1649" s="8" t="str">
        <f>Raw!O1649</f>
        <v>CFL14to26</v>
      </c>
      <c r="U1649" s="8">
        <f>Raw!P1649*A1649</f>
        <v>1</v>
      </c>
      <c r="V1649" s="8" t="str">
        <f>Raw!Q1649</f>
        <v>Incan</v>
      </c>
    </row>
    <row r="1650" spans="1:22">
      <c r="A1650" s="8">
        <f>IF(Raw!C1650="CF",0,1)</f>
        <v>1</v>
      </c>
      <c r="B1650" s="8" t="str">
        <f>Raw!A1650</f>
        <v>SDG_2653435602</v>
      </c>
      <c r="C1650" s="8" t="str">
        <f>Raw!B1650</f>
        <v>Upstream Compact Fluorescent</v>
      </c>
      <c r="D1650" s="8" t="str">
        <f>Raw!C1650</f>
        <v>I</v>
      </c>
      <c r="E1650" s="8">
        <f>Raw!D1650*A1650</f>
        <v>2</v>
      </c>
      <c r="F1650" s="8" t="str">
        <f>Raw!E1650</f>
        <v>SDG</v>
      </c>
      <c r="G1650" s="8" t="str">
        <f>Raw!F1650</f>
        <v>UPCFL</v>
      </c>
      <c r="H1650" s="8" t="str">
        <f>Raw!G1650</f>
        <v>NO_LOGGER_22</v>
      </c>
      <c r="I1650" s="8" t="str">
        <f>Raw!H1650</f>
        <v>SDGUp</v>
      </c>
      <c r="J1650" s="8" t="str">
        <f>Raw!I1650</f>
        <v>Assembly</v>
      </c>
      <c r="K1650" s="8" t="str">
        <f>Raw!J1650</f>
        <v>OtherMisc</v>
      </c>
      <c r="L1650" s="8">
        <f>Raw!K1650*A1650</f>
        <v>16</v>
      </c>
      <c r="M1650" s="8">
        <f>Raw!L1650*A1650</f>
        <v>65</v>
      </c>
      <c r="N1650" s="8">
        <f>Raw!M1650*A1650</f>
        <v>354.68848402035582</v>
      </c>
      <c r="O1650" s="6">
        <f t="shared" si="100"/>
        <v>32</v>
      </c>
      <c r="P1650" s="11">
        <f t="shared" si="101"/>
        <v>5675.015744325693</v>
      </c>
      <c r="Q1650" s="6">
        <f t="shared" si="102"/>
        <v>130</v>
      </c>
      <c r="R1650" s="11">
        <f t="shared" si="103"/>
        <v>23054.751461323129</v>
      </c>
      <c r="S1650" s="8" t="str">
        <f>Raw!N1650</f>
        <v>UpstreamCompactFluorescent16</v>
      </c>
      <c r="T1650" s="8" t="str">
        <f>Raw!O1650</f>
        <v>CFL14to26</v>
      </c>
      <c r="U1650" s="8">
        <f>Raw!P1650*A1650</f>
        <v>1</v>
      </c>
      <c r="V1650" s="8" t="str">
        <f>Raw!Q1650</f>
        <v>Incan</v>
      </c>
    </row>
    <row r="1651" spans="1:22">
      <c r="A1651" s="8">
        <f>IF(Raw!C1651="CF",0,1)</f>
        <v>1</v>
      </c>
      <c r="B1651" s="8" t="str">
        <f>Raw!A1651</f>
        <v>SDG_2653435602</v>
      </c>
      <c r="C1651" s="8" t="str">
        <f>Raw!B1651</f>
        <v>Upstream Compact Fluorescent</v>
      </c>
      <c r="D1651" s="8" t="str">
        <f>Raw!C1651</f>
        <v>I</v>
      </c>
      <c r="E1651" s="8">
        <f>Raw!D1651*A1651</f>
        <v>4</v>
      </c>
      <c r="F1651" s="8" t="str">
        <f>Raw!E1651</f>
        <v>SDG</v>
      </c>
      <c r="G1651" s="8" t="str">
        <f>Raw!F1651</f>
        <v>UPCFL</v>
      </c>
      <c r="H1651" s="8" t="str">
        <f>Raw!G1651</f>
        <v>LL08050546</v>
      </c>
      <c r="I1651" s="8" t="str">
        <f>Raw!H1651</f>
        <v>SDGUp</v>
      </c>
      <c r="J1651" s="8" t="str">
        <f>Raw!I1651</f>
        <v>Assembly</v>
      </c>
      <c r="K1651" s="8" t="str">
        <f>Raw!J1651</f>
        <v>Restrooms</v>
      </c>
      <c r="L1651" s="8">
        <f>Raw!K1651*A1651</f>
        <v>16</v>
      </c>
      <c r="M1651" s="8">
        <f>Raw!L1651*A1651</f>
        <v>75</v>
      </c>
      <c r="N1651" s="8">
        <f>Raw!M1651*A1651</f>
        <v>709.37696804071163</v>
      </c>
      <c r="O1651" s="6">
        <f t="shared" si="100"/>
        <v>64</v>
      </c>
      <c r="P1651" s="11">
        <f t="shared" si="101"/>
        <v>11350.031488651386</v>
      </c>
      <c r="Q1651" s="6">
        <f t="shared" si="102"/>
        <v>300</v>
      </c>
      <c r="R1651" s="11">
        <f t="shared" si="103"/>
        <v>53203.272603053374</v>
      </c>
      <c r="S1651" s="8" t="str">
        <f>Raw!N1651</f>
        <v>UpstreamCompactFluorescent16</v>
      </c>
      <c r="T1651" s="8" t="str">
        <f>Raw!O1651</f>
        <v>CFL14to26</v>
      </c>
      <c r="U1651" s="8">
        <f>Raw!P1651*A1651</f>
        <v>1</v>
      </c>
      <c r="V1651" s="8" t="str">
        <f>Raw!Q1651</f>
        <v>Incan</v>
      </c>
    </row>
    <row r="1652" spans="1:22">
      <c r="A1652" s="8">
        <f>IF(Raw!C1652="CF",0,1)</f>
        <v>1</v>
      </c>
      <c r="B1652" s="8" t="str">
        <f>Raw!A1652</f>
        <v>SDG_2653435602</v>
      </c>
      <c r="C1652" s="8" t="str">
        <f>Raw!B1652</f>
        <v>Upstream Compact Fluorescent</v>
      </c>
      <c r="D1652" s="8" t="str">
        <f>Raw!C1652</f>
        <v>I</v>
      </c>
      <c r="E1652" s="8">
        <f>Raw!D1652*A1652</f>
        <v>2</v>
      </c>
      <c r="F1652" s="8" t="str">
        <f>Raw!E1652</f>
        <v>SDG</v>
      </c>
      <c r="G1652" s="8" t="str">
        <f>Raw!F1652</f>
        <v>UPCFL</v>
      </c>
      <c r="H1652" s="8" t="str">
        <f>Raw!G1652</f>
        <v>LL08070327</v>
      </c>
      <c r="I1652" s="8" t="str">
        <f>Raw!H1652</f>
        <v>SDGUp</v>
      </c>
      <c r="J1652" s="8" t="str">
        <f>Raw!I1652</f>
        <v>Assembly</v>
      </c>
      <c r="K1652" s="8" t="str">
        <f>Raw!J1652</f>
        <v>Storage</v>
      </c>
      <c r="L1652" s="8">
        <f>Raw!K1652*A1652</f>
        <v>20</v>
      </c>
      <c r="M1652" s="8">
        <f>Raw!L1652*A1652</f>
        <v>75</v>
      </c>
      <c r="N1652" s="8">
        <f>Raw!M1652*A1652</f>
        <v>354.68848402035582</v>
      </c>
      <c r="O1652" s="6">
        <f t="shared" si="100"/>
        <v>40</v>
      </c>
      <c r="P1652" s="11">
        <f t="shared" si="101"/>
        <v>7093.7696804071165</v>
      </c>
      <c r="Q1652" s="6">
        <f t="shared" si="102"/>
        <v>150</v>
      </c>
      <c r="R1652" s="11">
        <f t="shared" si="103"/>
        <v>26601.636301526687</v>
      </c>
      <c r="S1652" s="8" t="str">
        <f>Raw!N1652</f>
        <v>UpstreamCompactFluorescent20</v>
      </c>
      <c r="T1652" s="8" t="str">
        <f>Raw!O1652</f>
        <v>CFL14to26</v>
      </c>
      <c r="U1652" s="8">
        <f>Raw!P1652*A1652</f>
        <v>1</v>
      </c>
      <c r="V1652" s="8" t="str">
        <f>Raw!Q1652</f>
        <v>Incan</v>
      </c>
    </row>
    <row r="1653" spans="1:22">
      <c r="A1653" s="8">
        <f>IF(Raw!C1653="CF",0,1)</f>
        <v>1</v>
      </c>
      <c r="B1653" s="8" t="str">
        <f>Raw!A1653</f>
        <v>SDG_2653435602</v>
      </c>
      <c r="C1653" s="8" t="str">
        <f>Raw!B1653</f>
        <v>Upstream Compact Fluorescent</v>
      </c>
      <c r="D1653" s="8" t="str">
        <f>Raw!C1653</f>
        <v>IR</v>
      </c>
      <c r="E1653" s="8">
        <f>Raw!D1653*A1653</f>
        <v>5</v>
      </c>
      <c r="F1653" s="8" t="str">
        <f>Raw!E1653</f>
        <v>SDG</v>
      </c>
      <c r="G1653" s="8" t="str">
        <f>Raw!F1653</f>
        <v>UPCFL</v>
      </c>
      <c r="H1653" s="8" t="str">
        <f>Raw!G1653</f>
        <v>LL09030172</v>
      </c>
      <c r="I1653" s="8" t="str">
        <f>Raw!H1653</f>
        <v>SDGUp</v>
      </c>
      <c r="J1653" s="8" t="str">
        <f>Raw!I1653</f>
        <v>Assembly</v>
      </c>
      <c r="K1653" s="8" t="str">
        <f>Raw!J1653</f>
        <v>OtherMisc</v>
      </c>
      <c r="L1653" s="8">
        <f>Raw!K1653*A1653</f>
        <v>13</v>
      </c>
      <c r="M1653" s="8">
        <f>Raw!L1653*A1653</f>
        <v>75</v>
      </c>
      <c r="N1653" s="8">
        <f>Raw!M1653*A1653</f>
        <v>886.72121005088957</v>
      </c>
      <c r="O1653" s="6">
        <f t="shared" si="100"/>
        <v>65</v>
      </c>
      <c r="P1653" s="11">
        <f t="shared" si="101"/>
        <v>11527.375730661564</v>
      </c>
      <c r="Q1653" s="6">
        <f t="shared" si="102"/>
        <v>375</v>
      </c>
      <c r="R1653" s="11">
        <f t="shared" si="103"/>
        <v>66504.090753816723</v>
      </c>
      <c r="S1653" s="8" t="str">
        <f>Raw!N1653</f>
        <v>UpstreamCompactFluorescent13</v>
      </c>
      <c r="T1653" s="8" t="str">
        <f>Raw!O1653</f>
        <v>CFL05to13</v>
      </c>
      <c r="U1653" s="8">
        <f>Raw!P1653*A1653</f>
        <v>1</v>
      </c>
      <c r="V1653" s="8" t="str">
        <f>Raw!Q1653</f>
        <v>Incan</v>
      </c>
    </row>
    <row r="1654" spans="1:22">
      <c r="A1654" s="8">
        <f>IF(Raw!C1654="CF",0,1)</f>
        <v>1</v>
      </c>
      <c r="B1654" s="8" t="str">
        <f>Raw!A1654</f>
        <v>SDG_2653435602</v>
      </c>
      <c r="C1654" s="8" t="str">
        <f>Raw!B1654</f>
        <v>Upstream Compact Fluorescent</v>
      </c>
      <c r="D1654" s="8" t="str">
        <f>Raw!C1654</f>
        <v>I</v>
      </c>
      <c r="E1654" s="8">
        <f>Raw!D1654*A1654</f>
        <v>4</v>
      </c>
      <c r="F1654" s="8" t="str">
        <f>Raw!E1654</f>
        <v>SDG</v>
      </c>
      <c r="G1654" s="8" t="str">
        <f>Raw!F1654</f>
        <v>UPCFL</v>
      </c>
      <c r="H1654" s="8" t="str">
        <f>Raw!G1654</f>
        <v>LL09030323</v>
      </c>
      <c r="I1654" s="8" t="str">
        <f>Raw!H1654</f>
        <v>SDGUp</v>
      </c>
      <c r="J1654" s="8" t="str">
        <f>Raw!I1654</f>
        <v>Assembly</v>
      </c>
      <c r="K1654" s="8" t="str">
        <f>Raw!J1654</f>
        <v>Restrooms</v>
      </c>
      <c r="L1654" s="8">
        <f>Raw!K1654*A1654</f>
        <v>18</v>
      </c>
      <c r="M1654" s="8">
        <f>Raw!L1654*A1654</f>
        <v>75</v>
      </c>
      <c r="N1654" s="8">
        <f>Raw!M1654*A1654</f>
        <v>709.37696804071163</v>
      </c>
      <c r="O1654" s="6">
        <f t="shared" si="100"/>
        <v>72</v>
      </c>
      <c r="P1654" s="11">
        <f t="shared" si="101"/>
        <v>12768.785424732809</v>
      </c>
      <c r="Q1654" s="6">
        <f t="shared" si="102"/>
        <v>300</v>
      </c>
      <c r="R1654" s="11">
        <f t="shared" si="103"/>
        <v>53203.272603053374</v>
      </c>
      <c r="S1654" s="8" t="str">
        <f>Raw!N1654</f>
        <v>UpstreamCompactFluorescent18</v>
      </c>
      <c r="T1654" s="8" t="str">
        <f>Raw!O1654</f>
        <v>CFL14to26</v>
      </c>
      <c r="U1654" s="8">
        <f>Raw!P1654*A1654</f>
        <v>1</v>
      </c>
      <c r="V1654" s="8" t="str">
        <f>Raw!Q1654</f>
        <v>Incan</v>
      </c>
    </row>
    <row r="1655" spans="1:22">
      <c r="A1655" s="8">
        <f>IF(Raw!C1655="CF",0,1)</f>
        <v>1</v>
      </c>
      <c r="B1655" s="8" t="str">
        <f>Raw!A1655</f>
        <v>SDG_2653435602</v>
      </c>
      <c r="C1655" s="8" t="str">
        <f>Raw!B1655</f>
        <v>Upstream Compact Fluorescent</v>
      </c>
      <c r="D1655" s="8" t="str">
        <f>Raw!C1655</f>
        <v>I</v>
      </c>
      <c r="E1655" s="8">
        <f>Raw!D1655*A1655</f>
        <v>55</v>
      </c>
      <c r="F1655" s="8" t="str">
        <f>Raw!E1655</f>
        <v>SDG</v>
      </c>
      <c r="G1655" s="8" t="str">
        <f>Raw!F1655</f>
        <v>UPCFL</v>
      </c>
      <c r="H1655" s="8" t="str">
        <f>Raw!G1655</f>
        <v>LL09040691</v>
      </c>
      <c r="I1655" s="8" t="str">
        <f>Raw!H1655</f>
        <v>SDGUp</v>
      </c>
      <c r="J1655" s="8" t="str">
        <f>Raw!I1655</f>
        <v>Assembly</v>
      </c>
      <c r="K1655" s="8" t="str">
        <f>Raw!J1655</f>
        <v>OtherMisc</v>
      </c>
      <c r="L1655" s="8">
        <f>Raw!K1655*A1655</f>
        <v>20</v>
      </c>
      <c r="M1655" s="8">
        <f>Raw!L1655*A1655</f>
        <v>75</v>
      </c>
      <c r="N1655" s="8">
        <f>Raw!M1655*A1655</f>
        <v>9753.9333105597852</v>
      </c>
      <c r="O1655" s="6">
        <f t="shared" si="100"/>
        <v>1100</v>
      </c>
      <c r="P1655" s="11">
        <f t="shared" si="101"/>
        <v>195078.6662111957</v>
      </c>
      <c r="Q1655" s="6">
        <f t="shared" si="102"/>
        <v>4125</v>
      </c>
      <c r="R1655" s="11">
        <f t="shared" si="103"/>
        <v>731544.99829198385</v>
      </c>
      <c r="S1655" s="8" t="str">
        <f>Raw!N1655</f>
        <v>UpstreamCompactFluorescent20</v>
      </c>
      <c r="T1655" s="8" t="str">
        <f>Raw!O1655</f>
        <v>CFL14to26</v>
      </c>
      <c r="U1655" s="8">
        <f>Raw!P1655*A1655</f>
        <v>1</v>
      </c>
      <c r="V1655" s="8" t="str">
        <f>Raw!Q1655</f>
        <v>Incan</v>
      </c>
    </row>
    <row r="1656" spans="1:22">
      <c r="A1656" s="8">
        <f>IF(Raw!C1656="CF",0,1)</f>
        <v>1</v>
      </c>
      <c r="B1656" s="8" t="str">
        <f>Raw!A1656</f>
        <v>SDG_2653435602</v>
      </c>
      <c r="C1656" s="8" t="str">
        <f>Raw!B1656</f>
        <v>Upstream Compact Fluorescent</v>
      </c>
      <c r="D1656" s="8" t="str">
        <f>Raw!C1656</f>
        <v>I</v>
      </c>
      <c r="E1656" s="8">
        <f>Raw!D1656*A1656</f>
        <v>4</v>
      </c>
      <c r="F1656" s="8" t="str">
        <f>Raw!E1656</f>
        <v>SDG</v>
      </c>
      <c r="G1656" s="8" t="str">
        <f>Raw!F1656</f>
        <v>UPCFL</v>
      </c>
      <c r="H1656" s="8" t="str">
        <f>Raw!G1656</f>
        <v>NO_LOGGER_20</v>
      </c>
      <c r="I1656" s="8" t="str">
        <f>Raw!H1656</f>
        <v>SDGUp</v>
      </c>
      <c r="J1656" s="8" t="str">
        <f>Raw!I1656</f>
        <v>Assembly</v>
      </c>
      <c r="K1656" s="8" t="str">
        <f>Raw!J1656</f>
        <v>Storage</v>
      </c>
      <c r="L1656" s="8">
        <f>Raw!K1656*A1656</f>
        <v>14</v>
      </c>
      <c r="M1656" s="8">
        <f>Raw!L1656*A1656</f>
        <v>75</v>
      </c>
      <c r="N1656" s="8">
        <f>Raw!M1656*A1656</f>
        <v>709.37696804071163</v>
      </c>
      <c r="O1656" s="6">
        <f t="shared" si="100"/>
        <v>56</v>
      </c>
      <c r="P1656" s="11">
        <f t="shared" si="101"/>
        <v>9931.2775525699635</v>
      </c>
      <c r="Q1656" s="6">
        <f t="shared" si="102"/>
        <v>300</v>
      </c>
      <c r="R1656" s="11">
        <f t="shared" si="103"/>
        <v>53203.272603053374</v>
      </c>
      <c r="S1656" s="8" t="str">
        <f>Raw!N1656</f>
        <v>UpstreamCompactFluorescent14</v>
      </c>
      <c r="T1656" s="8" t="str">
        <f>Raw!O1656</f>
        <v>CFL14to26</v>
      </c>
      <c r="U1656" s="8">
        <f>Raw!P1656*A1656</f>
        <v>1</v>
      </c>
      <c r="V1656" s="8" t="str">
        <f>Raw!Q1656</f>
        <v>Incan</v>
      </c>
    </row>
    <row r="1657" spans="1:22">
      <c r="A1657" s="8">
        <f>IF(Raw!C1657="CF",0,1)</f>
        <v>1</v>
      </c>
      <c r="B1657" s="8" t="str">
        <f>Raw!A1657</f>
        <v>SDG_2653435602</v>
      </c>
      <c r="C1657" s="8" t="str">
        <f>Raw!B1657</f>
        <v>Upstream Compact Fluorescent</v>
      </c>
      <c r="D1657" s="8" t="str">
        <f>Raw!C1657</f>
        <v>I</v>
      </c>
      <c r="E1657" s="8">
        <f>Raw!D1657*A1657</f>
        <v>3</v>
      </c>
      <c r="F1657" s="8" t="str">
        <f>Raw!E1657</f>
        <v>SDG</v>
      </c>
      <c r="G1657" s="8" t="str">
        <f>Raw!F1657</f>
        <v>UPCFL</v>
      </c>
      <c r="H1657" s="8" t="str">
        <f>Raw!G1657</f>
        <v>NO_LOGGER_21</v>
      </c>
      <c r="I1657" s="8" t="str">
        <f>Raw!H1657</f>
        <v>SDGUp</v>
      </c>
      <c r="J1657" s="8" t="str">
        <f>Raw!I1657</f>
        <v>Assembly</v>
      </c>
      <c r="K1657" s="8" t="str">
        <f>Raw!J1657</f>
        <v>OtherMisc</v>
      </c>
      <c r="L1657" s="8">
        <f>Raw!K1657*A1657</f>
        <v>14</v>
      </c>
      <c r="M1657" s="8">
        <f>Raw!L1657*A1657</f>
        <v>75</v>
      </c>
      <c r="N1657" s="8">
        <f>Raw!M1657*A1657</f>
        <v>532.03272603053369</v>
      </c>
      <c r="O1657" s="6">
        <f t="shared" si="100"/>
        <v>42</v>
      </c>
      <c r="P1657" s="11">
        <f t="shared" si="101"/>
        <v>7448.4581644274713</v>
      </c>
      <c r="Q1657" s="6">
        <f t="shared" si="102"/>
        <v>225</v>
      </c>
      <c r="R1657" s="11">
        <f t="shared" si="103"/>
        <v>39902.454452290025</v>
      </c>
      <c r="S1657" s="8" t="str">
        <f>Raw!N1657</f>
        <v>UpstreamCompactFluorescent14</v>
      </c>
      <c r="T1657" s="8" t="str">
        <f>Raw!O1657</f>
        <v>CFL14to26</v>
      </c>
      <c r="U1657" s="8">
        <f>Raw!P1657*A1657</f>
        <v>1</v>
      </c>
      <c r="V1657" s="8" t="str">
        <f>Raw!Q1657</f>
        <v>Incan</v>
      </c>
    </row>
    <row r="1658" spans="1:22">
      <c r="A1658" s="8">
        <f>IF(Raw!C1658="CF",0,1)</f>
        <v>1</v>
      </c>
      <c r="B1658" s="8" t="str">
        <f>Raw!A1658</f>
        <v>SDG_2653435602</v>
      </c>
      <c r="C1658" s="8" t="str">
        <f>Raw!B1658</f>
        <v>Upstream Compact Fluorescent</v>
      </c>
      <c r="D1658" s="8" t="str">
        <f>Raw!C1658</f>
        <v>I</v>
      </c>
      <c r="E1658" s="8">
        <f>Raw!D1658*A1658</f>
        <v>2</v>
      </c>
      <c r="F1658" s="8" t="str">
        <f>Raw!E1658</f>
        <v>SDG</v>
      </c>
      <c r="G1658" s="8" t="str">
        <f>Raw!F1658</f>
        <v>UPCFL</v>
      </c>
      <c r="H1658" s="8" t="str">
        <f>Raw!G1658</f>
        <v>NO_LOGGER_23</v>
      </c>
      <c r="I1658" s="8" t="str">
        <f>Raw!H1658</f>
        <v>SDGUp</v>
      </c>
      <c r="J1658" s="8" t="str">
        <f>Raw!I1658</f>
        <v>Assembly</v>
      </c>
      <c r="K1658" s="8" t="str">
        <f>Raw!J1658</f>
        <v>HallwayLobby</v>
      </c>
      <c r="L1658" s="8">
        <f>Raw!K1658*A1658</f>
        <v>20</v>
      </c>
      <c r="M1658" s="8">
        <f>Raw!L1658*A1658</f>
        <v>75</v>
      </c>
      <c r="N1658" s="8">
        <f>Raw!M1658*A1658</f>
        <v>354.68848402035582</v>
      </c>
      <c r="O1658" s="6">
        <f t="shared" si="100"/>
        <v>40</v>
      </c>
      <c r="P1658" s="11">
        <f t="shared" si="101"/>
        <v>7093.7696804071165</v>
      </c>
      <c r="Q1658" s="6">
        <f t="shared" si="102"/>
        <v>150</v>
      </c>
      <c r="R1658" s="11">
        <f t="shared" si="103"/>
        <v>26601.636301526687</v>
      </c>
      <c r="S1658" s="8" t="str">
        <f>Raw!N1658</f>
        <v>UpstreamCompactFluorescent20</v>
      </c>
      <c r="T1658" s="8" t="str">
        <f>Raw!O1658</f>
        <v>CFL14to26</v>
      </c>
      <c r="U1658" s="8">
        <f>Raw!P1658*A1658</f>
        <v>1</v>
      </c>
      <c r="V1658" s="8" t="str">
        <f>Raw!Q1658</f>
        <v>Incan</v>
      </c>
    </row>
    <row r="1659" spans="1:22">
      <c r="A1659" s="8">
        <f>IF(Raw!C1659="CF",0,1)</f>
        <v>1</v>
      </c>
      <c r="B1659" s="8" t="str">
        <f>Raw!A1659</f>
        <v>SDG_2653435602</v>
      </c>
      <c r="C1659" s="8" t="str">
        <f>Raw!B1659</f>
        <v>Upstream Compact Fluorescent</v>
      </c>
      <c r="D1659" s="8" t="str">
        <f>Raw!C1659</f>
        <v>IR</v>
      </c>
      <c r="E1659" s="8">
        <f>Raw!D1659*A1659</f>
        <v>3</v>
      </c>
      <c r="F1659" s="8" t="str">
        <f>Raw!E1659</f>
        <v>SDG</v>
      </c>
      <c r="G1659" s="8" t="str">
        <f>Raw!F1659</f>
        <v>UPCFL</v>
      </c>
      <c r="H1659" s="8" t="str">
        <f>Raw!G1659</f>
        <v>NO_LOGGER_27</v>
      </c>
      <c r="I1659" s="8" t="str">
        <f>Raw!H1659</f>
        <v>SDGUp</v>
      </c>
      <c r="J1659" s="8" t="str">
        <f>Raw!I1659</f>
        <v>Assembly</v>
      </c>
      <c r="K1659" s="8" t="str">
        <f>Raw!J1659</f>
        <v>HallwayLobby</v>
      </c>
      <c r="L1659" s="8">
        <f>Raw!K1659*A1659</f>
        <v>13</v>
      </c>
      <c r="M1659" s="8">
        <f>Raw!L1659*A1659</f>
        <v>75</v>
      </c>
      <c r="N1659" s="8">
        <f>Raw!M1659*A1659</f>
        <v>532.03272603053369</v>
      </c>
      <c r="O1659" s="6">
        <f t="shared" si="100"/>
        <v>39</v>
      </c>
      <c r="P1659" s="11">
        <f t="shared" si="101"/>
        <v>6916.4254383969383</v>
      </c>
      <c r="Q1659" s="6">
        <f t="shared" si="102"/>
        <v>225</v>
      </c>
      <c r="R1659" s="11">
        <f t="shared" si="103"/>
        <v>39902.454452290025</v>
      </c>
      <c r="S1659" s="8" t="str">
        <f>Raw!N1659</f>
        <v>UpstreamCompactFluorescent13</v>
      </c>
      <c r="T1659" s="8" t="str">
        <f>Raw!O1659</f>
        <v>CFL05to13</v>
      </c>
      <c r="U1659" s="8">
        <f>Raw!P1659*A1659</f>
        <v>1</v>
      </c>
      <c r="V1659" s="8" t="str">
        <f>Raw!Q1659</f>
        <v>Incan</v>
      </c>
    </row>
    <row r="1660" spans="1:22">
      <c r="A1660" s="8">
        <f>IF(Raw!C1660="CF",0,1)</f>
        <v>1</v>
      </c>
      <c r="B1660" s="8" t="str">
        <f>Raw!A1660</f>
        <v>SDG_2653435602</v>
      </c>
      <c r="C1660" s="8" t="str">
        <f>Raw!B1660</f>
        <v>Upstream Compact Fluorescent</v>
      </c>
      <c r="D1660" s="8" t="str">
        <f>Raw!C1660</f>
        <v>IR</v>
      </c>
      <c r="E1660" s="8">
        <f>Raw!D1660*A1660</f>
        <v>5</v>
      </c>
      <c r="F1660" s="8" t="str">
        <f>Raw!E1660</f>
        <v>SDG</v>
      </c>
      <c r="G1660" s="8" t="str">
        <f>Raw!F1660</f>
        <v>UPCFL</v>
      </c>
      <c r="H1660" s="8" t="str">
        <f>Raw!G1660</f>
        <v>NO_LOGGER_28</v>
      </c>
      <c r="I1660" s="8" t="str">
        <f>Raw!H1660</f>
        <v>SDGUp</v>
      </c>
      <c r="J1660" s="8" t="str">
        <f>Raw!I1660</f>
        <v>Assembly</v>
      </c>
      <c r="K1660" s="8" t="str">
        <f>Raw!J1660</f>
        <v>HallwayLobby</v>
      </c>
      <c r="L1660" s="8">
        <f>Raw!K1660*A1660</f>
        <v>13</v>
      </c>
      <c r="M1660" s="8">
        <f>Raw!L1660*A1660</f>
        <v>75</v>
      </c>
      <c r="N1660" s="8">
        <f>Raw!M1660*A1660</f>
        <v>886.72121005088957</v>
      </c>
      <c r="O1660" s="6">
        <f t="shared" si="100"/>
        <v>65</v>
      </c>
      <c r="P1660" s="11">
        <f t="shared" si="101"/>
        <v>11527.375730661564</v>
      </c>
      <c r="Q1660" s="6">
        <f t="shared" si="102"/>
        <v>375</v>
      </c>
      <c r="R1660" s="11">
        <f t="shared" si="103"/>
        <v>66504.090753816723</v>
      </c>
      <c r="S1660" s="8" t="str">
        <f>Raw!N1660</f>
        <v>UpstreamCompactFluorescent13</v>
      </c>
      <c r="T1660" s="8" t="str">
        <f>Raw!O1660</f>
        <v>CFL05to13</v>
      </c>
      <c r="U1660" s="8">
        <f>Raw!P1660*A1660</f>
        <v>1</v>
      </c>
      <c r="V1660" s="8" t="str">
        <f>Raw!Q1660</f>
        <v>Incan</v>
      </c>
    </row>
    <row r="1661" spans="1:22">
      <c r="A1661" s="8">
        <f>IF(Raw!C1661="CF",0,1)</f>
        <v>1</v>
      </c>
      <c r="B1661" s="8" t="str">
        <f>Raw!A1661</f>
        <v>SDG_2653435602</v>
      </c>
      <c r="C1661" s="8" t="str">
        <f>Raw!B1661</f>
        <v>Upstream Compact Fluorescent</v>
      </c>
      <c r="D1661" s="8" t="str">
        <f>Raw!C1661</f>
        <v>I</v>
      </c>
      <c r="E1661" s="8">
        <f>Raw!D1661*A1661</f>
        <v>4</v>
      </c>
      <c r="F1661" s="8" t="str">
        <f>Raw!E1661</f>
        <v>SDG</v>
      </c>
      <c r="G1661" s="8" t="str">
        <f>Raw!F1661</f>
        <v>UPCFL</v>
      </c>
      <c r="H1661" s="8" t="str">
        <f>Raw!G1661</f>
        <v>NO_LOGGER_5</v>
      </c>
      <c r="I1661" s="8" t="str">
        <f>Raw!H1661</f>
        <v>SDGUp</v>
      </c>
      <c r="J1661" s="8" t="str">
        <f>Raw!I1661</f>
        <v>Assembly</v>
      </c>
      <c r="K1661" s="8" t="str">
        <f>Raw!J1661</f>
        <v>Restrooms</v>
      </c>
      <c r="L1661" s="8">
        <f>Raw!K1661*A1661</f>
        <v>16</v>
      </c>
      <c r="M1661" s="8">
        <f>Raw!L1661*A1661</f>
        <v>75</v>
      </c>
      <c r="N1661" s="8">
        <f>Raw!M1661*A1661</f>
        <v>709.37696804071163</v>
      </c>
      <c r="O1661" s="6">
        <f t="shared" si="100"/>
        <v>64</v>
      </c>
      <c r="P1661" s="11">
        <f t="shared" si="101"/>
        <v>11350.031488651386</v>
      </c>
      <c r="Q1661" s="6">
        <f t="shared" si="102"/>
        <v>300</v>
      </c>
      <c r="R1661" s="11">
        <f t="shared" si="103"/>
        <v>53203.272603053374</v>
      </c>
      <c r="S1661" s="8" t="str">
        <f>Raw!N1661</f>
        <v>UpstreamCompactFluorescent16</v>
      </c>
      <c r="T1661" s="8" t="str">
        <f>Raw!O1661</f>
        <v>CFL14to26</v>
      </c>
      <c r="U1661" s="8">
        <f>Raw!P1661*A1661</f>
        <v>1</v>
      </c>
      <c r="V1661" s="8" t="str">
        <f>Raw!Q1661</f>
        <v>Incan</v>
      </c>
    </row>
    <row r="1662" spans="1:22">
      <c r="A1662" s="8">
        <f>IF(Raw!C1662="CF",0,1)</f>
        <v>1</v>
      </c>
      <c r="B1662" s="8" t="str">
        <f>Raw!A1662</f>
        <v>SDG_2653435602</v>
      </c>
      <c r="C1662" s="8" t="str">
        <f>Raw!B1662</f>
        <v>Upstream Compact Fluorescent</v>
      </c>
      <c r="D1662" s="8" t="str">
        <f>Raw!C1662</f>
        <v>I</v>
      </c>
      <c r="E1662" s="8">
        <f>Raw!D1662*A1662</f>
        <v>6</v>
      </c>
      <c r="F1662" s="8" t="str">
        <f>Raw!E1662</f>
        <v>SDG</v>
      </c>
      <c r="G1662" s="8" t="str">
        <f>Raw!F1662</f>
        <v>UPCFL</v>
      </c>
      <c r="H1662" s="8" t="str">
        <f>Raw!G1662</f>
        <v>NO_LOGGER_6</v>
      </c>
      <c r="I1662" s="8" t="str">
        <f>Raw!H1662</f>
        <v>SDGUp</v>
      </c>
      <c r="J1662" s="8" t="str">
        <f>Raw!I1662</f>
        <v>Assembly</v>
      </c>
      <c r="K1662" s="8" t="str">
        <f>Raw!J1662</f>
        <v>Restrooms</v>
      </c>
      <c r="L1662" s="8">
        <f>Raw!K1662*A1662</f>
        <v>16</v>
      </c>
      <c r="M1662" s="8">
        <f>Raw!L1662*A1662</f>
        <v>75</v>
      </c>
      <c r="N1662" s="8">
        <f>Raw!M1662*A1662</f>
        <v>1064.0654520610674</v>
      </c>
      <c r="O1662" s="6">
        <f t="shared" si="100"/>
        <v>96</v>
      </c>
      <c r="P1662" s="11">
        <f t="shared" si="101"/>
        <v>17025.047232977078</v>
      </c>
      <c r="Q1662" s="6">
        <f t="shared" si="102"/>
        <v>450</v>
      </c>
      <c r="R1662" s="11">
        <f t="shared" si="103"/>
        <v>79804.90890458005</v>
      </c>
      <c r="S1662" s="8" t="str">
        <f>Raw!N1662</f>
        <v>UpstreamCompactFluorescent16</v>
      </c>
      <c r="T1662" s="8" t="str">
        <f>Raw!O1662</f>
        <v>CFL14to26</v>
      </c>
      <c r="U1662" s="8">
        <f>Raw!P1662*A1662</f>
        <v>1</v>
      </c>
      <c r="V1662" s="8" t="str">
        <f>Raw!Q1662</f>
        <v>Incan</v>
      </c>
    </row>
    <row r="1663" spans="1:22">
      <c r="A1663" s="8">
        <f>IF(Raw!C1663="CF",0,1)</f>
        <v>1</v>
      </c>
      <c r="B1663" s="8" t="str">
        <f>Raw!A1663</f>
        <v>SDG_2653435602</v>
      </c>
      <c r="C1663" s="8" t="str">
        <f>Raw!B1663</f>
        <v>Upstream Compact Fluorescent</v>
      </c>
      <c r="D1663" s="8" t="str">
        <f>Raw!C1663</f>
        <v>I</v>
      </c>
      <c r="E1663" s="8">
        <f>Raw!D1663*A1663</f>
        <v>2</v>
      </c>
      <c r="F1663" s="8" t="str">
        <f>Raw!E1663</f>
        <v>SDG</v>
      </c>
      <c r="G1663" s="8" t="str">
        <f>Raw!F1663</f>
        <v>UPCFL</v>
      </c>
      <c r="H1663" s="8" t="str">
        <f>Raw!G1663</f>
        <v>LL08070509</v>
      </c>
      <c r="I1663" s="8" t="str">
        <f>Raw!H1663</f>
        <v>SDGUp</v>
      </c>
      <c r="J1663" s="8" t="str">
        <f>Raw!I1663</f>
        <v>Assembly</v>
      </c>
      <c r="K1663" s="8" t="str">
        <f>Raw!J1663</f>
        <v>Outdoor</v>
      </c>
      <c r="L1663" s="8">
        <f>Raw!K1663*A1663</f>
        <v>20</v>
      </c>
      <c r="M1663" s="8">
        <f>Raw!L1663*A1663</f>
        <v>100</v>
      </c>
      <c r="N1663" s="8">
        <f>Raw!M1663*A1663</f>
        <v>354.68848402035582</v>
      </c>
      <c r="O1663" s="6">
        <f t="shared" si="100"/>
        <v>40</v>
      </c>
      <c r="P1663" s="11">
        <f t="shared" si="101"/>
        <v>7093.7696804071165</v>
      </c>
      <c r="Q1663" s="6">
        <f t="shared" si="102"/>
        <v>200</v>
      </c>
      <c r="R1663" s="11">
        <f t="shared" si="103"/>
        <v>35468.848402035583</v>
      </c>
      <c r="S1663" s="8" t="str">
        <f>Raw!N1663</f>
        <v>UpstreamCompactFluorescent20</v>
      </c>
      <c r="T1663" s="8" t="str">
        <f>Raw!O1663</f>
        <v>CFL14to26</v>
      </c>
      <c r="U1663" s="8">
        <f>Raw!P1663*A1663</f>
        <v>1</v>
      </c>
      <c r="V1663" s="8" t="str">
        <f>Raw!Q1663</f>
        <v>Incan</v>
      </c>
    </row>
    <row r="1664" spans="1:22">
      <c r="A1664" s="8">
        <f>IF(Raw!C1664="CF",0,1)</f>
        <v>1</v>
      </c>
      <c r="B1664" s="8" t="str">
        <f>Raw!A1664</f>
        <v>SDG_2653435602</v>
      </c>
      <c r="C1664" s="8" t="str">
        <f>Raw!B1664</f>
        <v>Upstream Compact Fluorescent</v>
      </c>
      <c r="D1664" s="8" t="str">
        <f>Raw!C1664</f>
        <v>I</v>
      </c>
      <c r="E1664" s="8">
        <f>Raw!D1664*A1664</f>
        <v>27</v>
      </c>
      <c r="F1664" s="8" t="str">
        <f>Raw!E1664</f>
        <v>SDG</v>
      </c>
      <c r="G1664" s="8" t="str">
        <f>Raw!F1664</f>
        <v>UPCFL</v>
      </c>
      <c r="H1664" s="8" t="str">
        <f>Raw!G1664</f>
        <v>NO_LOGGER_18</v>
      </c>
      <c r="I1664" s="8" t="str">
        <f>Raw!H1664</f>
        <v>SDGUp</v>
      </c>
      <c r="J1664" s="8" t="str">
        <f>Raw!I1664</f>
        <v>Assembly</v>
      </c>
      <c r="K1664" s="8" t="str">
        <f>Raw!J1664</f>
        <v>OtherMisc</v>
      </c>
      <c r="L1664" s="8">
        <f>Raw!K1664*A1664</f>
        <v>20</v>
      </c>
      <c r="M1664" s="8">
        <f>Raw!L1664*A1664</f>
        <v>100</v>
      </c>
      <c r="N1664" s="8">
        <f>Raw!M1664*A1664</f>
        <v>4788.2945342748035</v>
      </c>
      <c r="O1664" s="6">
        <f t="shared" si="100"/>
        <v>540</v>
      </c>
      <c r="P1664" s="11">
        <f t="shared" si="101"/>
        <v>95765.890685496066</v>
      </c>
      <c r="Q1664" s="6">
        <f t="shared" si="102"/>
        <v>2700</v>
      </c>
      <c r="R1664" s="11">
        <f t="shared" si="103"/>
        <v>478829.45342748036</v>
      </c>
      <c r="S1664" s="8" t="str">
        <f>Raw!N1664</f>
        <v>UpstreamCompactFluorescent20</v>
      </c>
      <c r="T1664" s="8" t="str">
        <f>Raw!O1664</f>
        <v>CFL14to26</v>
      </c>
      <c r="U1664" s="8">
        <f>Raw!P1664*A1664</f>
        <v>1</v>
      </c>
      <c r="V1664" s="8" t="str">
        <f>Raw!Q1664</f>
        <v>Incan</v>
      </c>
    </row>
    <row r="1665" spans="1:22">
      <c r="A1665" s="8">
        <f>IF(Raw!C1665="CF",0,1)</f>
        <v>1</v>
      </c>
      <c r="B1665" s="8" t="str">
        <f>Raw!A1665</f>
        <v>SDG_2653435602</v>
      </c>
      <c r="C1665" s="8" t="str">
        <f>Raw!B1665</f>
        <v>Upstream Compact Fluorescent</v>
      </c>
      <c r="D1665" s="8" t="str">
        <f>Raw!C1665</f>
        <v>I</v>
      </c>
      <c r="E1665" s="8">
        <f>Raw!D1665*A1665</f>
        <v>2</v>
      </c>
      <c r="F1665" s="8" t="str">
        <f>Raw!E1665</f>
        <v>SDG</v>
      </c>
      <c r="G1665" s="8" t="str">
        <f>Raw!F1665</f>
        <v>UPCFL</v>
      </c>
      <c r="H1665" s="8" t="str">
        <f>Raw!G1665</f>
        <v>NO_LOGGER_2</v>
      </c>
      <c r="I1665" s="8" t="str">
        <f>Raw!H1665</f>
        <v>SDGUp</v>
      </c>
      <c r="J1665" s="8" t="str">
        <f>Raw!I1665</f>
        <v>Assembly</v>
      </c>
      <c r="K1665" s="8" t="str">
        <f>Raw!J1665</f>
        <v>Outdoor</v>
      </c>
      <c r="L1665" s="8">
        <f>Raw!K1665*A1665</f>
        <v>14</v>
      </c>
      <c r="M1665" s="8">
        <f>Raw!L1665*A1665</f>
        <v>100</v>
      </c>
      <c r="N1665" s="8">
        <f>Raw!M1665*A1665</f>
        <v>354.68848402035582</v>
      </c>
      <c r="O1665" s="6">
        <f t="shared" si="100"/>
        <v>28</v>
      </c>
      <c r="P1665" s="11">
        <f t="shared" si="101"/>
        <v>4965.6387762849818</v>
      </c>
      <c r="Q1665" s="6">
        <f t="shared" si="102"/>
        <v>200</v>
      </c>
      <c r="R1665" s="11">
        <f t="shared" si="103"/>
        <v>35468.848402035583</v>
      </c>
      <c r="S1665" s="8" t="str">
        <f>Raw!N1665</f>
        <v>UpstreamCompactFluorescent14</v>
      </c>
      <c r="T1665" s="8" t="str">
        <f>Raw!O1665</f>
        <v>CFL14to26</v>
      </c>
      <c r="U1665" s="8">
        <f>Raw!P1665*A1665</f>
        <v>1</v>
      </c>
      <c r="V1665" s="8" t="str">
        <f>Raw!Q1665</f>
        <v>Incan</v>
      </c>
    </row>
    <row r="1666" spans="1:22">
      <c r="A1666" s="8">
        <f>IF(Raw!C1666="CF",0,1)</f>
        <v>1</v>
      </c>
      <c r="B1666" s="8" t="str">
        <f>Raw!A1666</f>
        <v>SDG_2653435602</v>
      </c>
      <c r="C1666" s="8" t="str">
        <f>Raw!B1666</f>
        <v>Upstream Compact Fluorescent</v>
      </c>
      <c r="D1666" s="8" t="str">
        <f>Raw!C1666</f>
        <v>I</v>
      </c>
      <c r="E1666" s="8">
        <f>Raw!D1666*A1666</f>
        <v>4</v>
      </c>
      <c r="F1666" s="8" t="str">
        <f>Raw!E1666</f>
        <v>SDG</v>
      </c>
      <c r="G1666" s="8" t="str">
        <f>Raw!F1666</f>
        <v>UPCFL</v>
      </c>
      <c r="H1666" s="8" t="str">
        <f>Raw!G1666</f>
        <v>NO_LOGGER_3</v>
      </c>
      <c r="I1666" s="8" t="str">
        <f>Raw!H1666</f>
        <v>SDGUp</v>
      </c>
      <c r="J1666" s="8" t="str">
        <f>Raw!I1666</f>
        <v>Assembly</v>
      </c>
      <c r="K1666" s="8" t="str">
        <f>Raw!J1666</f>
        <v>Outdoor</v>
      </c>
      <c r="L1666" s="8">
        <f>Raw!K1666*A1666</f>
        <v>15</v>
      </c>
      <c r="M1666" s="8">
        <f>Raw!L1666*A1666</f>
        <v>100</v>
      </c>
      <c r="N1666" s="8">
        <f>Raw!M1666*A1666</f>
        <v>709.37696804071163</v>
      </c>
      <c r="O1666" s="6">
        <f t="shared" si="100"/>
        <v>60</v>
      </c>
      <c r="P1666" s="11">
        <f t="shared" si="101"/>
        <v>10640.654520610675</v>
      </c>
      <c r="Q1666" s="6">
        <f t="shared" si="102"/>
        <v>400</v>
      </c>
      <c r="R1666" s="11">
        <f t="shared" si="103"/>
        <v>70937.696804071165</v>
      </c>
      <c r="S1666" s="8" t="str">
        <f>Raw!N1666</f>
        <v>UpstreamCompactFluorescent15</v>
      </c>
      <c r="T1666" s="8" t="str">
        <f>Raw!O1666</f>
        <v>CFL14to26</v>
      </c>
      <c r="U1666" s="8">
        <f>Raw!P1666*A1666</f>
        <v>1</v>
      </c>
      <c r="V1666" s="8" t="str">
        <f>Raw!Q1666</f>
        <v>Incan</v>
      </c>
    </row>
    <row r="1667" spans="1:22">
      <c r="A1667" s="8">
        <f>IF(Raw!C1667="CF",0,1)</f>
        <v>1</v>
      </c>
      <c r="B1667" s="8" t="str">
        <f>Raw!A1667</f>
        <v>SDG_2722817407</v>
      </c>
      <c r="C1667" s="8" t="str">
        <f>Raw!B1667</f>
        <v>Upstream Compact Fluorescent</v>
      </c>
      <c r="D1667" s="8" t="str">
        <f>Raw!C1667</f>
        <v>IR</v>
      </c>
      <c r="E1667" s="8">
        <f>Raw!D1667*A1667</f>
        <v>5</v>
      </c>
      <c r="F1667" s="8" t="str">
        <f>Raw!E1667</f>
        <v>SDG</v>
      </c>
      <c r="G1667" s="8" t="str">
        <f>Raw!F1667</f>
        <v>UPCFL</v>
      </c>
      <c r="H1667" s="8" t="str">
        <f>Raw!G1667</f>
        <v>LL09040691</v>
      </c>
      <c r="I1667" s="8" t="str">
        <f>Raw!H1667</f>
        <v>SDGUp</v>
      </c>
      <c r="J1667" s="8" t="str">
        <f>Raw!I1667</f>
        <v>Office - Small</v>
      </c>
      <c r="K1667" s="8" t="str">
        <f>Raw!J1667</f>
        <v>HallwayLobby</v>
      </c>
      <c r="L1667" s="8">
        <f>Raw!K1667*A1667</f>
        <v>14</v>
      </c>
      <c r="M1667" s="8">
        <f>Raw!L1667*A1667</f>
        <v>65</v>
      </c>
      <c r="N1667" s="8">
        <f>Raw!M1667*A1667</f>
        <v>1003.4575488440578</v>
      </c>
      <c r="O1667" s="6">
        <f t="shared" ref="O1667:O1730" si="104">L1667*E1667</f>
        <v>70</v>
      </c>
      <c r="P1667" s="11">
        <f t="shared" ref="P1667:P1730" si="105">N1667*L1667</f>
        <v>14048.405683816809</v>
      </c>
      <c r="Q1667" s="6">
        <f t="shared" ref="Q1667:Q1730" si="106">M1667*E1667</f>
        <v>325</v>
      </c>
      <c r="R1667" s="11">
        <f t="shared" ref="R1667:R1730" si="107">N1667*M1667</f>
        <v>65224.740674863759</v>
      </c>
      <c r="S1667" s="8" t="str">
        <f>Raw!N1667</f>
        <v>UpstreamCompactFluorescent14</v>
      </c>
      <c r="T1667" s="8" t="str">
        <f>Raw!O1667</f>
        <v>CFL14to26</v>
      </c>
      <c r="U1667" s="8">
        <f>Raw!P1667*A1667</f>
        <v>1</v>
      </c>
      <c r="V1667" s="8" t="str">
        <f>Raw!Q1667</f>
        <v>Incan</v>
      </c>
    </row>
    <row r="1668" spans="1:22">
      <c r="A1668" s="8">
        <f>IF(Raw!C1668="CF",0,1)</f>
        <v>1</v>
      </c>
      <c r="B1668" s="8" t="str">
        <f>Raw!A1668</f>
        <v>SDG_2722817407</v>
      </c>
      <c r="C1668" s="8" t="str">
        <f>Raw!B1668</f>
        <v>Upstream Compact Fluorescent</v>
      </c>
      <c r="D1668" s="8" t="str">
        <f>Raw!C1668</f>
        <v>IR</v>
      </c>
      <c r="E1668" s="8">
        <f>Raw!D1668*A1668</f>
        <v>1</v>
      </c>
      <c r="F1668" s="8" t="str">
        <f>Raw!E1668</f>
        <v>SDG</v>
      </c>
      <c r="G1668" s="8" t="str">
        <f>Raw!F1668</f>
        <v>UPCFL</v>
      </c>
      <c r="H1668" s="8" t="str">
        <f>Raw!G1668</f>
        <v>NO_LOGGER_2</v>
      </c>
      <c r="I1668" s="8" t="str">
        <f>Raw!H1668</f>
        <v>SDGUp</v>
      </c>
      <c r="J1668" s="8" t="str">
        <f>Raw!I1668</f>
        <v>Office - Small</v>
      </c>
      <c r="K1668" s="8" t="str">
        <f>Raw!J1668</f>
        <v>Outdoor</v>
      </c>
      <c r="L1668" s="8">
        <f>Raw!K1668*A1668</f>
        <v>14</v>
      </c>
      <c r="M1668" s="8">
        <f>Raw!L1668*A1668</f>
        <v>65</v>
      </c>
      <c r="N1668" s="8">
        <f>Raw!M1668*A1668</f>
        <v>200.69150976881156</v>
      </c>
      <c r="O1668" s="6">
        <f t="shared" si="104"/>
        <v>14</v>
      </c>
      <c r="P1668" s="11">
        <f t="shared" si="105"/>
        <v>2809.6811367633618</v>
      </c>
      <c r="Q1668" s="6">
        <f t="shared" si="106"/>
        <v>65</v>
      </c>
      <c r="R1668" s="11">
        <f t="shared" si="107"/>
        <v>13044.94813497275</v>
      </c>
      <c r="S1668" s="8" t="str">
        <f>Raw!N1668</f>
        <v>UpstreamCompactFluorescent14</v>
      </c>
      <c r="T1668" s="8" t="str">
        <f>Raw!O1668</f>
        <v>CFL14to26</v>
      </c>
      <c r="U1668" s="8">
        <f>Raw!P1668*A1668</f>
        <v>1</v>
      </c>
      <c r="V1668" s="8" t="str">
        <f>Raw!Q1668</f>
        <v>Incan</v>
      </c>
    </row>
    <row r="1669" spans="1:22">
      <c r="A1669" s="8">
        <f>IF(Raw!C1669="CF",0,1)</f>
        <v>1</v>
      </c>
      <c r="B1669" s="8" t="str">
        <f>Raw!A1669</f>
        <v>SDG_2810458936</v>
      </c>
      <c r="C1669" s="8" t="str">
        <f>Raw!B1669</f>
        <v>Upstream Compact Fluorescent</v>
      </c>
      <c r="D1669" s="8" t="str">
        <f>Raw!C1669</f>
        <v>IR</v>
      </c>
      <c r="E1669" s="8">
        <f>Raw!D1669*A1669</f>
        <v>4</v>
      </c>
      <c r="F1669" s="8" t="str">
        <f>Raw!E1669</f>
        <v>SDG</v>
      </c>
      <c r="G1669" s="8" t="str">
        <f>Raw!F1669</f>
        <v>UPCFL</v>
      </c>
      <c r="H1669" s="8" t="str">
        <f>Raw!G1669</f>
        <v>NO_LOGGER_4</v>
      </c>
      <c r="I1669" s="8" t="str">
        <f>Raw!H1669</f>
        <v>SDGUp</v>
      </c>
      <c r="J1669" s="8" t="str">
        <f>Raw!I1669</f>
        <v>Assembly</v>
      </c>
      <c r="K1669" s="8" t="str">
        <f>Raw!J1669</f>
        <v>Office</v>
      </c>
      <c r="L1669" s="8">
        <f>Raw!K1669*A1669</f>
        <v>15</v>
      </c>
      <c r="M1669" s="8">
        <f>Raw!L1669*A1669</f>
        <v>75</v>
      </c>
      <c r="N1669" s="8">
        <f>Raw!M1669*A1669</f>
        <v>185.19564349210216</v>
      </c>
      <c r="O1669" s="6">
        <f t="shared" si="104"/>
        <v>60</v>
      </c>
      <c r="P1669" s="11">
        <f t="shared" si="105"/>
        <v>2777.9346523815325</v>
      </c>
      <c r="Q1669" s="6">
        <f t="shared" si="106"/>
        <v>300</v>
      </c>
      <c r="R1669" s="11">
        <f t="shared" si="107"/>
        <v>13889.673261907663</v>
      </c>
      <c r="S1669" s="8" t="str">
        <f>Raw!N1669</f>
        <v>UpstreamCompactFluorescent15</v>
      </c>
      <c r="T1669" s="8" t="str">
        <f>Raw!O1669</f>
        <v>CFL14to26</v>
      </c>
      <c r="U1669" s="8">
        <f>Raw!P1669*A1669</f>
        <v>1</v>
      </c>
      <c r="V1669" s="8" t="str">
        <f>Raw!Q1669</f>
        <v>Incan</v>
      </c>
    </row>
    <row r="1670" spans="1:22">
      <c r="A1670" s="8">
        <f>IF(Raw!C1670="CF",0,1)</f>
        <v>1</v>
      </c>
      <c r="B1670" s="8" t="str">
        <f>Raw!A1670</f>
        <v>SDG_2810458936</v>
      </c>
      <c r="C1670" s="8" t="str">
        <f>Raw!B1670</f>
        <v>Upstream Compact Fluorescent</v>
      </c>
      <c r="D1670" s="8" t="str">
        <f>Raw!C1670</f>
        <v>I</v>
      </c>
      <c r="E1670" s="8">
        <f>Raw!D1670*A1670</f>
        <v>1</v>
      </c>
      <c r="F1670" s="8" t="str">
        <f>Raw!E1670</f>
        <v>SDG</v>
      </c>
      <c r="G1670" s="8" t="str">
        <f>Raw!F1670</f>
        <v>UPCFL</v>
      </c>
      <c r="H1670" s="8" t="str">
        <f>Raw!G1670</f>
        <v>NO_LOGGER_6</v>
      </c>
      <c r="I1670" s="8" t="str">
        <f>Raw!H1670</f>
        <v>SDGUp</v>
      </c>
      <c r="J1670" s="8" t="str">
        <f>Raw!I1670</f>
        <v>Assembly</v>
      </c>
      <c r="K1670" s="8" t="str">
        <f>Raw!J1670</f>
        <v>Assembly</v>
      </c>
      <c r="L1670" s="8">
        <f>Raw!K1670*A1670</f>
        <v>9</v>
      </c>
      <c r="M1670" s="8">
        <f>Raw!L1670*A1670</f>
        <v>75</v>
      </c>
      <c r="N1670" s="8">
        <f>Raw!M1670*A1670</f>
        <v>46.298910873025541</v>
      </c>
      <c r="O1670" s="6">
        <f t="shared" si="104"/>
        <v>9</v>
      </c>
      <c r="P1670" s="11">
        <f t="shared" si="105"/>
        <v>416.69019785722986</v>
      </c>
      <c r="Q1670" s="6">
        <f t="shared" si="106"/>
        <v>75</v>
      </c>
      <c r="R1670" s="11">
        <f t="shared" si="107"/>
        <v>3472.4183154769157</v>
      </c>
      <c r="S1670" s="8" t="str">
        <f>Raw!N1670</f>
        <v>UpstreamCompactFluorescent09</v>
      </c>
      <c r="T1670" s="8" t="str">
        <f>Raw!O1670</f>
        <v>CFL05to13</v>
      </c>
      <c r="U1670" s="8">
        <f>Raw!P1670*A1670</f>
        <v>1</v>
      </c>
      <c r="V1670" s="8" t="str">
        <f>Raw!Q1670</f>
        <v>Incan</v>
      </c>
    </row>
    <row r="1671" spans="1:22">
      <c r="A1671" s="8">
        <f>IF(Raw!C1671="CF",0,1)</f>
        <v>1</v>
      </c>
      <c r="B1671" s="8" t="str">
        <f>Raw!A1671</f>
        <v>SDG_2903747206</v>
      </c>
      <c r="C1671" s="8" t="str">
        <f>Raw!B1671</f>
        <v>Upstream Compact Fluorescent</v>
      </c>
      <c r="D1671" s="8" t="str">
        <f>Raw!C1671</f>
        <v>I</v>
      </c>
      <c r="E1671" s="8">
        <f>Raw!D1671*A1671</f>
        <v>2</v>
      </c>
      <c r="F1671" s="8" t="str">
        <f>Raw!E1671</f>
        <v>SDG</v>
      </c>
      <c r="G1671" s="8" t="str">
        <f>Raw!F1671</f>
        <v>UPCFL</v>
      </c>
      <c r="H1671" s="8" t="str">
        <f>Raw!G1671</f>
        <v>LL09030172</v>
      </c>
      <c r="I1671" s="8" t="str">
        <f>Raw!H1671</f>
        <v>SDGUp</v>
      </c>
      <c r="J1671" s="8" t="str">
        <f>Raw!I1671</f>
        <v>Assembly</v>
      </c>
      <c r="K1671" s="8" t="str">
        <f>Raw!J1671</f>
        <v>Restrooms</v>
      </c>
      <c r="L1671" s="8">
        <f>Raw!K1671*A1671</f>
        <v>14</v>
      </c>
      <c r="M1671" s="8">
        <f>Raw!L1671*A1671</f>
        <v>100</v>
      </c>
      <c r="N1671" s="8">
        <f>Raw!M1671*A1671</f>
        <v>92.597821746051082</v>
      </c>
      <c r="O1671" s="6">
        <f t="shared" si="104"/>
        <v>28</v>
      </c>
      <c r="P1671" s="11">
        <f t="shared" si="105"/>
        <v>1296.3695044447152</v>
      </c>
      <c r="Q1671" s="6">
        <f t="shared" si="106"/>
        <v>200</v>
      </c>
      <c r="R1671" s="11">
        <f t="shared" si="107"/>
        <v>9259.7821746051086</v>
      </c>
      <c r="S1671" s="8" t="str">
        <f>Raw!N1671</f>
        <v>UpstreamCompactFluorescent14</v>
      </c>
      <c r="T1671" s="8" t="str">
        <f>Raw!O1671</f>
        <v>CFL14to26</v>
      </c>
      <c r="U1671" s="8">
        <f>Raw!P1671*A1671</f>
        <v>1</v>
      </c>
      <c r="V1671" s="8" t="str">
        <f>Raw!Q1671</f>
        <v>Incan</v>
      </c>
    </row>
    <row r="1672" spans="1:22">
      <c r="A1672" s="8">
        <f>IF(Raw!C1672="CF",0,1)</f>
        <v>1</v>
      </c>
      <c r="B1672" s="8" t="str">
        <f>Raw!A1672</f>
        <v>SDG_2903747206</v>
      </c>
      <c r="C1672" s="8" t="str">
        <f>Raw!B1672</f>
        <v>Upstream Compact Fluorescent</v>
      </c>
      <c r="D1672" s="8" t="str">
        <f>Raw!C1672</f>
        <v>I</v>
      </c>
      <c r="E1672" s="8">
        <f>Raw!D1672*A1672</f>
        <v>2</v>
      </c>
      <c r="F1672" s="8" t="str">
        <f>Raw!E1672</f>
        <v>SDG</v>
      </c>
      <c r="G1672" s="8" t="str">
        <f>Raw!F1672</f>
        <v>UPCFL</v>
      </c>
      <c r="H1672" s="8" t="str">
        <f>Raw!G1672</f>
        <v>LL09030175</v>
      </c>
      <c r="I1672" s="8" t="str">
        <f>Raw!H1672</f>
        <v>SDGUp</v>
      </c>
      <c r="J1672" s="8" t="str">
        <f>Raw!I1672</f>
        <v>Assembly</v>
      </c>
      <c r="K1672" s="8" t="str">
        <f>Raw!J1672</f>
        <v>Restrooms</v>
      </c>
      <c r="L1672" s="8">
        <f>Raw!K1672*A1672</f>
        <v>14</v>
      </c>
      <c r="M1672" s="8">
        <f>Raw!L1672*A1672</f>
        <v>100</v>
      </c>
      <c r="N1672" s="8">
        <f>Raw!M1672*A1672</f>
        <v>92.597821746051082</v>
      </c>
      <c r="O1672" s="6">
        <f t="shared" si="104"/>
        <v>28</v>
      </c>
      <c r="P1672" s="11">
        <f t="shared" si="105"/>
        <v>1296.3695044447152</v>
      </c>
      <c r="Q1672" s="6">
        <f t="shared" si="106"/>
        <v>200</v>
      </c>
      <c r="R1672" s="11">
        <f t="shared" si="107"/>
        <v>9259.7821746051086</v>
      </c>
      <c r="S1672" s="8" t="str">
        <f>Raw!N1672</f>
        <v>UpstreamCompactFluorescent14</v>
      </c>
      <c r="T1672" s="8" t="str">
        <f>Raw!O1672</f>
        <v>CFL14to26</v>
      </c>
      <c r="U1672" s="8">
        <f>Raw!P1672*A1672</f>
        <v>1</v>
      </c>
      <c r="V1672" s="8" t="str">
        <f>Raw!Q1672</f>
        <v>Incan</v>
      </c>
    </row>
    <row r="1673" spans="1:22">
      <c r="A1673" s="8">
        <f>IF(Raw!C1673="CF",0,1)</f>
        <v>1</v>
      </c>
      <c r="B1673" s="8" t="str">
        <f>Raw!A1673</f>
        <v>SDG_2903747206</v>
      </c>
      <c r="C1673" s="8" t="str">
        <f>Raw!B1673</f>
        <v>Upstream Compact Fluorescent</v>
      </c>
      <c r="D1673" s="8" t="str">
        <f>Raw!C1673</f>
        <v>I</v>
      </c>
      <c r="E1673" s="8">
        <f>Raw!D1673*A1673</f>
        <v>1</v>
      </c>
      <c r="F1673" s="8" t="str">
        <f>Raw!E1673</f>
        <v>SDG</v>
      </c>
      <c r="G1673" s="8" t="str">
        <f>Raw!F1673</f>
        <v>UPCFL</v>
      </c>
      <c r="H1673" s="8" t="str">
        <f>Raw!G1673</f>
        <v>LL09030220</v>
      </c>
      <c r="I1673" s="8" t="str">
        <f>Raw!H1673</f>
        <v>SDGUp</v>
      </c>
      <c r="J1673" s="8" t="str">
        <f>Raw!I1673</f>
        <v>Assembly</v>
      </c>
      <c r="K1673" s="8" t="str">
        <f>Raw!J1673</f>
        <v>Storage</v>
      </c>
      <c r="L1673" s="8">
        <f>Raw!K1673*A1673</f>
        <v>14</v>
      </c>
      <c r="M1673" s="8">
        <f>Raw!L1673*A1673</f>
        <v>100</v>
      </c>
      <c r="N1673" s="8">
        <f>Raw!M1673*A1673</f>
        <v>46.298910873025541</v>
      </c>
      <c r="O1673" s="6">
        <f t="shared" si="104"/>
        <v>14</v>
      </c>
      <c r="P1673" s="11">
        <f t="shared" si="105"/>
        <v>648.18475222235759</v>
      </c>
      <c r="Q1673" s="6">
        <f t="shared" si="106"/>
        <v>100</v>
      </c>
      <c r="R1673" s="11">
        <f t="shared" si="107"/>
        <v>4629.8910873025543</v>
      </c>
      <c r="S1673" s="8" t="str">
        <f>Raw!N1673</f>
        <v>UpstreamCompactFluorescent14</v>
      </c>
      <c r="T1673" s="8" t="str">
        <f>Raw!O1673</f>
        <v>CFL14to26</v>
      </c>
      <c r="U1673" s="8">
        <f>Raw!P1673*A1673</f>
        <v>1</v>
      </c>
      <c r="V1673" s="8" t="str">
        <f>Raw!Q1673</f>
        <v>Incan</v>
      </c>
    </row>
    <row r="1674" spans="1:22">
      <c r="A1674" s="8">
        <f>IF(Raw!C1674="CF",0,1)</f>
        <v>1</v>
      </c>
      <c r="B1674" s="8" t="str">
        <f>Raw!A1674</f>
        <v>SDG_2903747206</v>
      </c>
      <c r="C1674" s="8" t="str">
        <f>Raw!B1674</f>
        <v>Upstream Compact Fluorescent</v>
      </c>
      <c r="D1674" s="8" t="str">
        <f>Raw!C1674</f>
        <v>I</v>
      </c>
      <c r="E1674" s="8">
        <f>Raw!D1674*A1674</f>
        <v>1</v>
      </c>
      <c r="F1674" s="8" t="str">
        <f>Raw!E1674</f>
        <v>SDG</v>
      </c>
      <c r="G1674" s="8" t="str">
        <f>Raw!F1674</f>
        <v>UPCFL</v>
      </c>
      <c r="H1674" s="8" t="str">
        <f>Raw!G1674</f>
        <v>LL09030279</v>
      </c>
      <c r="I1674" s="8" t="str">
        <f>Raw!H1674</f>
        <v>SDGUp</v>
      </c>
      <c r="J1674" s="8" t="str">
        <f>Raw!I1674</f>
        <v>Assembly</v>
      </c>
      <c r="K1674" s="8" t="str">
        <f>Raw!J1674</f>
        <v>Assembly</v>
      </c>
      <c r="L1674" s="8">
        <f>Raw!K1674*A1674</f>
        <v>14</v>
      </c>
      <c r="M1674" s="8">
        <f>Raw!L1674*A1674</f>
        <v>100</v>
      </c>
      <c r="N1674" s="8">
        <f>Raw!M1674*A1674</f>
        <v>46.298910873025541</v>
      </c>
      <c r="O1674" s="6">
        <f t="shared" si="104"/>
        <v>14</v>
      </c>
      <c r="P1674" s="11">
        <f t="shared" si="105"/>
        <v>648.18475222235759</v>
      </c>
      <c r="Q1674" s="6">
        <f t="shared" si="106"/>
        <v>100</v>
      </c>
      <c r="R1674" s="11">
        <f t="shared" si="107"/>
        <v>4629.8910873025543</v>
      </c>
      <c r="S1674" s="8" t="str">
        <f>Raw!N1674</f>
        <v>UpstreamCompactFluorescent14</v>
      </c>
      <c r="T1674" s="8" t="str">
        <f>Raw!O1674</f>
        <v>CFL14to26</v>
      </c>
      <c r="U1674" s="8">
        <f>Raw!P1674*A1674</f>
        <v>1</v>
      </c>
      <c r="V1674" s="8" t="str">
        <f>Raw!Q1674</f>
        <v>Incan</v>
      </c>
    </row>
    <row r="1675" spans="1:22">
      <c r="A1675" s="8">
        <f>IF(Raw!C1675="CF",0,1)</f>
        <v>1</v>
      </c>
      <c r="B1675" s="8" t="str">
        <f>Raw!A1675</f>
        <v>SDG_2903747206</v>
      </c>
      <c r="C1675" s="8" t="str">
        <f>Raw!B1675</f>
        <v>Upstream Compact Fluorescent</v>
      </c>
      <c r="D1675" s="8" t="str">
        <f>Raw!C1675</f>
        <v>I</v>
      </c>
      <c r="E1675" s="8">
        <f>Raw!D1675*A1675</f>
        <v>28</v>
      </c>
      <c r="F1675" s="8" t="str">
        <f>Raw!E1675</f>
        <v>SDG</v>
      </c>
      <c r="G1675" s="8" t="str">
        <f>Raw!F1675</f>
        <v>UPCFL</v>
      </c>
      <c r="H1675" s="8" t="str">
        <f>Raw!G1675</f>
        <v>NO_LOGGER_6</v>
      </c>
      <c r="I1675" s="8" t="str">
        <f>Raw!H1675</f>
        <v>SDGUp</v>
      </c>
      <c r="J1675" s="8" t="str">
        <f>Raw!I1675</f>
        <v>Assembly</v>
      </c>
      <c r="K1675" s="8" t="str">
        <f>Raw!J1675</f>
        <v>Outdoor</v>
      </c>
      <c r="L1675" s="8">
        <f>Raw!K1675*A1675</f>
        <v>14</v>
      </c>
      <c r="M1675" s="8">
        <f>Raw!L1675*A1675</f>
        <v>100</v>
      </c>
      <c r="N1675" s="8">
        <f>Raw!M1675*A1675</f>
        <v>1296.3695044447152</v>
      </c>
      <c r="O1675" s="6">
        <f t="shared" si="104"/>
        <v>392</v>
      </c>
      <c r="P1675" s="11">
        <f t="shared" si="105"/>
        <v>18149.173062226011</v>
      </c>
      <c r="Q1675" s="6">
        <f t="shared" si="106"/>
        <v>2800</v>
      </c>
      <c r="R1675" s="11">
        <f t="shared" si="107"/>
        <v>129636.95044447151</v>
      </c>
      <c r="S1675" s="8" t="str">
        <f>Raw!N1675</f>
        <v>UpstreamCompactFluorescent14</v>
      </c>
      <c r="T1675" s="8" t="str">
        <f>Raw!O1675</f>
        <v>CFL14to26</v>
      </c>
      <c r="U1675" s="8">
        <f>Raw!P1675*A1675</f>
        <v>1</v>
      </c>
      <c r="V1675" s="8" t="str">
        <f>Raw!Q1675</f>
        <v>Incan</v>
      </c>
    </row>
    <row r="1676" spans="1:22">
      <c r="A1676" s="8">
        <f>IF(Raw!C1676="CF",0,1)</f>
        <v>1</v>
      </c>
      <c r="B1676" s="8" t="str">
        <f>Raw!A1676</f>
        <v>SDG_2990846174</v>
      </c>
      <c r="C1676" s="8" t="str">
        <f>Raw!B1676</f>
        <v>Upstream Compact Fluorescent</v>
      </c>
      <c r="D1676" s="8" t="str">
        <f>Raw!C1676</f>
        <v>I</v>
      </c>
      <c r="E1676" s="8">
        <f>Raw!D1676*A1676</f>
        <v>1</v>
      </c>
      <c r="F1676" s="8" t="str">
        <f>Raw!E1676</f>
        <v>SDG</v>
      </c>
      <c r="G1676" s="8" t="str">
        <f>Raw!F1676</f>
        <v>UPCFL</v>
      </c>
      <c r="H1676" s="8" t="str">
        <f>Raw!G1676</f>
        <v>LL08060029</v>
      </c>
      <c r="I1676" s="8" t="str">
        <f>Raw!H1676</f>
        <v>SDGUp</v>
      </c>
      <c r="J1676" s="8" t="str">
        <f>Raw!I1676</f>
        <v>Assembly</v>
      </c>
      <c r="K1676" s="8" t="str">
        <f>Raw!J1676</f>
        <v>Assembly</v>
      </c>
      <c r="L1676" s="8">
        <f>Raw!K1676*A1676</f>
        <v>7</v>
      </c>
      <c r="M1676" s="8">
        <f>Raw!L1676*A1676</f>
        <v>60</v>
      </c>
      <c r="N1676" s="8">
        <f>Raw!M1676*A1676</f>
        <v>194.1281135207351</v>
      </c>
      <c r="O1676" s="6">
        <f t="shared" si="104"/>
        <v>7</v>
      </c>
      <c r="P1676" s="11">
        <f t="shared" si="105"/>
        <v>1358.8967946451457</v>
      </c>
      <c r="Q1676" s="6">
        <f t="shared" si="106"/>
        <v>60</v>
      </c>
      <c r="R1676" s="11">
        <f t="shared" si="107"/>
        <v>11647.686811244106</v>
      </c>
      <c r="S1676" s="8" t="str">
        <f>Raw!N1676</f>
        <v>UpstreamCompactFluorescent07</v>
      </c>
      <c r="T1676" s="8" t="str">
        <f>Raw!O1676</f>
        <v>CFL05to13</v>
      </c>
      <c r="U1676" s="8">
        <f>Raw!P1676*A1676</f>
        <v>1</v>
      </c>
      <c r="V1676" s="8" t="str">
        <f>Raw!Q1676</f>
        <v>Incan</v>
      </c>
    </row>
    <row r="1677" spans="1:22">
      <c r="A1677" s="8">
        <f>IF(Raw!C1677="CF",0,1)</f>
        <v>1</v>
      </c>
      <c r="B1677" s="8" t="str">
        <f>Raw!A1677</f>
        <v>SDG_2990846174</v>
      </c>
      <c r="C1677" s="8" t="str">
        <f>Raw!B1677</f>
        <v>Upstream Compact Fluorescent</v>
      </c>
      <c r="D1677" s="8" t="str">
        <f>Raw!C1677</f>
        <v>I</v>
      </c>
      <c r="E1677" s="8">
        <f>Raw!D1677*A1677</f>
        <v>1</v>
      </c>
      <c r="F1677" s="8" t="str">
        <f>Raw!E1677</f>
        <v>SDG</v>
      </c>
      <c r="G1677" s="8" t="str">
        <f>Raw!F1677</f>
        <v>UPCFL</v>
      </c>
      <c r="H1677" s="8" t="str">
        <f>Raw!G1677</f>
        <v>LL08070051</v>
      </c>
      <c r="I1677" s="8" t="str">
        <f>Raw!H1677</f>
        <v>SDGUp</v>
      </c>
      <c r="J1677" s="8" t="str">
        <f>Raw!I1677</f>
        <v>Assembly</v>
      </c>
      <c r="K1677" s="8" t="str">
        <f>Raw!J1677</f>
        <v>HallwayLobby</v>
      </c>
      <c r="L1677" s="8">
        <f>Raw!K1677*A1677</f>
        <v>13</v>
      </c>
      <c r="M1677" s="8">
        <f>Raw!L1677*A1677</f>
        <v>100</v>
      </c>
      <c r="N1677" s="8">
        <f>Raw!M1677*A1677</f>
        <v>194.1281135207351</v>
      </c>
      <c r="O1677" s="6">
        <f t="shared" si="104"/>
        <v>13</v>
      </c>
      <c r="P1677" s="11">
        <f t="shared" si="105"/>
        <v>2523.6654757695565</v>
      </c>
      <c r="Q1677" s="6">
        <f t="shared" si="106"/>
        <v>100</v>
      </c>
      <c r="R1677" s="11">
        <f t="shared" si="107"/>
        <v>19412.81135207351</v>
      </c>
      <c r="S1677" s="8" t="str">
        <f>Raw!N1677</f>
        <v>UpstreamCompactFluorescent13</v>
      </c>
      <c r="T1677" s="8" t="str">
        <f>Raw!O1677</f>
        <v>CFL05to13</v>
      </c>
      <c r="U1677" s="8">
        <f>Raw!P1677*A1677</f>
        <v>1</v>
      </c>
      <c r="V1677" s="8" t="str">
        <f>Raw!Q1677</f>
        <v>Incan</v>
      </c>
    </row>
    <row r="1678" spans="1:22">
      <c r="A1678" s="8">
        <f>IF(Raw!C1678="CF",0,1)</f>
        <v>1</v>
      </c>
      <c r="B1678" s="8" t="str">
        <f>Raw!A1678</f>
        <v>SDG_2990846174</v>
      </c>
      <c r="C1678" s="8" t="str">
        <f>Raw!B1678</f>
        <v>Upstream Compact Fluorescent</v>
      </c>
      <c r="D1678" s="8" t="str">
        <f>Raw!C1678</f>
        <v>I</v>
      </c>
      <c r="E1678" s="8">
        <f>Raw!D1678*A1678</f>
        <v>1</v>
      </c>
      <c r="F1678" s="8" t="str">
        <f>Raw!E1678</f>
        <v>SDG</v>
      </c>
      <c r="G1678" s="8" t="str">
        <f>Raw!F1678</f>
        <v>UPCFL</v>
      </c>
      <c r="H1678" s="8" t="str">
        <f>Raw!G1678</f>
        <v>LL08090080</v>
      </c>
      <c r="I1678" s="8" t="str">
        <f>Raw!H1678</f>
        <v>SDGUp</v>
      </c>
      <c r="J1678" s="8" t="str">
        <f>Raw!I1678</f>
        <v>Assembly</v>
      </c>
      <c r="K1678" s="8" t="str">
        <f>Raw!J1678</f>
        <v>HallwayLobby</v>
      </c>
      <c r="L1678" s="8">
        <f>Raw!K1678*A1678</f>
        <v>13</v>
      </c>
      <c r="M1678" s="8">
        <f>Raw!L1678*A1678</f>
        <v>100</v>
      </c>
      <c r="N1678" s="8">
        <f>Raw!M1678*A1678</f>
        <v>194.1281135207351</v>
      </c>
      <c r="O1678" s="6">
        <f t="shared" si="104"/>
        <v>13</v>
      </c>
      <c r="P1678" s="11">
        <f t="shared" si="105"/>
        <v>2523.6654757695565</v>
      </c>
      <c r="Q1678" s="6">
        <f t="shared" si="106"/>
        <v>100</v>
      </c>
      <c r="R1678" s="11">
        <f t="shared" si="107"/>
        <v>19412.81135207351</v>
      </c>
      <c r="S1678" s="8" t="str">
        <f>Raw!N1678</f>
        <v>UpstreamCompactFluorescent13</v>
      </c>
      <c r="T1678" s="8" t="str">
        <f>Raw!O1678</f>
        <v>CFL05to13</v>
      </c>
      <c r="U1678" s="8">
        <f>Raw!P1678*A1678</f>
        <v>1</v>
      </c>
      <c r="V1678" s="8" t="str">
        <f>Raw!Q1678</f>
        <v>Incan</v>
      </c>
    </row>
    <row r="1679" spans="1:22">
      <c r="A1679" s="8">
        <f>IF(Raw!C1679="CF",0,1)</f>
        <v>1</v>
      </c>
      <c r="B1679" s="8" t="str">
        <f>Raw!A1679</f>
        <v>SDG_3200290305</v>
      </c>
      <c r="C1679" s="8" t="str">
        <f>Raw!B1679</f>
        <v>Upstream Compact Fluorescent</v>
      </c>
      <c r="D1679" s="8" t="str">
        <f>Raw!C1679</f>
        <v>I</v>
      </c>
      <c r="E1679" s="8">
        <f>Raw!D1679*A1679</f>
        <v>1</v>
      </c>
      <c r="F1679" s="8" t="str">
        <f>Raw!E1679</f>
        <v>SDG</v>
      </c>
      <c r="G1679" s="8" t="str">
        <f>Raw!F1679</f>
        <v>UPCFL</v>
      </c>
      <c r="H1679" s="8" t="str">
        <f>Raw!G1679</f>
        <v>LL08070684</v>
      </c>
      <c r="I1679" s="8" t="str">
        <f>Raw!H1679</f>
        <v>SDGUp</v>
      </c>
      <c r="J1679" s="8" t="str">
        <f>Raw!I1679</f>
        <v>Health/Medical - Clinic</v>
      </c>
      <c r="K1679" s="8" t="str">
        <f>Raw!J1679</f>
        <v>Restrooms</v>
      </c>
      <c r="L1679" s="8">
        <f>Raw!K1679*A1679</f>
        <v>20</v>
      </c>
      <c r="M1679" s="8">
        <f>Raw!L1679*A1679</f>
        <v>60</v>
      </c>
      <c r="N1679" s="8">
        <f>Raw!M1679*A1679</f>
        <v>171.45975682290259</v>
      </c>
      <c r="O1679" s="6">
        <f t="shared" si="104"/>
        <v>20</v>
      </c>
      <c r="P1679" s="11">
        <f t="shared" si="105"/>
        <v>3429.1951364580518</v>
      </c>
      <c r="Q1679" s="6">
        <f t="shared" si="106"/>
        <v>60</v>
      </c>
      <c r="R1679" s="11">
        <f t="shared" si="107"/>
        <v>10287.585409374155</v>
      </c>
      <c r="S1679" s="8" t="str">
        <f>Raw!N1679</f>
        <v>UpstreamCompactFluorescent20</v>
      </c>
      <c r="T1679" s="8" t="str">
        <f>Raw!O1679</f>
        <v>CFL14to26</v>
      </c>
      <c r="U1679" s="8">
        <f>Raw!P1679*A1679</f>
        <v>1</v>
      </c>
      <c r="V1679" s="8" t="str">
        <f>Raw!Q1679</f>
        <v>Incan</v>
      </c>
    </row>
    <row r="1680" spans="1:22">
      <c r="A1680" s="8">
        <f>IF(Raw!C1680="CF",0,1)</f>
        <v>1</v>
      </c>
      <c r="B1680" s="8" t="str">
        <f>Raw!A1680</f>
        <v>SDG_3200290305</v>
      </c>
      <c r="C1680" s="8" t="str">
        <f>Raw!B1680</f>
        <v>Upstream Compact Fluorescent</v>
      </c>
      <c r="D1680" s="8" t="str">
        <f>Raw!C1680</f>
        <v>I</v>
      </c>
      <c r="E1680" s="8">
        <f>Raw!D1680*A1680</f>
        <v>1</v>
      </c>
      <c r="F1680" s="8" t="str">
        <f>Raw!E1680</f>
        <v>SDG</v>
      </c>
      <c r="G1680" s="8" t="str">
        <f>Raw!F1680</f>
        <v>UPCFL</v>
      </c>
      <c r="H1680" s="8" t="str">
        <f>Raw!G1680</f>
        <v>LL08090273</v>
      </c>
      <c r="I1680" s="8" t="str">
        <f>Raw!H1680</f>
        <v>SDGUp</v>
      </c>
      <c r="J1680" s="8" t="str">
        <f>Raw!I1680</f>
        <v>Health/Medical - Clinic</v>
      </c>
      <c r="K1680" s="8" t="str">
        <f>Raw!J1680</f>
        <v>Office</v>
      </c>
      <c r="L1680" s="8">
        <f>Raw!K1680*A1680</f>
        <v>13</v>
      </c>
      <c r="M1680" s="8">
        <f>Raw!L1680*A1680</f>
        <v>60</v>
      </c>
      <c r="N1680" s="8">
        <f>Raw!M1680*A1680</f>
        <v>171.45975682290259</v>
      </c>
      <c r="O1680" s="6">
        <f t="shared" si="104"/>
        <v>13</v>
      </c>
      <c r="P1680" s="11">
        <f t="shared" si="105"/>
        <v>2228.9768386977339</v>
      </c>
      <c r="Q1680" s="6">
        <f t="shared" si="106"/>
        <v>60</v>
      </c>
      <c r="R1680" s="11">
        <f t="shared" si="107"/>
        <v>10287.585409374155</v>
      </c>
      <c r="S1680" s="8" t="str">
        <f>Raw!N1680</f>
        <v>UpstreamCompactFluorescent13</v>
      </c>
      <c r="T1680" s="8" t="str">
        <f>Raw!O1680</f>
        <v>CFL05to13</v>
      </c>
      <c r="U1680" s="8">
        <f>Raw!P1680*A1680</f>
        <v>1</v>
      </c>
      <c r="V1680" s="8" t="str">
        <f>Raw!Q1680</f>
        <v>Incan</v>
      </c>
    </row>
    <row r="1681" spans="1:22">
      <c r="A1681" s="8">
        <f>IF(Raw!C1681="CF",0,1)</f>
        <v>1</v>
      </c>
      <c r="B1681" s="8" t="str">
        <f>Raw!A1681</f>
        <v>SDG_3200290305</v>
      </c>
      <c r="C1681" s="8" t="str">
        <f>Raw!B1681</f>
        <v>Upstream Compact Fluorescent</v>
      </c>
      <c r="D1681" s="8" t="str">
        <f>Raw!C1681</f>
        <v>I</v>
      </c>
      <c r="E1681" s="8">
        <f>Raw!D1681*A1681</f>
        <v>1</v>
      </c>
      <c r="F1681" s="8" t="str">
        <f>Raw!E1681</f>
        <v>SDG</v>
      </c>
      <c r="G1681" s="8" t="str">
        <f>Raw!F1681</f>
        <v>UPCFL</v>
      </c>
      <c r="H1681" s="8" t="str">
        <f>Raw!G1681</f>
        <v>LL08090302</v>
      </c>
      <c r="I1681" s="8" t="str">
        <f>Raw!H1681</f>
        <v>SDGUp</v>
      </c>
      <c r="J1681" s="8" t="str">
        <f>Raw!I1681</f>
        <v>Health/Medical - Clinic</v>
      </c>
      <c r="K1681" s="8" t="str">
        <f>Raw!J1681</f>
        <v>Office</v>
      </c>
      <c r="L1681" s="8">
        <f>Raw!K1681*A1681</f>
        <v>20</v>
      </c>
      <c r="M1681" s="8">
        <f>Raw!L1681*A1681</f>
        <v>60</v>
      </c>
      <c r="N1681" s="8">
        <f>Raw!M1681*A1681</f>
        <v>171.45975682290259</v>
      </c>
      <c r="O1681" s="6">
        <f t="shared" si="104"/>
        <v>20</v>
      </c>
      <c r="P1681" s="11">
        <f t="shared" si="105"/>
        <v>3429.1951364580518</v>
      </c>
      <c r="Q1681" s="6">
        <f t="shared" si="106"/>
        <v>60</v>
      </c>
      <c r="R1681" s="11">
        <f t="shared" si="107"/>
        <v>10287.585409374155</v>
      </c>
      <c r="S1681" s="8" t="str">
        <f>Raw!N1681</f>
        <v>UpstreamCompactFluorescent20</v>
      </c>
      <c r="T1681" s="8" t="str">
        <f>Raw!O1681</f>
        <v>CFL14to26</v>
      </c>
      <c r="U1681" s="8">
        <f>Raw!P1681*A1681</f>
        <v>1</v>
      </c>
      <c r="V1681" s="8" t="str">
        <f>Raw!Q1681</f>
        <v>Incan</v>
      </c>
    </row>
    <row r="1682" spans="1:22">
      <c r="A1682" s="8">
        <f>IF(Raw!C1682="CF",0,1)</f>
        <v>1</v>
      </c>
      <c r="B1682" s="8" t="str">
        <f>Raw!A1682</f>
        <v>SDG_3200290305</v>
      </c>
      <c r="C1682" s="8" t="str">
        <f>Raw!B1682</f>
        <v>Upstream Compact Fluorescent</v>
      </c>
      <c r="D1682" s="8" t="str">
        <f>Raw!C1682</f>
        <v>I</v>
      </c>
      <c r="E1682" s="8">
        <f>Raw!D1682*A1682</f>
        <v>1</v>
      </c>
      <c r="F1682" s="8" t="str">
        <f>Raw!E1682</f>
        <v>SDG</v>
      </c>
      <c r="G1682" s="8" t="str">
        <f>Raw!F1682</f>
        <v>UPCFL</v>
      </c>
      <c r="H1682" s="8" t="str">
        <f>Raw!G1682</f>
        <v>LL08090379</v>
      </c>
      <c r="I1682" s="8" t="str">
        <f>Raw!H1682</f>
        <v>SDGUp</v>
      </c>
      <c r="J1682" s="8" t="str">
        <f>Raw!I1682</f>
        <v>Health/Medical - Clinic</v>
      </c>
      <c r="K1682" s="8" t="str">
        <f>Raw!J1682</f>
        <v>HallwayLobby</v>
      </c>
      <c r="L1682" s="8">
        <f>Raw!K1682*A1682</f>
        <v>13</v>
      </c>
      <c r="M1682" s="8">
        <f>Raw!L1682*A1682</f>
        <v>60</v>
      </c>
      <c r="N1682" s="8">
        <f>Raw!M1682*A1682</f>
        <v>171.45975682290259</v>
      </c>
      <c r="O1682" s="6">
        <f t="shared" si="104"/>
        <v>13</v>
      </c>
      <c r="P1682" s="11">
        <f t="shared" si="105"/>
        <v>2228.9768386977339</v>
      </c>
      <c r="Q1682" s="6">
        <f t="shared" si="106"/>
        <v>60</v>
      </c>
      <c r="R1682" s="11">
        <f t="shared" si="107"/>
        <v>10287.585409374155</v>
      </c>
      <c r="S1682" s="8" t="str">
        <f>Raw!N1682</f>
        <v>UpstreamCompactFluorescent13</v>
      </c>
      <c r="T1682" s="8" t="str">
        <f>Raw!O1682</f>
        <v>CFL05to13</v>
      </c>
      <c r="U1682" s="8">
        <f>Raw!P1682*A1682</f>
        <v>1</v>
      </c>
      <c r="V1682" s="8" t="str">
        <f>Raw!Q1682</f>
        <v>Incan</v>
      </c>
    </row>
    <row r="1683" spans="1:22">
      <c r="A1683" s="8">
        <f>IF(Raw!C1683="CF",0,1)</f>
        <v>1</v>
      </c>
      <c r="B1683" s="8" t="str">
        <f>Raw!A1683</f>
        <v>SDG_3200290305</v>
      </c>
      <c r="C1683" s="8" t="str">
        <f>Raw!B1683</f>
        <v>Upstream Compact Fluorescent</v>
      </c>
      <c r="D1683" s="8" t="str">
        <f>Raw!C1683</f>
        <v>I</v>
      </c>
      <c r="E1683" s="8">
        <f>Raw!D1683*A1683</f>
        <v>1</v>
      </c>
      <c r="F1683" s="8" t="str">
        <f>Raw!E1683</f>
        <v>SDG</v>
      </c>
      <c r="G1683" s="8" t="str">
        <f>Raw!F1683</f>
        <v>UPCFL</v>
      </c>
      <c r="H1683" s="8" t="str">
        <f>Raw!G1683</f>
        <v>LL08090380</v>
      </c>
      <c r="I1683" s="8" t="str">
        <f>Raw!H1683</f>
        <v>SDGUp</v>
      </c>
      <c r="J1683" s="8" t="str">
        <f>Raw!I1683</f>
        <v>Health/Medical - Clinic</v>
      </c>
      <c r="K1683" s="8" t="str">
        <f>Raw!J1683</f>
        <v>OtherMisc</v>
      </c>
      <c r="L1683" s="8">
        <f>Raw!K1683*A1683</f>
        <v>15</v>
      </c>
      <c r="M1683" s="8">
        <f>Raw!L1683*A1683</f>
        <v>60</v>
      </c>
      <c r="N1683" s="8">
        <f>Raw!M1683*A1683</f>
        <v>171.45975682290259</v>
      </c>
      <c r="O1683" s="6">
        <f t="shared" si="104"/>
        <v>15</v>
      </c>
      <c r="P1683" s="11">
        <f t="shared" si="105"/>
        <v>2571.8963523435386</v>
      </c>
      <c r="Q1683" s="6">
        <f t="shared" si="106"/>
        <v>60</v>
      </c>
      <c r="R1683" s="11">
        <f t="shared" si="107"/>
        <v>10287.585409374155</v>
      </c>
      <c r="S1683" s="8" t="str">
        <f>Raw!N1683</f>
        <v>UpstreamCompactFluorescent15</v>
      </c>
      <c r="T1683" s="8" t="str">
        <f>Raw!O1683</f>
        <v>CFL14to26</v>
      </c>
      <c r="U1683" s="8">
        <f>Raw!P1683*A1683</f>
        <v>1</v>
      </c>
      <c r="V1683" s="8" t="str">
        <f>Raw!Q1683</f>
        <v>Incan</v>
      </c>
    </row>
    <row r="1684" spans="1:22">
      <c r="A1684" s="8">
        <f>IF(Raw!C1684="CF",0,1)</f>
        <v>1</v>
      </c>
      <c r="B1684" s="8" t="str">
        <f>Raw!A1684</f>
        <v>SDG_3200290305</v>
      </c>
      <c r="C1684" s="8" t="str">
        <f>Raw!B1684</f>
        <v>Upstream Compact Fluorescent</v>
      </c>
      <c r="D1684" s="8" t="str">
        <f>Raw!C1684</f>
        <v>I</v>
      </c>
      <c r="E1684" s="8">
        <f>Raw!D1684*A1684</f>
        <v>1</v>
      </c>
      <c r="F1684" s="8" t="str">
        <f>Raw!E1684</f>
        <v>SDG</v>
      </c>
      <c r="G1684" s="8" t="str">
        <f>Raw!F1684</f>
        <v>UPCFL</v>
      </c>
      <c r="H1684" s="8" t="str">
        <f>Raw!G1684</f>
        <v>LL08090388</v>
      </c>
      <c r="I1684" s="8" t="str">
        <f>Raw!H1684</f>
        <v>SDGUp</v>
      </c>
      <c r="J1684" s="8" t="str">
        <f>Raw!I1684</f>
        <v>Health/Medical - Clinic</v>
      </c>
      <c r="K1684" s="8" t="str">
        <f>Raw!J1684</f>
        <v>Office</v>
      </c>
      <c r="L1684" s="8">
        <f>Raw!K1684*A1684</f>
        <v>20</v>
      </c>
      <c r="M1684" s="8">
        <f>Raw!L1684*A1684</f>
        <v>60</v>
      </c>
      <c r="N1684" s="8">
        <f>Raw!M1684*A1684</f>
        <v>171.45975682290259</v>
      </c>
      <c r="O1684" s="6">
        <f t="shared" si="104"/>
        <v>20</v>
      </c>
      <c r="P1684" s="11">
        <f t="shared" si="105"/>
        <v>3429.1951364580518</v>
      </c>
      <c r="Q1684" s="6">
        <f t="shared" si="106"/>
        <v>60</v>
      </c>
      <c r="R1684" s="11">
        <f t="shared" si="107"/>
        <v>10287.585409374155</v>
      </c>
      <c r="S1684" s="8" t="str">
        <f>Raw!N1684</f>
        <v>UpstreamCompactFluorescent20</v>
      </c>
      <c r="T1684" s="8" t="str">
        <f>Raw!O1684</f>
        <v>CFL14to26</v>
      </c>
      <c r="U1684" s="8">
        <f>Raw!P1684*A1684</f>
        <v>1</v>
      </c>
      <c r="V1684" s="8" t="str">
        <f>Raw!Q1684</f>
        <v>Incan</v>
      </c>
    </row>
    <row r="1685" spans="1:22">
      <c r="A1685" s="8">
        <f>IF(Raw!C1685="CF",0,1)</f>
        <v>1</v>
      </c>
      <c r="B1685" s="8" t="str">
        <f>Raw!A1685</f>
        <v>SDG_3200290305</v>
      </c>
      <c r="C1685" s="8" t="str">
        <f>Raw!B1685</f>
        <v>Upstream Compact Fluorescent</v>
      </c>
      <c r="D1685" s="8" t="str">
        <f>Raw!C1685</f>
        <v>I</v>
      </c>
      <c r="E1685" s="8">
        <f>Raw!D1685*A1685</f>
        <v>1</v>
      </c>
      <c r="F1685" s="8" t="str">
        <f>Raw!E1685</f>
        <v>SDG</v>
      </c>
      <c r="G1685" s="8" t="str">
        <f>Raw!F1685</f>
        <v>UPCFL</v>
      </c>
      <c r="H1685" s="8" t="str">
        <f>Raw!G1685</f>
        <v>LL08090393</v>
      </c>
      <c r="I1685" s="8" t="str">
        <f>Raw!H1685</f>
        <v>SDGUp</v>
      </c>
      <c r="J1685" s="8" t="str">
        <f>Raw!I1685</f>
        <v>Health/Medical - Clinic</v>
      </c>
      <c r="K1685" s="8" t="str">
        <f>Raw!J1685</f>
        <v>Office</v>
      </c>
      <c r="L1685" s="8">
        <f>Raw!K1685*A1685</f>
        <v>20</v>
      </c>
      <c r="M1685" s="8">
        <f>Raw!L1685*A1685</f>
        <v>60</v>
      </c>
      <c r="N1685" s="8">
        <f>Raw!M1685*A1685</f>
        <v>171.45975682290259</v>
      </c>
      <c r="O1685" s="6">
        <f t="shared" si="104"/>
        <v>20</v>
      </c>
      <c r="P1685" s="11">
        <f t="shared" si="105"/>
        <v>3429.1951364580518</v>
      </c>
      <c r="Q1685" s="6">
        <f t="shared" si="106"/>
        <v>60</v>
      </c>
      <c r="R1685" s="11">
        <f t="shared" si="107"/>
        <v>10287.585409374155</v>
      </c>
      <c r="S1685" s="8" t="str">
        <f>Raw!N1685</f>
        <v>UpstreamCompactFluorescent20</v>
      </c>
      <c r="T1685" s="8" t="str">
        <f>Raw!O1685</f>
        <v>CFL14to26</v>
      </c>
      <c r="U1685" s="8">
        <f>Raw!P1685*A1685</f>
        <v>1</v>
      </c>
      <c r="V1685" s="8" t="str">
        <f>Raw!Q1685</f>
        <v>Incan</v>
      </c>
    </row>
    <row r="1686" spans="1:22">
      <c r="A1686" s="8">
        <f>IF(Raw!C1686="CF",0,1)</f>
        <v>1</v>
      </c>
      <c r="B1686" s="8" t="str">
        <f>Raw!A1686</f>
        <v>SDG_3200290305</v>
      </c>
      <c r="C1686" s="8" t="str">
        <f>Raw!B1686</f>
        <v>Upstream Compact Fluorescent</v>
      </c>
      <c r="D1686" s="8" t="str">
        <f>Raw!C1686</f>
        <v>I</v>
      </c>
      <c r="E1686" s="8">
        <f>Raw!D1686*A1686</f>
        <v>1</v>
      </c>
      <c r="F1686" s="8" t="str">
        <f>Raw!E1686</f>
        <v>SDG</v>
      </c>
      <c r="G1686" s="8" t="str">
        <f>Raw!F1686</f>
        <v>UPCFL</v>
      </c>
      <c r="H1686" s="8" t="str">
        <f>Raw!G1686</f>
        <v>LL08090284</v>
      </c>
      <c r="I1686" s="8" t="str">
        <f>Raw!H1686</f>
        <v>SDGUp</v>
      </c>
      <c r="J1686" s="8" t="str">
        <f>Raw!I1686</f>
        <v>Health/Medical - Clinic</v>
      </c>
      <c r="K1686" s="8" t="str">
        <f>Raw!J1686</f>
        <v>Office</v>
      </c>
      <c r="L1686" s="8">
        <f>Raw!K1686*A1686</f>
        <v>13</v>
      </c>
      <c r="M1686" s="8">
        <f>Raw!L1686*A1686</f>
        <v>100</v>
      </c>
      <c r="N1686" s="8">
        <f>Raw!M1686*A1686</f>
        <v>171.45975682290259</v>
      </c>
      <c r="O1686" s="6">
        <f t="shared" si="104"/>
        <v>13</v>
      </c>
      <c r="P1686" s="11">
        <f t="shared" si="105"/>
        <v>2228.9768386977339</v>
      </c>
      <c r="Q1686" s="6">
        <f t="shared" si="106"/>
        <v>100</v>
      </c>
      <c r="R1686" s="11">
        <f t="shared" si="107"/>
        <v>17145.97568229026</v>
      </c>
      <c r="S1686" s="8" t="str">
        <f>Raw!N1686</f>
        <v>UpstreamCompactFluorescent13</v>
      </c>
      <c r="T1686" s="8" t="str">
        <f>Raw!O1686</f>
        <v>CFL05to13</v>
      </c>
      <c r="U1686" s="8">
        <f>Raw!P1686*A1686</f>
        <v>1</v>
      </c>
      <c r="V1686" s="8" t="str">
        <f>Raw!Q1686</f>
        <v>Incan</v>
      </c>
    </row>
    <row r="1687" spans="1:22">
      <c r="A1687" s="8">
        <f>IF(Raw!C1687="CF",0,1)</f>
        <v>1</v>
      </c>
      <c r="B1687" s="8" t="str">
        <f>Raw!A1687</f>
        <v>SDG_3207621479</v>
      </c>
      <c r="C1687" s="8" t="str">
        <f>Raw!B1687</f>
        <v>Upstream Compact Fluorescent</v>
      </c>
      <c r="D1687" s="8" t="str">
        <f>Raw!C1687</f>
        <v>I</v>
      </c>
      <c r="E1687" s="8">
        <f>Raw!D1687*A1687</f>
        <v>2</v>
      </c>
      <c r="F1687" s="8" t="str">
        <f>Raw!E1687</f>
        <v>SDG</v>
      </c>
      <c r="G1687" s="8" t="str">
        <f>Raw!F1687</f>
        <v>UPCFL</v>
      </c>
      <c r="H1687" s="8" t="str">
        <f>Raw!G1687</f>
        <v>LL09040174</v>
      </c>
      <c r="I1687" s="8" t="str">
        <f>Raw!H1687</f>
        <v>SDGUp</v>
      </c>
      <c r="J1687" s="8" t="str">
        <f>Raw!I1687</f>
        <v>Restaurant</v>
      </c>
      <c r="K1687" s="8" t="str">
        <f>Raw!J1687</f>
        <v>Storage</v>
      </c>
      <c r="L1687" s="8">
        <f>Raw!K1687*A1687</f>
        <v>11</v>
      </c>
      <c r="M1687" s="8">
        <f>Raw!L1687*A1687</f>
        <v>60</v>
      </c>
      <c r="N1687" s="8">
        <f>Raw!M1687*A1687</f>
        <v>172.81595659002858</v>
      </c>
      <c r="O1687" s="6">
        <f t="shared" si="104"/>
        <v>22</v>
      </c>
      <c r="P1687" s="11">
        <f t="shared" si="105"/>
        <v>1900.9755224903142</v>
      </c>
      <c r="Q1687" s="6">
        <f t="shared" si="106"/>
        <v>120</v>
      </c>
      <c r="R1687" s="11">
        <f t="shared" si="107"/>
        <v>10368.957395401714</v>
      </c>
      <c r="S1687" s="8" t="str">
        <f>Raw!N1687</f>
        <v>UpstreamCompactFluorescent11</v>
      </c>
      <c r="T1687" s="8" t="str">
        <f>Raw!O1687</f>
        <v>CFL05to13</v>
      </c>
      <c r="U1687" s="8">
        <f>Raw!P1687*A1687</f>
        <v>1</v>
      </c>
      <c r="V1687" s="8" t="str">
        <f>Raw!Q1687</f>
        <v>Incan</v>
      </c>
    </row>
    <row r="1688" spans="1:22">
      <c r="A1688" s="8">
        <f>IF(Raw!C1688="CF",0,1)</f>
        <v>1</v>
      </c>
      <c r="B1688" s="8" t="str">
        <f>Raw!A1688</f>
        <v>SDG_3207621479</v>
      </c>
      <c r="C1688" s="8" t="str">
        <f>Raw!B1688</f>
        <v>Upstream Compact Fluorescent</v>
      </c>
      <c r="D1688" s="8" t="str">
        <f>Raw!C1688</f>
        <v>I</v>
      </c>
      <c r="E1688" s="8">
        <f>Raw!D1688*A1688</f>
        <v>2</v>
      </c>
      <c r="F1688" s="8" t="str">
        <f>Raw!E1688</f>
        <v>SDG</v>
      </c>
      <c r="G1688" s="8" t="str">
        <f>Raw!F1688</f>
        <v>UPCFL</v>
      </c>
      <c r="H1688" s="8" t="str">
        <f>Raw!G1688</f>
        <v>LL09040360</v>
      </c>
      <c r="I1688" s="8" t="str">
        <f>Raw!H1688</f>
        <v>SDGUp</v>
      </c>
      <c r="J1688" s="8" t="str">
        <f>Raw!I1688</f>
        <v>Restaurant</v>
      </c>
      <c r="K1688" s="8" t="str">
        <f>Raw!J1688</f>
        <v>Kitchen/Break Room</v>
      </c>
      <c r="L1688" s="8">
        <f>Raw!K1688*A1688</f>
        <v>14</v>
      </c>
      <c r="M1688" s="8">
        <f>Raw!L1688*A1688</f>
        <v>60</v>
      </c>
      <c r="N1688" s="8">
        <f>Raw!M1688*A1688</f>
        <v>172.81595659002858</v>
      </c>
      <c r="O1688" s="6">
        <f t="shared" si="104"/>
        <v>28</v>
      </c>
      <c r="P1688" s="11">
        <f t="shared" si="105"/>
        <v>2419.4233922603999</v>
      </c>
      <c r="Q1688" s="6">
        <f t="shared" si="106"/>
        <v>120</v>
      </c>
      <c r="R1688" s="11">
        <f t="shared" si="107"/>
        <v>10368.957395401714</v>
      </c>
      <c r="S1688" s="8" t="str">
        <f>Raw!N1688</f>
        <v>UpstreamCompactFluorescent14</v>
      </c>
      <c r="T1688" s="8" t="str">
        <f>Raw!O1688</f>
        <v>CFL14to26</v>
      </c>
      <c r="U1688" s="8">
        <f>Raw!P1688*A1688</f>
        <v>1</v>
      </c>
      <c r="V1688" s="8" t="str">
        <f>Raw!Q1688</f>
        <v>Incan</v>
      </c>
    </row>
    <row r="1689" spans="1:22">
      <c r="A1689" s="8">
        <f>IF(Raw!C1689="CF",0,1)</f>
        <v>1</v>
      </c>
      <c r="B1689" s="8" t="str">
        <f>Raw!A1689</f>
        <v>SDG_3207621479</v>
      </c>
      <c r="C1689" s="8" t="str">
        <f>Raw!B1689</f>
        <v>Upstream Compact Fluorescent</v>
      </c>
      <c r="D1689" s="8" t="str">
        <f>Raw!C1689</f>
        <v>I</v>
      </c>
      <c r="E1689" s="8">
        <f>Raw!D1689*A1689</f>
        <v>1</v>
      </c>
      <c r="F1689" s="8" t="str">
        <f>Raw!E1689</f>
        <v>SDG</v>
      </c>
      <c r="G1689" s="8" t="str">
        <f>Raw!F1689</f>
        <v>UPCFL</v>
      </c>
      <c r="H1689" s="8" t="str">
        <f>Raw!G1689</f>
        <v>NO_LOGGER_10</v>
      </c>
      <c r="I1689" s="8" t="str">
        <f>Raw!H1689</f>
        <v>SDGUp</v>
      </c>
      <c r="J1689" s="8" t="str">
        <f>Raw!I1689</f>
        <v>Restaurant</v>
      </c>
      <c r="K1689" s="8" t="str">
        <f>Raw!J1689</f>
        <v>Kitchen/Break Room</v>
      </c>
      <c r="L1689" s="8">
        <f>Raw!K1689*A1689</f>
        <v>15</v>
      </c>
      <c r="M1689" s="8">
        <f>Raw!L1689*A1689</f>
        <v>60</v>
      </c>
      <c r="N1689" s="8">
        <f>Raw!M1689*A1689</f>
        <v>86.407978295014289</v>
      </c>
      <c r="O1689" s="6">
        <f t="shared" si="104"/>
        <v>15</v>
      </c>
      <c r="P1689" s="11">
        <f t="shared" si="105"/>
        <v>1296.1196744252143</v>
      </c>
      <c r="Q1689" s="6">
        <f t="shared" si="106"/>
        <v>60</v>
      </c>
      <c r="R1689" s="11">
        <f t="shared" si="107"/>
        <v>5184.4786977008571</v>
      </c>
      <c r="S1689" s="8" t="str">
        <f>Raw!N1689</f>
        <v>UpstreamCompactFluorescent15</v>
      </c>
      <c r="T1689" s="8" t="str">
        <f>Raw!O1689</f>
        <v>CFL14to26</v>
      </c>
      <c r="U1689" s="8">
        <f>Raw!P1689*A1689</f>
        <v>1</v>
      </c>
      <c r="V1689" s="8" t="str">
        <f>Raw!Q1689</f>
        <v>Incan</v>
      </c>
    </row>
    <row r="1690" spans="1:22">
      <c r="A1690" s="8">
        <f>IF(Raw!C1690="CF",0,1)</f>
        <v>1</v>
      </c>
      <c r="B1690" s="8" t="str">
        <f>Raw!A1690</f>
        <v>SDG_3207621479</v>
      </c>
      <c r="C1690" s="8" t="str">
        <f>Raw!B1690</f>
        <v>Upstream Compact Fluorescent</v>
      </c>
      <c r="D1690" s="8" t="str">
        <f>Raw!C1690</f>
        <v>I</v>
      </c>
      <c r="E1690" s="8">
        <f>Raw!D1690*A1690</f>
        <v>1</v>
      </c>
      <c r="F1690" s="8" t="str">
        <f>Raw!E1690</f>
        <v>SDG</v>
      </c>
      <c r="G1690" s="8" t="str">
        <f>Raw!F1690</f>
        <v>UPCFL</v>
      </c>
      <c r="H1690" s="8" t="str">
        <f>Raw!G1690</f>
        <v>NO_LOGGER_11</v>
      </c>
      <c r="I1690" s="8" t="str">
        <f>Raw!H1690</f>
        <v>SDGUp</v>
      </c>
      <c r="J1690" s="8" t="str">
        <f>Raw!I1690</f>
        <v>Restaurant</v>
      </c>
      <c r="K1690" s="8" t="str">
        <f>Raw!J1690</f>
        <v>Kitchen/Break Room</v>
      </c>
      <c r="L1690" s="8">
        <f>Raw!K1690*A1690</f>
        <v>14</v>
      </c>
      <c r="M1690" s="8">
        <f>Raw!L1690*A1690</f>
        <v>60</v>
      </c>
      <c r="N1690" s="8">
        <f>Raw!M1690*A1690</f>
        <v>86.407978295014289</v>
      </c>
      <c r="O1690" s="6">
        <f t="shared" si="104"/>
        <v>14</v>
      </c>
      <c r="P1690" s="11">
        <f t="shared" si="105"/>
        <v>1209.7116961301999</v>
      </c>
      <c r="Q1690" s="6">
        <f t="shared" si="106"/>
        <v>60</v>
      </c>
      <c r="R1690" s="11">
        <f t="shared" si="107"/>
        <v>5184.4786977008571</v>
      </c>
      <c r="S1690" s="8" t="str">
        <f>Raw!N1690</f>
        <v>UpstreamCompactFluorescent14</v>
      </c>
      <c r="T1690" s="8" t="str">
        <f>Raw!O1690</f>
        <v>CFL14to26</v>
      </c>
      <c r="U1690" s="8">
        <f>Raw!P1690*A1690</f>
        <v>1</v>
      </c>
      <c r="V1690" s="8" t="str">
        <f>Raw!Q1690</f>
        <v>Incan</v>
      </c>
    </row>
    <row r="1691" spans="1:22">
      <c r="A1691" s="8">
        <f>IF(Raw!C1691="CF",0,1)</f>
        <v>1</v>
      </c>
      <c r="B1691" s="8" t="str">
        <f>Raw!A1691</f>
        <v>SDG_3207621479</v>
      </c>
      <c r="C1691" s="8" t="str">
        <f>Raw!B1691</f>
        <v>Upstream Compact Fluorescent</v>
      </c>
      <c r="D1691" s="8" t="str">
        <f>Raw!C1691</f>
        <v>I</v>
      </c>
      <c r="E1691" s="8">
        <f>Raw!D1691*A1691</f>
        <v>2</v>
      </c>
      <c r="F1691" s="8" t="str">
        <f>Raw!E1691</f>
        <v>SDG</v>
      </c>
      <c r="G1691" s="8" t="str">
        <f>Raw!F1691</f>
        <v>UPCFL</v>
      </c>
      <c r="H1691" s="8" t="str">
        <f>Raw!G1691</f>
        <v>NO_LOGGER_12</v>
      </c>
      <c r="I1691" s="8" t="str">
        <f>Raw!H1691</f>
        <v>SDGUp</v>
      </c>
      <c r="J1691" s="8" t="str">
        <f>Raw!I1691</f>
        <v>Restaurant</v>
      </c>
      <c r="K1691" s="8" t="str">
        <f>Raw!J1691</f>
        <v>Kitchen/Break Room</v>
      </c>
      <c r="L1691" s="8">
        <f>Raw!K1691*A1691</f>
        <v>14</v>
      </c>
      <c r="M1691" s="8">
        <f>Raw!L1691*A1691</f>
        <v>60</v>
      </c>
      <c r="N1691" s="8">
        <f>Raw!M1691*A1691</f>
        <v>172.81595659002858</v>
      </c>
      <c r="O1691" s="6">
        <f t="shared" si="104"/>
        <v>28</v>
      </c>
      <c r="P1691" s="11">
        <f t="shared" si="105"/>
        <v>2419.4233922603999</v>
      </c>
      <c r="Q1691" s="6">
        <f t="shared" si="106"/>
        <v>120</v>
      </c>
      <c r="R1691" s="11">
        <f t="shared" si="107"/>
        <v>10368.957395401714</v>
      </c>
      <c r="S1691" s="8" t="str">
        <f>Raw!N1691</f>
        <v>UpstreamCompactFluorescent14</v>
      </c>
      <c r="T1691" s="8" t="str">
        <f>Raw!O1691</f>
        <v>CFL14to26</v>
      </c>
      <c r="U1691" s="8">
        <f>Raw!P1691*A1691</f>
        <v>1</v>
      </c>
      <c r="V1691" s="8" t="str">
        <f>Raw!Q1691</f>
        <v>Incan</v>
      </c>
    </row>
    <row r="1692" spans="1:22">
      <c r="A1692" s="8">
        <f>IF(Raw!C1692="CF",0,1)</f>
        <v>1</v>
      </c>
      <c r="B1692" s="8" t="str">
        <f>Raw!A1692</f>
        <v>SDG_3207621479</v>
      </c>
      <c r="C1692" s="8" t="str">
        <f>Raw!B1692</f>
        <v>Upstream Compact Fluorescent</v>
      </c>
      <c r="D1692" s="8" t="str">
        <f>Raw!C1692</f>
        <v>I</v>
      </c>
      <c r="E1692" s="8">
        <f>Raw!D1692*A1692</f>
        <v>1</v>
      </c>
      <c r="F1692" s="8" t="str">
        <f>Raw!E1692</f>
        <v>SDG</v>
      </c>
      <c r="G1692" s="8" t="str">
        <f>Raw!F1692</f>
        <v>UPCFL</v>
      </c>
      <c r="H1692" s="8" t="str">
        <f>Raw!G1692</f>
        <v>NO_LOGGER_13</v>
      </c>
      <c r="I1692" s="8" t="str">
        <f>Raw!H1692</f>
        <v>SDGUp</v>
      </c>
      <c r="J1692" s="8" t="str">
        <f>Raw!I1692</f>
        <v>Restaurant</v>
      </c>
      <c r="K1692" s="8" t="str">
        <f>Raw!J1692</f>
        <v>Storage</v>
      </c>
      <c r="L1692" s="8">
        <f>Raw!K1692*A1692</f>
        <v>15</v>
      </c>
      <c r="M1692" s="8">
        <f>Raw!L1692*A1692</f>
        <v>60</v>
      </c>
      <c r="N1692" s="8">
        <f>Raw!M1692*A1692</f>
        <v>86.407978295014289</v>
      </c>
      <c r="O1692" s="6">
        <f t="shared" si="104"/>
        <v>15</v>
      </c>
      <c r="P1692" s="11">
        <f t="shared" si="105"/>
        <v>1296.1196744252143</v>
      </c>
      <c r="Q1692" s="6">
        <f t="shared" si="106"/>
        <v>60</v>
      </c>
      <c r="R1692" s="11">
        <f t="shared" si="107"/>
        <v>5184.4786977008571</v>
      </c>
      <c r="S1692" s="8" t="str">
        <f>Raw!N1692</f>
        <v>UpstreamCompactFluorescent15</v>
      </c>
      <c r="T1692" s="8" t="str">
        <f>Raw!O1692</f>
        <v>CFL14to26</v>
      </c>
      <c r="U1692" s="8">
        <f>Raw!P1692*A1692</f>
        <v>1</v>
      </c>
      <c r="V1692" s="8" t="str">
        <f>Raw!Q1692</f>
        <v>Incan</v>
      </c>
    </row>
    <row r="1693" spans="1:22">
      <c r="A1693" s="8">
        <f>IF(Raw!C1693="CF",0,1)</f>
        <v>1</v>
      </c>
      <c r="B1693" s="8" t="str">
        <f>Raw!A1693</f>
        <v>SDG_3207621479</v>
      </c>
      <c r="C1693" s="8" t="str">
        <f>Raw!B1693</f>
        <v>Upstream Compact Fluorescent</v>
      </c>
      <c r="D1693" s="8" t="str">
        <f>Raw!C1693</f>
        <v>I</v>
      </c>
      <c r="E1693" s="8">
        <f>Raw!D1693*A1693</f>
        <v>2</v>
      </c>
      <c r="F1693" s="8" t="str">
        <f>Raw!E1693</f>
        <v>SDG</v>
      </c>
      <c r="G1693" s="8" t="str">
        <f>Raw!F1693</f>
        <v>UPCFL</v>
      </c>
      <c r="H1693" s="8" t="str">
        <f>Raw!G1693</f>
        <v>NO_LOGGER_15</v>
      </c>
      <c r="I1693" s="8" t="str">
        <f>Raw!H1693</f>
        <v>SDGUp</v>
      </c>
      <c r="J1693" s="8" t="str">
        <f>Raw!I1693</f>
        <v>Restaurant</v>
      </c>
      <c r="K1693" s="8" t="str">
        <f>Raw!J1693</f>
        <v>Office</v>
      </c>
      <c r="L1693" s="8">
        <f>Raw!K1693*A1693</f>
        <v>11</v>
      </c>
      <c r="M1693" s="8">
        <f>Raw!L1693*A1693</f>
        <v>60</v>
      </c>
      <c r="N1693" s="8">
        <f>Raw!M1693*A1693</f>
        <v>172.81595659002858</v>
      </c>
      <c r="O1693" s="6">
        <f t="shared" si="104"/>
        <v>22</v>
      </c>
      <c r="P1693" s="11">
        <f t="shared" si="105"/>
        <v>1900.9755224903142</v>
      </c>
      <c r="Q1693" s="6">
        <f t="shared" si="106"/>
        <v>120</v>
      </c>
      <c r="R1693" s="11">
        <f t="shared" si="107"/>
        <v>10368.957395401714</v>
      </c>
      <c r="S1693" s="8" t="str">
        <f>Raw!N1693</f>
        <v>UpstreamCompactFluorescent11</v>
      </c>
      <c r="T1693" s="8" t="str">
        <f>Raw!O1693</f>
        <v>CFL05to13</v>
      </c>
      <c r="U1693" s="8">
        <f>Raw!P1693*A1693</f>
        <v>1</v>
      </c>
      <c r="V1693" s="8" t="str">
        <f>Raw!Q1693</f>
        <v>Incan</v>
      </c>
    </row>
    <row r="1694" spans="1:22">
      <c r="A1694" s="8">
        <f>IF(Raw!C1694="CF",0,1)</f>
        <v>1</v>
      </c>
      <c r="B1694" s="8" t="str">
        <f>Raw!A1694</f>
        <v>SDG_3207621479</v>
      </c>
      <c r="C1694" s="8" t="str">
        <f>Raw!B1694</f>
        <v>Upstream Compact Fluorescent</v>
      </c>
      <c r="D1694" s="8" t="str">
        <f>Raw!C1694</f>
        <v>I</v>
      </c>
      <c r="E1694" s="8">
        <f>Raw!D1694*A1694</f>
        <v>3</v>
      </c>
      <c r="F1694" s="8" t="str">
        <f>Raw!E1694</f>
        <v>SDG</v>
      </c>
      <c r="G1694" s="8" t="str">
        <f>Raw!F1694</f>
        <v>UPCFL</v>
      </c>
      <c r="H1694" s="8" t="str">
        <f>Raw!G1694</f>
        <v>NO_LOGGER_3</v>
      </c>
      <c r="I1694" s="8" t="str">
        <f>Raw!H1694</f>
        <v>SDGUp</v>
      </c>
      <c r="J1694" s="8" t="str">
        <f>Raw!I1694</f>
        <v>Restaurant</v>
      </c>
      <c r="K1694" s="8" t="str">
        <f>Raw!J1694</f>
        <v>Dining</v>
      </c>
      <c r="L1694" s="8">
        <f>Raw!K1694*A1694</f>
        <v>11</v>
      </c>
      <c r="M1694" s="8">
        <f>Raw!L1694*A1694</f>
        <v>60</v>
      </c>
      <c r="N1694" s="8">
        <f>Raw!M1694*A1694</f>
        <v>259.22393488504287</v>
      </c>
      <c r="O1694" s="6">
        <f t="shared" si="104"/>
        <v>33</v>
      </c>
      <c r="P1694" s="11">
        <f t="shared" si="105"/>
        <v>2851.4632837354716</v>
      </c>
      <c r="Q1694" s="6">
        <f t="shared" si="106"/>
        <v>180</v>
      </c>
      <c r="R1694" s="11">
        <f t="shared" si="107"/>
        <v>15553.436093102571</v>
      </c>
      <c r="S1694" s="8" t="str">
        <f>Raw!N1694</f>
        <v>UpstreamCompactFluorescent11</v>
      </c>
      <c r="T1694" s="8" t="str">
        <f>Raw!O1694</f>
        <v>CFL05to13</v>
      </c>
      <c r="U1694" s="8">
        <f>Raw!P1694*A1694</f>
        <v>1</v>
      </c>
      <c r="V1694" s="8" t="str">
        <f>Raw!Q1694</f>
        <v>Incan</v>
      </c>
    </row>
    <row r="1695" spans="1:22">
      <c r="A1695" s="8">
        <f>IF(Raw!C1695="CF",0,1)</f>
        <v>1</v>
      </c>
      <c r="B1695" s="8" t="str">
        <f>Raw!A1695</f>
        <v>SDG_3207621479</v>
      </c>
      <c r="C1695" s="8" t="str">
        <f>Raw!B1695</f>
        <v>Upstream Compact Fluorescent</v>
      </c>
      <c r="D1695" s="8" t="str">
        <f>Raw!C1695</f>
        <v>I</v>
      </c>
      <c r="E1695" s="8">
        <f>Raw!D1695*A1695</f>
        <v>1</v>
      </c>
      <c r="F1695" s="8" t="str">
        <f>Raw!E1695</f>
        <v>SDG</v>
      </c>
      <c r="G1695" s="8" t="str">
        <f>Raw!F1695</f>
        <v>UPCFL</v>
      </c>
      <c r="H1695" s="8" t="str">
        <f>Raw!G1695</f>
        <v>NO_LOGGER_6</v>
      </c>
      <c r="I1695" s="8" t="str">
        <f>Raw!H1695</f>
        <v>SDGUp</v>
      </c>
      <c r="J1695" s="8" t="str">
        <f>Raw!I1695</f>
        <v>Restaurant</v>
      </c>
      <c r="K1695" s="8" t="str">
        <f>Raw!J1695</f>
        <v>Kitchen/Break Room</v>
      </c>
      <c r="L1695" s="8">
        <f>Raw!K1695*A1695</f>
        <v>15</v>
      </c>
      <c r="M1695" s="8">
        <f>Raw!L1695*A1695</f>
        <v>60</v>
      </c>
      <c r="N1695" s="8">
        <f>Raw!M1695*A1695</f>
        <v>86.407978295014289</v>
      </c>
      <c r="O1695" s="6">
        <f t="shared" si="104"/>
        <v>15</v>
      </c>
      <c r="P1695" s="11">
        <f t="shared" si="105"/>
        <v>1296.1196744252143</v>
      </c>
      <c r="Q1695" s="6">
        <f t="shared" si="106"/>
        <v>60</v>
      </c>
      <c r="R1695" s="11">
        <f t="shared" si="107"/>
        <v>5184.4786977008571</v>
      </c>
      <c r="S1695" s="8" t="str">
        <f>Raw!N1695</f>
        <v>UpstreamCompactFluorescent15</v>
      </c>
      <c r="T1695" s="8" t="str">
        <f>Raw!O1695</f>
        <v>CFL14to26</v>
      </c>
      <c r="U1695" s="8">
        <f>Raw!P1695*A1695</f>
        <v>1</v>
      </c>
      <c r="V1695" s="8" t="str">
        <f>Raw!Q1695</f>
        <v>Incan</v>
      </c>
    </row>
    <row r="1696" spans="1:22">
      <c r="A1696" s="8">
        <f>IF(Raw!C1696="CF",0,1)</f>
        <v>1</v>
      </c>
      <c r="B1696" s="8" t="str">
        <f>Raw!A1696</f>
        <v>SDG_3207621479</v>
      </c>
      <c r="C1696" s="8" t="str">
        <f>Raw!B1696</f>
        <v>Upstream Compact Fluorescent</v>
      </c>
      <c r="D1696" s="8" t="str">
        <f>Raw!C1696</f>
        <v>I</v>
      </c>
      <c r="E1696" s="8">
        <f>Raw!D1696*A1696</f>
        <v>1</v>
      </c>
      <c r="F1696" s="8" t="str">
        <f>Raw!E1696</f>
        <v>SDG</v>
      </c>
      <c r="G1696" s="8" t="str">
        <f>Raw!F1696</f>
        <v>UPCFL</v>
      </c>
      <c r="H1696" s="8" t="str">
        <f>Raw!G1696</f>
        <v>NO_LOGGER_7</v>
      </c>
      <c r="I1696" s="8" t="str">
        <f>Raw!H1696</f>
        <v>SDGUp</v>
      </c>
      <c r="J1696" s="8" t="str">
        <f>Raw!I1696</f>
        <v>Restaurant</v>
      </c>
      <c r="K1696" s="8" t="str">
        <f>Raw!J1696</f>
        <v>Kitchen/Break Room</v>
      </c>
      <c r="L1696" s="8">
        <f>Raw!K1696*A1696</f>
        <v>11</v>
      </c>
      <c r="M1696" s="8">
        <f>Raw!L1696*A1696</f>
        <v>60</v>
      </c>
      <c r="N1696" s="8">
        <f>Raw!M1696*A1696</f>
        <v>86.407978295014289</v>
      </c>
      <c r="O1696" s="6">
        <f t="shared" si="104"/>
        <v>11</v>
      </c>
      <c r="P1696" s="11">
        <f t="shared" si="105"/>
        <v>950.48776124515712</v>
      </c>
      <c r="Q1696" s="6">
        <f t="shared" si="106"/>
        <v>60</v>
      </c>
      <c r="R1696" s="11">
        <f t="shared" si="107"/>
        <v>5184.4786977008571</v>
      </c>
      <c r="S1696" s="8" t="str">
        <f>Raw!N1696</f>
        <v>UpstreamCompactFluorescent11</v>
      </c>
      <c r="T1696" s="8" t="str">
        <f>Raw!O1696</f>
        <v>CFL05to13</v>
      </c>
      <c r="U1696" s="8">
        <f>Raw!P1696*A1696</f>
        <v>1</v>
      </c>
      <c r="V1696" s="8" t="str">
        <f>Raw!Q1696</f>
        <v>Incan</v>
      </c>
    </row>
    <row r="1697" spans="1:22">
      <c r="A1697" s="8">
        <f>IF(Raw!C1697="CF",0,1)</f>
        <v>1</v>
      </c>
      <c r="B1697" s="8" t="str">
        <f>Raw!A1697</f>
        <v>SDG_3207621479</v>
      </c>
      <c r="C1697" s="8" t="str">
        <f>Raw!B1697</f>
        <v>Upstream Compact Fluorescent</v>
      </c>
      <c r="D1697" s="8" t="str">
        <f>Raw!C1697</f>
        <v>I</v>
      </c>
      <c r="E1697" s="8">
        <f>Raw!D1697*A1697</f>
        <v>1</v>
      </c>
      <c r="F1697" s="8" t="str">
        <f>Raw!E1697</f>
        <v>SDG</v>
      </c>
      <c r="G1697" s="8" t="str">
        <f>Raw!F1697</f>
        <v>UPCFL</v>
      </c>
      <c r="H1697" s="8" t="str">
        <f>Raw!G1697</f>
        <v>NO_LOGGER_8</v>
      </c>
      <c r="I1697" s="8" t="str">
        <f>Raw!H1697</f>
        <v>SDGUp</v>
      </c>
      <c r="J1697" s="8" t="str">
        <f>Raw!I1697</f>
        <v>Restaurant</v>
      </c>
      <c r="K1697" s="8" t="str">
        <f>Raw!J1697</f>
        <v>Kitchen/Break Room</v>
      </c>
      <c r="L1697" s="8">
        <f>Raw!K1697*A1697</f>
        <v>14</v>
      </c>
      <c r="M1697" s="8">
        <f>Raw!L1697*A1697</f>
        <v>60</v>
      </c>
      <c r="N1697" s="8">
        <f>Raw!M1697*A1697</f>
        <v>86.407978295014289</v>
      </c>
      <c r="O1697" s="6">
        <f t="shared" si="104"/>
        <v>14</v>
      </c>
      <c r="P1697" s="11">
        <f t="shared" si="105"/>
        <v>1209.7116961301999</v>
      </c>
      <c r="Q1697" s="6">
        <f t="shared" si="106"/>
        <v>60</v>
      </c>
      <c r="R1697" s="11">
        <f t="shared" si="107"/>
        <v>5184.4786977008571</v>
      </c>
      <c r="S1697" s="8" t="str">
        <f>Raw!N1697</f>
        <v>UpstreamCompactFluorescent14</v>
      </c>
      <c r="T1697" s="8" t="str">
        <f>Raw!O1697</f>
        <v>CFL14to26</v>
      </c>
      <c r="U1697" s="8">
        <f>Raw!P1697*A1697</f>
        <v>1</v>
      </c>
      <c r="V1697" s="8" t="str">
        <f>Raw!Q1697</f>
        <v>Incan</v>
      </c>
    </row>
    <row r="1698" spans="1:22">
      <c r="A1698" s="8">
        <f>IF(Raw!C1698="CF",0,1)</f>
        <v>1</v>
      </c>
      <c r="B1698" s="8" t="str">
        <f>Raw!A1698</f>
        <v>SDG_3207621479</v>
      </c>
      <c r="C1698" s="8" t="str">
        <f>Raw!B1698</f>
        <v>Upstream Compact Fluorescent</v>
      </c>
      <c r="D1698" s="8" t="str">
        <f>Raw!C1698</f>
        <v>I</v>
      </c>
      <c r="E1698" s="8">
        <f>Raw!D1698*A1698</f>
        <v>2</v>
      </c>
      <c r="F1698" s="8" t="str">
        <f>Raw!E1698</f>
        <v>SDG</v>
      </c>
      <c r="G1698" s="8" t="str">
        <f>Raw!F1698</f>
        <v>UPCFL</v>
      </c>
      <c r="H1698" s="8" t="str">
        <f>Raw!G1698</f>
        <v>NO_LOGGER_9</v>
      </c>
      <c r="I1698" s="8" t="str">
        <f>Raw!H1698</f>
        <v>SDGUp</v>
      </c>
      <c r="J1698" s="8" t="str">
        <f>Raw!I1698</f>
        <v>Restaurant</v>
      </c>
      <c r="K1698" s="8" t="str">
        <f>Raw!J1698</f>
        <v>Kitchen/Break Room</v>
      </c>
      <c r="L1698" s="8">
        <f>Raw!K1698*A1698</f>
        <v>15</v>
      </c>
      <c r="M1698" s="8">
        <f>Raw!L1698*A1698</f>
        <v>60</v>
      </c>
      <c r="N1698" s="8">
        <f>Raw!M1698*A1698</f>
        <v>172.81595659002858</v>
      </c>
      <c r="O1698" s="6">
        <f t="shared" si="104"/>
        <v>30</v>
      </c>
      <c r="P1698" s="11">
        <f t="shared" si="105"/>
        <v>2592.2393488504285</v>
      </c>
      <c r="Q1698" s="6">
        <f t="shared" si="106"/>
        <v>120</v>
      </c>
      <c r="R1698" s="11">
        <f t="shared" si="107"/>
        <v>10368.957395401714</v>
      </c>
      <c r="S1698" s="8" t="str">
        <f>Raw!N1698</f>
        <v>UpstreamCompactFluorescent15</v>
      </c>
      <c r="T1698" s="8" t="str">
        <f>Raw!O1698</f>
        <v>CFL14to26</v>
      </c>
      <c r="U1698" s="8">
        <f>Raw!P1698*A1698</f>
        <v>1</v>
      </c>
      <c r="V1698" s="8" t="str">
        <f>Raw!Q1698</f>
        <v>Incan</v>
      </c>
    </row>
    <row r="1699" spans="1:22">
      <c r="A1699" s="8">
        <f>IF(Raw!C1699="CF",0,1)</f>
        <v>1</v>
      </c>
      <c r="B1699" s="8" t="str">
        <f>Raw!A1699</f>
        <v>SDG_3278243434</v>
      </c>
      <c r="C1699" s="8" t="str">
        <f>Raw!B1699</f>
        <v>Upstream Compact Fluorescent</v>
      </c>
      <c r="D1699" s="8" t="str">
        <f>Raw!C1699</f>
        <v>RF</v>
      </c>
      <c r="E1699" s="8">
        <f>Raw!D1699*A1699</f>
        <v>12</v>
      </c>
      <c r="F1699" s="8" t="str">
        <f>Raw!E1699</f>
        <v>SDG</v>
      </c>
      <c r="G1699" s="8" t="str">
        <f>Raw!F1699</f>
        <v>UPCFL</v>
      </c>
      <c r="H1699" s="8" t="str">
        <f>Raw!G1699</f>
        <v>NO_LOGGER_2</v>
      </c>
      <c r="I1699" s="8" t="str">
        <f>Raw!H1699</f>
        <v>SDGUp</v>
      </c>
      <c r="J1699" s="8" t="str">
        <f>Raw!I1699</f>
        <v>Retail - Small</v>
      </c>
      <c r="K1699" s="8" t="str">
        <f>Raw!J1699</f>
        <v>RetailSales</v>
      </c>
      <c r="L1699" s="8">
        <f>Raw!K1699*A1699</f>
        <v>23</v>
      </c>
      <c r="M1699" s="8">
        <f>Raw!L1699*A1699</f>
        <v>23</v>
      </c>
      <c r="N1699" s="8">
        <f>Raw!M1699*A1699</f>
        <v>2200.7072022216039</v>
      </c>
      <c r="O1699" s="6">
        <f t="shared" si="104"/>
        <v>276</v>
      </c>
      <c r="P1699" s="11">
        <f t="shared" si="105"/>
        <v>50616.265651096888</v>
      </c>
      <c r="Q1699" s="6">
        <f t="shared" si="106"/>
        <v>276</v>
      </c>
      <c r="R1699" s="11">
        <f t="shared" si="107"/>
        <v>50616.265651096888</v>
      </c>
      <c r="S1699" s="8" t="str">
        <f>Raw!N1699</f>
        <v>UpstreamCompactFluorescent23</v>
      </c>
      <c r="T1699" s="8" t="str">
        <f>Raw!O1699</f>
        <v>CFL14to26</v>
      </c>
      <c r="U1699" s="8">
        <f>Raw!P1699*A1699</f>
        <v>1</v>
      </c>
      <c r="V1699" s="8" t="str">
        <f>Raw!Q1699</f>
        <v>CFL</v>
      </c>
    </row>
    <row r="1700" spans="1:22">
      <c r="A1700" s="8">
        <f>IF(Raw!C1700="CF",0,1)</f>
        <v>1</v>
      </c>
      <c r="B1700" s="8" t="str">
        <f>Raw!A1700</f>
        <v>SDG_3296196223</v>
      </c>
      <c r="C1700" s="8" t="str">
        <f>Raw!B1700</f>
        <v>Upstream Compact Fluorescent</v>
      </c>
      <c r="D1700" s="8" t="str">
        <f>Raw!C1700</f>
        <v>I</v>
      </c>
      <c r="E1700" s="8">
        <f>Raw!D1700*A1700</f>
        <v>1</v>
      </c>
      <c r="F1700" s="8" t="str">
        <f>Raw!E1700</f>
        <v>SDG</v>
      </c>
      <c r="G1700" s="8" t="str">
        <f>Raw!F1700</f>
        <v>UPCFL</v>
      </c>
      <c r="H1700" s="8" t="str">
        <f>Raw!G1700</f>
        <v>NO_LOGGER_2</v>
      </c>
      <c r="I1700" s="8" t="str">
        <f>Raw!H1700</f>
        <v>SDGUp</v>
      </c>
      <c r="J1700" s="8" t="str">
        <f>Raw!I1700</f>
        <v>Office - Small</v>
      </c>
      <c r="K1700" s="8" t="str">
        <f>Raw!J1700</f>
        <v>OtherMisc</v>
      </c>
      <c r="L1700" s="8">
        <f>Raw!K1700*A1700</f>
        <v>13</v>
      </c>
      <c r="M1700" s="8">
        <f>Raw!L1700*A1700</f>
        <v>60</v>
      </c>
      <c r="N1700" s="8">
        <f>Raw!M1700*A1700</f>
        <v>200.69150976881156</v>
      </c>
      <c r="O1700" s="6">
        <f t="shared" si="104"/>
        <v>13</v>
      </c>
      <c r="P1700" s="11">
        <f t="shared" si="105"/>
        <v>2608.9896269945502</v>
      </c>
      <c r="Q1700" s="6">
        <f t="shared" si="106"/>
        <v>60</v>
      </c>
      <c r="R1700" s="11">
        <f t="shared" si="107"/>
        <v>12041.490586128693</v>
      </c>
      <c r="S1700" s="8" t="str">
        <f>Raw!N1700</f>
        <v>UpstreamCompactFluorescent13</v>
      </c>
      <c r="T1700" s="8" t="str">
        <f>Raw!O1700</f>
        <v>CFL05to13</v>
      </c>
      <c r="U1700" s="8">
        <f>Raw!P1700*A1700</f>
        <v>1</v>
      </c>
      <c r="V1700" s="8" t="str">
        <f>Raw!Q1700</f>
        <v>Incan</v>
      </c>
    </row>
    <row r="1701" spans="1:22">
      <c r="A1701" s="8">
        <f>IF(Raw!C1701="CF",0,1)</f>
        <v>1</v>
      </c>
      <c r="B1701" s="8" t="str">
        <f>Raw!A1701</f>
        <v>SDG_3423227288</v>
      </c>
      <c r="C1701" s="8" t="str">
        <f>Raw!B1701</f>
        <v>Upstream Compact Fluorescent</v>
      </c>
      <c r="D1701" s="8" t="str">
        <f>Raw!C1701</f>
        <v>Q</v>
      </c>
      <c r="E1701" s="8">
        <f>Raw!D1701*A1701</f>
        <v>2</v>
      </c>
      <c r="F1701" s="8" t="str">
        <f>Raw!E1701</f>
        <v>SDG</v>
      </c>
      <c r="G1701" s="8" t="str">
        <f>Raw!F1701</f>
        <v>UPCFL</v>
      </c>
      <c r="H1701" s="8" t="str">
        <f>Raw!G1701</f>
        <v>LL08090301</v>
      </c>
      <c r="I1701" s="8" t="str">
        <f>Raw!H1701</f>
        <v>SDGUp</v>
      </c>
      <c r="J1701" s="8" t="str">
        <f>Raw!I1701</f>
        <v>Assembly</v>
      </c>
      <c r="K1701" s="8" t="str">
        <f>Raw!J1701</f>
        <v>Restrooms</v>
      </c>
      <c r="L1701" s="8">
        <f>Raw!K1701*A1701</f>
        <v>15</v>
      </c>
      <c r="M1701" s="8">
        <f>Raw!L1701*A1701</f>
        <v>60</v>
      </c>
      <c r="N1701" s="8">
        <f>Raw!M1701*A1701</f>
        <v>388.2562270414702</v>
      </c>
      <c r="O1701" s="6">
        <f t="shared" si="104"/>
        <v>30</v>
      </c>
      <c r="P1701" s="11">
        <f t="shared" si="105"/>
        <v>5823.8434056220531</v>
      </c>
      <c r="Q1701" s="6">
        <f t="shared" si="106"/>
        <v>120</v>
      </c>
      <c r="R1701" s="11">
        <f t="shared" si="107"/>
        <v>23295.373622488212</v>
      </c>
      <c r="S1701" s="8" t="str">
        <f>Raw!N1701</f>
        <v>UpstreamCompactFluorescent15</v>
      </c>
      <c r="T1701" s="8" t="str">
        <f>Raw!O1701</f>
        <v>CFL14to26</v>
      </c>
      <c r="U1701" s="8">
        <f>Raw!P1701*A1701</f>
        <v>1</v>
      </c>
      <c r="V1701" s="8" t="str">
        <f>Raw!Q1701</f>
        <v>Incan</v>
      </c>
    </row>
    <row r="1702" spans="1:22">
      <c r="A1702" s="8">
        <f>IF(Raw!C1702="CF",0,1)</f>
        <v>1</v>
      </c>
      <c r="B1702" s="8" t="str">
        <f>Raw!A1702</f>
        <v>SDG_3423227288</v>
      </c>
      <c r="C1702" s="8" t="str">
        <f>Raw!B1702</f>
        <v>Upstream Compact Fluorescent</v>
      </c>
      <c r="D1702" s="8" t="str">
        <f>Raw!C1702</f>
        <v>Q</v>
      </c>
      <c r="E1702" s="8">
        <f>Raw!D1702*A1702</f>
        <v>3</v>
      </c>
      <c r="F1702" s="8" t="str">
        <f>Raw!E1702</f>
        <v>SDG</v>
      </c>
      <c r="G1702" s="8" t="str">
        <f>Raw!F1702</f>
        <v>UPCFL</v>
      </c>
      <c r="H1702" s="8" t="str">
        <f>Raw!G1702</f>
        <v>NO_LOGGER_2</v>
      </c>
      <c r="I1702" s="8" t="str">
        <f>Raw!H1702</f>
        <v>SDGUp</v>
      </c>
      <c r="J1702" s="8" t="str">
        <f>Raw!I1702</f>
        <v>Assembly</v>
      </c>
      <c r="K1702" s="8" t="str">
        <f>Raw!J1702</f>
        <v>Restrooms</v>
      </c>
      <c r="L1702" s="8">
        <f>Raw!K1702*A1702</f>
        <v>15</v>
      </c>
      <c r="M1702" s="8">
        <f>Raw!L1702*A1702</f>
        <v>60</v>
      </c>
      <c r="N1702" s="8">
        <f>Raw!M1702*A1702</f>
        <v>582.38434056220535</v>
      </c>
      <c r="O1702" s="6">
        <f t="shared" si="104"/>
        <v>45</v>
      </c>
      <c r="P1702" s="11">
        <f t="shared" si="105"/>
        <v>8735.765108433081</v>
      </c>
      <c r="Q1702" s="6">
        <f t="shared" si="106"/>
        <v>180</v>
      </c>
      <c r="R1702" s="11">
        <f t="shared" si="107"/>
        <v>34943.060433732324</v>
      </c>
      <c r="S1702" s="8" t="str">
        <f>Raw!N1702</f>
        <v>UpstreamCompactFluorescent15</v>
      </c>
      <c r="T1702" s="8" t="str">
        <f>Raw!O1702</f>
        <v>CFL14to26</v>
      </c>
      <c r="U1702" s="8">
        <f>Raw!P1702*A1702</f>
        <v>1</v>
      </c>
      <c r="V1702" s="8" t="str">
        <f>Raw!Q1702</f>
        <v>Incan</v>
      </c>
    </row>
    <row r="1703" spans="1:22">
      <c r="A1703" s="8">
        <f>IF(Raw!C1703="CF",0,1)</f>
        <v>1</v>
      </c>
      <c r="B1703" s="8" t="str">
        <f>Raw!A1703</f>
        <v>SDG_3771819878</v>
      </c>
      <c r="C1703" s="8" t="str">
        <f>Raw!B1703</f>
        <v>Upstream Compact Fluorescent</v>
      </c>
      <c r="D1703" s="8" t="str">
        <f>Raw!C1703</f>
        <v>I</v>
      </c>
      <c r="E1703" s="8">
        <f>Raw!D1703*A1703</f>
        <v>1</v>
      </c>
      <c r="F1703" s="8" t="str">
        <f>Raw!E1703</f>
        <v>SDG</v>
      </c>
      <c r="G1703" s="8" t="str">
        <f>Raw!F1703</f>
        <v>UPCFL</v>
      </c>
      <c r="H1703" s="8" t="str">
        <f>Raw!G1703</f>
        <v>LL08060066</v>
      </c>
      <c r="I1703" s="8" t="str">
        <f>Raw!H1703</f>
        <v>SDGUp</v>
      </c>
      <c r="J1703" s="8" t="str">
        <f>Raw!I1703</f>
        <v>Restaurant</v>
      </c>
      <c r="K1703" s="8" t="str">
        <f>Raw!J1703</f>
        <v>Dining</v>
      </c>
      <c r="L1703" s="8">
        <f>Raw!K1703*A1703</f>
        <v>14</v>
      </c>
      <c r="M1703" s="8">
        <f>Raw!L1703*A1703</f>
        <v>60</v>
      </c>
      <c r="N1703" s="8">
        <f>Raw!M1703*A1703</f>
        <v>86.407978295014289</v>
      </c>
      <c r="O1703" s="6">
        <f t="shared" si="104"/>
        <v>14</v>
      </c>
      <c r="P1703" s="11">
        <f t="shared" si="105"/>
        <v>1209.7116961301999</v>
      </c>
      <c r="Q1703" s="6">
        <f t="shared" si="106"/>
        <v>60</v>
      </c>
      <c r="R1703" s="11">
        <f t="shared" si="107"/>
        <v>5184.4786977008571</v>
      </c>
      <c r="S1703" s="8" t="str">
        <f>Raw!N1703</f>
        <v>UpstreamCompactFluorescent14</v>
      </c>
      <c r="T1703" s="8" t="str">
        <f>Raw!O1703</f>
        <v>CFL14to26</v>
      </c>
      <c r="U1703" s="8">
        <f>Raw!P1703*A1703</f>
        <v>1</v>
      </c>
      <c r="V1703" s="8" t="str">
        <f>Raw!Q1703</f>
        <v>Incan</v>
      </c>
    </row>
    <row r="1704" spans="1:22">
      <c r="A1704" s="8">
        <f>IF(Raw!C1704="CF",0,1)</f>
        <v>1</v>
      </c>
      <c r="B1704" s="8" t="str">
        <f>Raw!A1704</f>
        <v>SDG_3771819878</v>
      </c>
      <c r="C1704" s="8" t="str">
        <f>Raw!B1704</f>
        <v>Upstream Compact Fluorescent</v>
      </c>
      <c r="D1704" s="8" t="str">
        <f>Raw!C1704</f>
        <v>I</v>
      </c>
      <c r="E1704" s="8">
        <f>Raw!D1704*A1704</f>
        <v>1</v>
      </c>
      <c r="F1704" s="8" t="str">
        <f>Raw!E1704</f>
        <v>SDG</v>
      </c>
      <c r="G1704" s="8" t="str">
        <f>Raw!F1704</f>
        <v>UPCFL</v>
      </c>
      <c r="H1704" s="8" t="str">
        <f>Raw!G1704</f>
        <v>NO_LOGGER_3</v>
      </c>
      <c r="I1704" s="8" t="str">
        <f>Raw!H1704</f>
        <v>SDGUp</v>
      </c>
      <c r="J1704" s="8" t="str">
        <f>Raw!I1704</f>
        <v>Restaurant</v>
      </c>
      <c r="K1704" s="8" t="str">
        <f>Raw!J1704</f>
        <v>Dining</v>
      </c>
      <c r="L1704" s="8">
        <f>Raw!K1704*A1704</f>
        <v>14</v>
      </c>
      <c r="M1704" s="8">
        <f>Raw!L1704*A1704</f>
        <v>60</v>
      </c>
      <c r="N1704" s="8">
        <f>Raw!M1704*A1704</f>
        <v>86.407978295014289</v>
      </c>
      <c r="O1704" s="6">
        <f t="shared" si="104"/>
        <v>14</v>
      </c>
      <c r="P1704" s="11">
        <f t="shared" si="105"/>
        <v>1209.7116961301999</v>
      </c>
      <c r="Q1704" s="6">
        <f t="shared" si="106"/>
        <v>60</v>
      </c>
      <c r="R1704" s="11">
        <f t="shared" si="107"/>
        <v>5184.4786977008571</v>
      </c>
      <c r="S1704" s="8" t="str">
        <f>Raw!N1704</f>
        <v>UpstreamCompactFluorescent14</v>
      </c>
      <c r="T1704" s="8" t="str">
        <f>Raw!O1704</f>
        <v>CFL14to26</v>
      </c>
      <c r="U1704" s="8">
        <f>Raw!P1704*A1704</f>
        <v>1</v>
      </c>
      <c r="V1704" s="8" t="str">
        <f>Raw!Q1704</f>
        <v>Incan</v>
      </c>
    </row>
    <row r="1705" spans="1:22">
      <c r="A1705" s="8">
        <f>IF(Raw!C1705="CF",0,1)</f>
        <v>1</v>
      </c>
      <c r="B1705" s="8" t="str">
        <f>Raw!A1705</f>
        <v>SDG_3771819878</v>
      </c>
      <c r="C1705" s="8" t="str">
        <f>Raw!B1705</f>
        <v>Upstream Compact Fluorescent</v>
      </c>
      <c r="D1705" s="8" t="str">
        <f>Raw!C1705</f>
        <v>I</v>
      </c>
      <c r="E1705" s="8">
        <f>Raw!D1705*A1705</f>
        <v>1</v>
      </c>
      <c r="F1705" s="8" t="str">
        <f>Raw!E1705</f>
        <v>SDG</v>
      </c>
      <c r="G1705" s="8" t="str">
        <f>Raw!F1705</f>
        <v>UPCFL</v>
      </c>
      <c r="H1705" s="8" t="str">
        <f>Raw!G1705</f>
        <v>NO_LOGGER_5</v>
      </c>
      <c r="I1705" s="8" t="str">
        <f>Raw!H1705</f>
        <v>SDGUp</v>
      </c>
      <c r="J1705" s="8" t="str">
        <f>Raw!I1705</f>
        <v>Restaurant</v>
      </c>
      <c r="K1705" s="8" t="str">
        <f>Raw!J1705</f>
        <v>Restrooms</v>
      </c>
      <c r="L1705" s="8">
        <f>Raw!K1705*A1705</f>
        <v>14</v>
      </c>
      <c r="M1705" s="8">
        <f>Raw!L1705*A1705</f>
        <v>60</v>
      </c>
      <c r="N1705" s="8">
        <f>Raw!M1705*A1705</f>
        <v>86.407978295014289</v>
      </c>
      <c r="O1705" s="6">
        <f t="shared" si="104"/>
        <v>14</v>
      </c>
      <c r="P1705" s="11">
        <f t="shared" si="105"/>
        <v>1209.7116961301999</v>
      </c>
      <c r="Q1705" s="6">
        <f t="shared" si="106"/>
        <v>60</v>
      </c>
      <c r="R1705" s="11">
        <f t="shared" si="107"/>
        <v>5184.4786977008571</v>
      </c>
      <c r="S1705" s="8" t="str">
        <f>Raw!N1705</f>
        <v>UpstreamCompactFluorescent14</v>
      </c>
      <c r="T1705" s="8" t="str">
        <f>Raw!O1705</f>
        <v>CFL14to26</v>
      </c>
      <c r="U1705" s="8">
        <f>Raw!P1705*A1705</f>
        <v>1</v>
      </c>
      <c r="V1705" s="8" t="str">
        <f>Raw!Q1705</f>
        <v>Incan</v>
      </c>
    </row>
    <row r="1706" spans="1:22">
      <c r="A1706" s="8">
        <f>IF(Raw!C1706="CF",0,1)</f>
        <v>1</v>
      </c>
      <c r="B1706" s="8" t="str">
        <f>Raw!A1706</f>
        <v>SDG_3786300108</v>
      </c>
      <c r="C1706" s="8" t="str">
        <f>Raw!B1706</f>
        <v>Upstream Compact Fluorescent</v>
      </c>
      <c r="D1706" s="8" t="str">
        <f>Raw!C1706</f>
        <v>I</v>
      </c>
      <c r="E1706" s="8">
        <f>Raw!D1706*A1706</f>
        <v>1</v>
      </c>
      <c r="F1706" s="8" t="str">
        <f>Raw!E1706</f>
        <v>SDG</v>
      </c>
      <c r="G1706" s="8" t="str">
        <f>Raw!F1706</f>
        <v>UPCFL</v>
      </c>
      <c r="H1706" s="8" t="str">
        <f>Raw!G1706</f>
        <v>LL08070645</v>
      </c>
      <c r="I1706" s="8" t="str">
        <f>Raw!H1706</f>
        <v>SDGUp</v>
      </c>
      <c r="J1706" s="8" t="str">
        <f>Raw!I1706</f>
        <v>Restaurant</v>
      </c>
      <c r="K1706" s="8" t="str">
        <f>Raw!J1706</f>
        <v>Kitchen/Break Room</v>
      </c>
      <c r="L1706" s="8">
        <f>Raw!K1706*A1706</f>
        <v>23</v>
      </c>
      <c r="M1706" s="8">
        <f>Raw!L1706*A1706</f>
        <v>60</v>
      </c>
      <c r="N1706" s="8">
        <f>Raw!M1706*A1706</f>
        <v>86.407978295014289</v>
      </c>
      <c r="O1706" s="6">
        <f t="shared" si="104"/>
        <v>23</v>
      </c>
      <c r="P1706" s="11">
        <f t="shared" si="105"/>
        <v>1987.3835007853286</v>
      </c>
      <c r="Q1706" s="6">
        <f t="shared" si="106"/>
        <v>60</v>
      </c>
      <c r="R1706" s="11">
        <f t="shared" si="107"/>
        <v>5184.4786977008571</v>
      </c>
      <c r="S1706" s="8" t="str">
        <f>Raw!N1706</f>
        <v>UpstreamCompactFluorescent23</v>
      </c>
      <c r="T1706" s="8" t="str">
        <f>Raw!O1706</f>
        <v>CFL14to26</v>
      </c>
      <c r="U1706" s="8">
        <f>Raw!P1706*A1706</f>
        <v>1</v>
      </c>
      <c r="V1706" s="8" t="str">
        <f>Raw!Q1706</f>
        <v>Incan</v>
      </c>
    </row>
    <row r="1707" spans="1:22">
      <c r="A1707" s="8">
        <f>IF(Raw!C1707="CF",0,1)</f>
        <v>1</v>
      </c>
      <c r="B1707" s="8" t="str">
        <f>Raw!A1707</f>
        <v>SDG_3786300108</v>
      </c>
      <c r="C1707" s="8" t="str">
        <f>Raw!B1707</f>
        <v>Upstream Compact Fluorescent</v>
      </c>
      <c r="D1707" s="8" t="str">
        <f>Raw!C1707</f>
        <v>I</v>
      </c>
      <c r="E1707" s="8">
        <f>Raw!D1707*A1707</f>
        <v>1</v>
      </c>
      <c r="F1707" s="8" t="str">
        <f>Raw!E1707</f>
        <v>SDG</v>
      </c>
      <c r="G1707" s="8" t="str">
        <f>Raw!F1707</f>
        <v>UPCFL</v>
      </c>
      <c r="H1707" s="8" t="str">
        <f>Raw!G1707</f>
        <v>LL08070699</v>
      </c>
      <c r="I1707" s="8" t="str">
        <f>Raw!H1707</f>
        <v>SDGUp</v>
      </c>
      <c r="J1707" s="8" t="str">
        <f>Raw!I1707</f>
        <v>Restaurant</v>
      </c>
      <c r="K1707" s="8" t="str">
        <f>Raw!J1707</f>
        <v>Storage</v>
      </c>
      <c r="L1707" s="8">
        <f>Raw!K1707*A1707</f>
        <v>15</v>
      </c>
      <c r="M1707" s="8">
        <f>Raw!L1707*A1707</f>
        <v>60</v>
      </c>
      <c r="N1707" s="8">
        <f>Raw!M1707*A1707</f>
        <v>86.407978295014289</v>
      </c>
      <c r="O1707" s="6">
        <f t="shared" si="104"/>
        <v>15</v>
      </c>
      <c r="P1707" s="11">
        <f t="shared" si="105"/>
        <v>1296.1196744252143</v>
      </c>
      <c r="Q1707" s="6">
        <f t="shared" si="106"/>
        <v>60</v>
      </c>
      <c r="R1707" s="11">
        <f t="shared" si="107"/>
        <v>5184.4786977008571</v>
      </c>
      <c r="S1707" s="8" t="str">
        <f>Raw!N1707</f>
        <v>UpstreamCompactFluorescent15</v>
      </c>
      <c r="T1707" s="8" t="str">
        <f>Raw!O1707</f>
        <v>CFL14to26</v>
      </c>
      <c r="U1707" s="8">
        <f>Raw!P1707*A1707</f>
        <v>1</v>
      </c>
      <c r="V1707" s="8" t="str">
        <f>Raw!Q1707</f>
        <v>Incan</v>
      </c>
    </row>
    <row r="1708" spans="1:22">
      <c r="A1708" s="8">
        <f>IF(Raw!C1708="CF",0,1)</f>
        <v>1</v>
      </c>
      <c r="B1708" s="8" t="str">
        <f>Raw!A1708</f>
        <v>SDG_3827577705</v>
      </c>
      <c r="C1708" s="8" t="str">
        <f>Raw!B1708</f>
        <v>Upstream Compact Fluorescent</v>
      </c>
      <c r="D1708" s="8" t="str">
        <f>Raw!C1708</f>
        <v>I</v>
      </c>
      <c r="E1708" s="8">
        <f>Raw!D1708*A1708</f>
        <v>1</v>
      </c>
      <c r="F1708" s="8" t="str">
        <f>Raw!E1708</f>
        <v>SDG</v>
      </c>
      <c r="G1708" s="8" t="str">
        <f>Raw!F1708</f>
        <v>UPCFL</v>
      </c>
      <c r="H1708" s="8" t="str">
        <f>Raw!G1708</f>
        <v>NO_LOGGER_1</v>
      </c>
      <c r="I1708" s="8" t="str">
        <f>Raw!H1708</f>
        <v>SDGUp</v>
      </c>
      <c r="J1708" s="8" t="str">
        <f>Raw!I1708</f>
        <v>Other</v>
      </c>
      <c r="K1708" s="8" t="str">
        <f>Raw!J1708</f>
        <v>Office</v>
      </c>
      <c r="L1708" s="8">
        <f>Raw!K1708*A1708</f>
        <v>13</v>
      </c>
      <c r="M1708" s="8">
        <f>Raw!L1708*A1708</f>
        <v>60</v>
      </c>
      <c r="N1708" s="8">
        <f>Raw!M1708*A1708</f>
        <v>194.1281135207351</v>
      </c>
      <c r="O1708" s="6">
        <f t="shared" si="104"/>
        <v>13</v>
      </c>
      <c r="P1708" s="11">
        <f t="shared" si="105"/>
        <v>2523.6654757695565</v>
      </c>
      <c r="Q1708" s="6">
        <f t="shared" si="106"/>
        <v>60</v>
      </c>
      <c r="R1708" s="11">
        <f t="shared" si="107"/>
        <v>11647.686811244106</v>
      </c>
      <c r="S1708" s="8" t="str">
        <f>Raw!N1708</f>
        <v>UpstreamCompactFluorescent13</v>
      </c>
      <c r="T1708" s="8" t="str">
        <f>Raw!O1708</f>
        <v>CFL05to13</v>
      </c>
      <c r="U1708" s="8">
        <f>Raw!P1708*A1708</f>
        <v>1</v>
      </c>
      <c r="V1708" s="8" t="str">
        <f>Raw!Q1708</f>
        <v>Incan</v>
      </c>
    </row>
    <row r="1709" spans="1:22">
      <c r="A1709" s="8">
        <f>IF(Raw!C1709="CF",0,1)</f>
        <v>1</v>
      </c>
      <c r="B1709" s="8" t="str">
        <f>Raw!A1709</f>
        <v>SDG_3827577705</v>
      </c>
      <c r="C1709" s="8" t="str">
        <f>Raw!B1709</f>
        <v>Upstream Compact Fluorescent</v>
      </c>
      <c r="D1709" s="8" t="str">
        <f>Raw!C1709</f>
        <v>I</v>
      </c>
      <c r="E1709" s="8">
        <f>Raw!D1709*A1709</f>
        <v>1</v>
      </c>
      <c r="F1709" s="8" t="str">
        <f>Raw!E1709</f>
        <v>SDG</v>
      </c>
      <c r="G1709" s="8" t="str">
        <f>Raw!F1709</f>
        <v>UPCFL</v>
      </c>
      <c r="H1709" s="8" t="str">
        <f>Raw!G1709</f>
        <v>NO_LOGGER_19</v>
      </c>
      <c r="I1709" s="8" t="str">
        <f>Raw!H1709</f>
        <v>SDGUp</v>
      </c>
      <c r="J1709" s="8" t="str">
        <f>Raw!I1709</f>
        <v>Other</v>
      </c>
      <c r="K1709" s="8" t="str">
        <f>Raw!J1709</f>
        <v>Storage</v>
      </c>
      <c r="L1709" s="8">
        <f>Raw!K1709*A1709</f>
        <v>26</v>
      </c>
      <c r="M1709" s="8">
        <f>Raw!L1709*A1709</f>
        <v>60</v>
      </c>
      <c r="N1709" s="8">
        <f>Raw!M1709*A1709</f>
        <v>194.1281135207351</v>
      </c>
      <c r="O1709" s="6">
        <f t="shared" si="104"/>
        <v>26</v>
      </c>
      <c r="P1709" s="11">
        <f t="shared" si="105"/>
        <v>5047.3309515391129</v>
      </c>
      <c r="Q1709" s="6">
        <f t="shared" si="106"/>
        <v>60</v>
      </c>
      <c r="R1709" s="11">
        <f t="shared" si="107"/>
        <v>11647.686811244106</v>
      </c>
      <c r="S1709" s="8" t="str">
        <f>Raw!N1709</f>
        <v>UpstreamCompactFluorescent26</v>
      </c>
      <c r="T1709" s="8" t="str">
        <f>Raw!O1709</f>
        <v>CFL14to26</v>
      </c>
      <c r="U1709" s="8">
        <f>Raw!P1709*A1709</f>
        <v>1</v>
      </c>
      <c r="V1709" s="8" t="str">
        <f>Raw!Q1709</f>
        <v>Incan</v>
      </c>
    </row>
    <row r="1710" spans="1:22">
      <c r="A1710" s="8">
        <f>IF(Raw!C1710="CF",0,1)</f>
        <v>1</v>
      </c>
      <c r="B1710" s="8" t="str">
        <f>Raw!A1710</f>
        <v>SDG_3827577705</v>
      </c>
      <c r="C1710" s="8" t="str">
        <f>Raw!B1710</f>
        <v>Upstream Compact Fluorescent</v>
      </c>
      <c r="D1710" s="8" t="str">
        <f>Raw!C1710</f>
        <v>I</v>
      </c>
      <c r="E1710" s="8">
        <f>Raw!D1710*A1710</f>
        <v>1</v>
      </c>
      <c r="F1710" s="8" t="str">
        <f>Raw!E1710</f>
        <v>SDG</v>
      </c>
      <c r="G1710" s="8" t="str">
        <f>Raw!F1710</f>
        <v>UPCFL</v>
      </c>
      <c r="H1710" s="8" t="str">
        <f>Raw!G1710</f>
        <v>NO_LOGGER_2</v>
      </c>
      <c r="I1710" s="8" t="str">
        <f>Raw!H1710</f>
        <v>SDGUp</v>
      </c>
      <c r="J1710" s="8" t="str">
        <f>Raw!I1710</f>
        <v>Other</v>
      </c>
      <c r="K1710" s="8" t="str">
        <f>Raw!J1710</f>
        <v>Office</v>
      </c>
      <c r="L1710" s="8">
        <f>Raw!K1710*A1710</f>
        <v>13</v>
      </c>
      <c r="M1710" s="8">
        <f>Raw!L1710*A1710</f>
        <v>60</v>
      </c>
      <c r="N1710" s="8">
        <f>Raw!M1710*A1710</f>
        <v>194.1281135207351</v>
      </c>
      <c r="O1710" s="6">
        <f t="shared" si="104"/>
        <v>13</v>
      </c>
      <c r="P1710" s="11">
        <f t="shared" si="105"/>
        <v>2523.6654757695565</v>
      </c>
      <c r="Q1710" s="6">
        <f t="shared" si="106"/>
        <v>60</v>
      </c>
      <c r="R1710" s="11">
        <f t="shared" si="107"/>
        <v>11647.686811244106</v>
      </c>
      <c r="S1710" s="8" t="str">
        <f>Raw!N1710</f>
        <v>UpstreamCompactFluorescent13</v>
      </c>
      <c r="T1710" s="8" t="str">
        <f>Raw!O1710</f>
        <v>CFL05to13</v>
      </c>
      <c r="U1710" s="8">
        <f>Raw!P1710*A1710</f>
        <v>1</v>
      </c>
      <c r="V1710" s="8" t="str">
        <f>Raw!Q1710</f>
        <v>Incan</v>
      </c>
    </row>
    <row r="1711" spans="1:22">
      <c r="A1711" s="8">
        <f>IF(Raw!C1711="CF",0,1)</f>
        <v>1</v>
      </c>
      <c r="B1711" s="8" t="str">
        <f>Raw!A1711</f>
        <v>SDG_3827577705</v>
      </c>
      <c r="C1711" s="8" t="str">
        <f>Raw!B1711</f>
        <v>Upstream Compact Fluorescent</v>
      </c>
      <c r="D1711" s="8" t="str">
        <f>Raw!C1711</f>
        <v>I</v>
      </c>
      <c r="E1711" s="8">
        <f>Raw!D1711*A1711</f>
        <v>1</v>
      </c>
      <c r="F1711" s="8" t="str">
        <f>Raw!E1711</f>
        <v>SDG</v>
      </c>
      <c r="G1711" s="8" t="str">
        <f>Raw!F1711</f>
        <v>UPCFL</v>
      </c>
      <c r="H1711" s="8" t="str">
        <f>Raw!G1711</f>
        <v>NO_LOGGER_3</v>
      </c>
      <c r="I1711" s="8" t="str">
        <f>Raw!H1711</f>
        <v>SDGUp</v>
      </c>
      <c r="J1711" s="8" t="str">
        <f>Raw!I1711</f>
        <v>Other</v>
      </c>
      <c r="K1711" s="8" t="str">
        <f>Raw!J1711</f>
        <v>OtherMisc</v>
      </c>
      <c r="L1711" s="8">
        <f>Raw!K1711*A1711</f>
        <v>13</v>
      </c>
      <c r="M1711" s="8">
        <f>Raw!L1711*A1711</f>
        <v>60</v>
      </c>
      <c r="N1711" s="8">
        <f>Raw!M1711*A1711</f>
        <v>194.1281135207351</v>
      </c>
      <c r="O1711" s="6">
        <f t="shared" si="104"/>
        <v>13</v>
      </c>
      <c r="P1711" s="11">
        <f t="shared" si="105"/>
        <v>2523.6654757695565</v>
      </c>
      <c r="Q1711" s="6">
        <f t="shared" si="106"/>
        <v>60</v>
      </c>
      <c r="R1711" s="11">
        <f t="shared" si="107"/>
        <v>11647.686811244106</v>
      </c>
      <c r="S1711" s="8" t="str">
        <f>Raw!N1711</f>
        <v>UpstreamCompactFluorescent13</v>
      </c>
      <c r="T1711" s="8" t="str">
        <f>Raw!O1711</f>
        <v>CFL05to13</v>
      </c>
      <c r="U1711" s="8">
        <f>Raw!P1711*A1711</f>
        <v>1</v>
      </c>
      <c r="V1711" s="8" t="str">
        <f>Raw!Q1711</f>
        <v>Incan</v>
      </c>
    </row>
    <row r="1712" spans="1:22">
      <c r="A1712" s="8">
        <f>IF(Raw!C1712="CF",0,1)</f>
        <v>1</v>
      </c>
      <c r="B1712" s="8" t="str">
        <f>Raw!A1712</f>
        <v>SDG_3827577705</v>
      </c>
      <c r="C1712" s="8" t="str">
        <f>Raw!B1712</f>
        <v>Upstream Compact Fluorescent</v>
      </c>
      <c r="D1712" s="8" t="str">
        <f>Raw!C1712</f>
        <v>I</v>
      </c>
      <c r="E1712" s="8">
        <f>Raw!D1712*A1712</f>
        <v>2</v>
      </c>
      <c r="F1712" s="8" t="str">
        <f>Raw!E1712</f>
        <v>SDG</v>
      </c>
      <c r="G1712" s="8" t="str">
        <f>Raw!F1712</f>
        <v>UPCFL</v>
      </c>
      <c r="H1712" s="8" t="str">
        <f>Raw!G1712</f>
        <v>NO_LOGGER_5</v>
      </c>
      <c r="I1712" s="8" t="str">
        <f>Raw!H1712</f>
        <v>SDGUp</v>
      </c>
      <c r="J1712" s="8" t="str">
        <f>Raw!I1712</f>
        <v>Other</v>
      </c>
      <c r="K1712" s="8" t="str">
        <f>Raw!J1712</f>
        <v>Restrooms</v>
      </c>
      <c r="L1712" s="8">
        <f>Raw!K1712*A1712</f>
        <v>26</v>
      </c>
      <c r="M1712" s="8">
        <f>Raw!L1712*A1712</f>
        <v>60</v>
      </c>
      <c r="N1712" s="8">
        <f>Raw!M1712*A1712</f>
        <v>388.2562270414702</v>
      </c>
      <c r="O1712" s="6">
        <f t="shared" si="104"/>
        <v>52</v>
      </c>
      <c r="P1712" s="11">
        <f t="shared" si="105"/>
        <v>10094.661903078226</v>
      </c>
      <c r="Q1712" s="6">
        <f t="shared" si="106"/>
        <v>120</v>
      </c>
      <c r="R1712" s="11">
        <f t="shared" si="107"/>
        <v>23295.373622488212</v>
      </c>
      <c r="S1712" s="8" t="str">
        <f>Raw!N1712</f>
        <v>UpstreamCompactFluorescent26</v>
      </c>
      <c r="T1712" s="8" t="str">
        <f>Raw!O1712</f>
        <v>CFL14to26</v>
      </c>
      <c r="U1712" s="8">
        <f>Raw!P1712*A1712</f>
        <v>1</v>
      </c>
      <c r="V1712" s="8" t="str">
        <f>Raw!Q1712</f>
        <v>Incan</v>
      </c>
    </row>
    <row r="1713" spans="1:22">
      <c r="A1713" s="8">
        <f>IF(Raw!C1713="CF",0,1)</f>
        <v>1</v>
      </c>
      <c r="B1713" s="8" t="str">
        <f>Raw!A1713</f>
        <v>SDG_3827577705</v>
      </c>
      <c r="C1713" s="8" t="str">
        <f>Raw!B1713</f>
        <v>Upstream Compact Fluorescent</v>
      </c>
      <c r="D1713" s="8" t="str">
        <f>Raw!C1713</f>
        <v>I</v>
      </c>
      <c r="E1713" s="8">
        <f>Raw!D1713*A1713</f>
        <v>4</v>
      </c>
      <c r="F1713" s="8" t="str">
        <f>Raw!E1713</f>
        <v>SDG</v>
      </c>
      <c r="G1713" s="8" t="str">
        <f>Raw!F1713</f>
        <v>UPCFL</v>
      </c>
      <c r="H1713" s="8" t="str">
        <f>Raw!G1713</f>
        <v>NO_LOGGER_6</v>
      </c>
      <c r="I1713" s="8" t="str">
        <f>Raw!H1713</f>
        <v>SDGUp</v>
      </c>
      <c r="J1713" s="8" t="str">
        <f>Raw!I1713</f>
        <v>Other</v>
      </c>
      <c r="K1713" s="8" t="str">
        <f>Raw!J1713</f>
        <v>OtherMisc</v>
      </c>
      <c r="L1713" s="8">
        <f>Raw!K1713*A1713</f>
        <v>13</v>
      </c>
      <c r="M1713" s="8">
        <f>Raw!L1713*A1713</f>
        <v>60</v>
      </c>
      <c r="N1713" s="8">
        <f>Raw!M1713*A1713</f>
        <v>776.51245408294039</v>
      </c>
      <c r="O1713" s="6">
        <f t="shared" si="104"/>
        <v>52</v>
      </c>
      <c r="P1713" s="11">
        <f t="shared" si="105"/>
        <v>10094.661903078226</v>
      </c>
      <c r="Q1713" s="6">
        <f t="shared" si="106"/>
        <v>240</v>
      </c>
      <c r="R1713" s="11">
        <f t="shared" si="107"/>
        <v>46590.747244976425</v>
      </c>
      <c r="S1713" s="8" t="str">
        <f>Raw!N1713</f>
        <v>UpstreamCompactFluorescent13</v>
      </c>
      <c r="T1713" s="8" t="str">
        <f>Raw!O1713</f>
        <v>CFL05to13</v>
      </c>
      <c r="U1713" s="8">
        <f>Raw!P1713*A1713</f>
        <v>1</v>
      </c>
      <c r="V1713" s="8" t="str">
        <f>Raw!Q1713</f>
        <v>Incan</v>
      </c>
    </row>
    <row r="1714" spans="1:22">
      <c r="A1714" s="8">
        <f>IF(Raw!C1714="CF",0,1)</f>
        <v>1</v>
      </c>
      <c r="B1714" s="8" t="str">
        <f>Raw!A1714</f>
        <v>SDG_3831965651</v>
      </c>
      <c r="C1714" s="8" t="str">
        <f>Raw!B1714</f>
        <v>Upstream Compact Fluorescent</v>
      </c>
      <c r="D1714" s="8" t="str">
        <f>Raw!C1714</f>
        <v>I</v>
      </c>
      <c r="E1714" s="8">
        <f>Raw!D1714*A1714</f>
        <v>1</v>
      </c>
      <c r="F1714" s="8" t="str">
        <f>Raw!E1714</f>
        <v>SDG</v>
      </c>
      <c r="G1714" s="8" t="str">
        <f>Raw!F1714</f>
        <v>UPCFL</v>
      </c>
      <c r="H1714" s="8" t="str">
        <f>Raw!G1714</f>
        <v>LL08060012</v>
      </c>
      <c r="I1714" s="8" t="str">
        <f>Raw!H1714</f>
        <v>SDGUp</v>
      </c>
      <c r="J1714" s="8" t="str">
        <f>Raw!I1714</f>
        <v>Office - Small</v>
      </c>
      <c r="K1714" s="8" t="str">
        <f>Raw!J1714</f>
        <v>Restrooms</v>
      </c>
      <c r="L1714" s="8">
        <f>Raw!K1714*A1714</f>
        <v>15</v>
      </c>
      <c r="M1714" s="8">
        <f>Raw!L1714*A1714</f>
        <v>60</v>
      </c>
      <c r="N1714" s="8">
        <f>Raw!M1714*A1714</f>
        <v>200.69150976881156</v>
      </c>
      <c r="O1714" s="6">
        <f t="shared" si="104"/>
        <v>15</v>
      </c>
      <c r="P1714" s="11">
        <f t="shared" si="105"/>
        <v>3010.3726465321733</v>
      </c>
      <c r="Q1714" s="6">
        <f t="shared" si="106"/>
        <v>60</v>
      </c>
      <c r="R1714" s="11">
        <f t="shared" si="107"/>
        <v>12041.490586128693</v>
      </c>
      <c r="S1714" s="8" t="str">
        <f>Raw!N1714</f>
        <v>UpstreamCompactFluorescent15</v>
      </c>
      <c r="T1714" s="8" t="str">
        <f>Raw!O1714</f>
        <v>CFL14to26</v>
      </c>
      <c r="U1714" s="8">
        <f>Raw!P1714*A1714</f>
        <v>1</v>
      </c>
      <c r="V1714" s="8" t="str">
        <f>Raw!Q1714</f>
        <v>Incan</v>
      </c>
    </row>
    <row r="1715" spans="1:22">
      <c r="A1715" s="8">
        <f>IF(Raw!C1715="CF",0,1)</f>
        <v>1</v>
      </c>
      <c r="B1715" s="8" t="str">
        <f>Raw!A1715</f>
        <v>SDG_3831965651</v>
      </c>
      <c r="C1715" s="8" t="str">
        <f>Raw!B1715</f>
        <v>Upstream Compact Fluorescent</v>
      </c>
      <c r="D1715" s="8" t="str">
        <f>Raw!C1715</f>
        <v>I</v>
      </c>
      <c r="E1715" s="8">
        <f>Raw!D1715*A1715</f>
        <v>2</v>
      </c>
      <c r="F1715" s="8" t="str">
        <f>Raw!E1715</f>
        <v>SDG</v>
      </c>
      <c r="G1715" s="8" t="str">
        <f>Raw!F1715</f>
        <v>UPCFL</v>
      </c>
      <c r="H1715" s="8" t="str">
        <f>Raw!G1715</f>
        <v>LL08090669</v>
      </c>
      <c r="I1715" s="8" t="str">
        <f>Raw!H1715</f>
        <v>SDGUp</v>
      </c>
      <c r="J1715" s="8" t="str">
        <f>Raw!I1715</f>
        <v>Office - Small</v>
      </c>
      <c r="K1715" s="8" t="str">
        <f>Raw!J1715</f>
        <v>Restrooms</v>
      </c>
      <c r="L1715" s="8">
        <f>Raw!K1715*A1715</f>
        <v>15</v>
      </c>
      <c r="M1715" s="8">
        <f>Raw!L1715*A1715</f>
        <v>60</v>
      </c>
      <c r="N1715" s="8">
        <f>Raw!M1715*A1715</f>
        <v>401.38301953762311</v>
      </c>
      <c r="O1715" s="6">
        <f t="shared" si="104"/>
        <v>30</v>
      </c>
      <c r="P1715" s="11">
        <f t="shared" si="105"/>
        <v>6020.7452930643467</v>
      </c>
      <c r="Q1715" s="6">
        <f t="shared" si="106"/>
        <v>120</v>
      </c>
      <c r="R1715" s="11">
        <f t="shared" si="107"/>
        <v>24082.981172257387</v>
      </c>
      <c r="S1715" s="8" t="str">
        <f>Raw!N1715</f>
        <v>UpstreamCompactFluorescent15</v>
      </c>
      <c r="T1715" s="8" t="str">
        <f>Raw!O1715</f>
        <v>CFL14to26</v>
      </c>
      <c r="U1715" s="8">
        <f>Raw!P1715*A1715</f>
        <v>1</v>
      </c>
      <c r="V1715" s="8" t="str">
        <f>Raw!Q1715</f>
        <v>Incan</v>
      </c>
    </row>
    <row r="1716" spans="1:22">
      <c r="A1716" s="8">
        <f>IF(Raw!C1716="CF",0,1)</f>
        <v>1</v>
      </c>
      <c r="B1716" s="8" t="str">
        <f>Raw!A1716</f>
        <v>SDG_3831965651</v>
      </c>
      <c r="C1716" s="8" t="str">
        <f>Raw!B1716</f>
        <v>Upstream Compact Fluorescent</v>
      </c>
      <c r="D1716" s="8" t="str">
        <f>Raw!C1716</f>
        <v>I</v>
      </c>
      <c r="E1716" s="8">
        <f>Raw!D1716*A1716</f>
        <v>1</v>
      </c>
      <c r="F1716" s="8" t="str">
        <f>Raw!E1716</f>
        <v>SDG</v>
      </c>
      <c r="G1716" s="8" t="str">
        <f>Raw!F1716</f>
        <v>UPCFL</v>
      </c>
      <c r="H1716" s="8" t="str">
        <f>Raw!G1716</f>
        <v>LL08100157</v>
      </c>
      <c r="I1716" s="8" t="str">
        <f>Raw!H1716</f>
        <v>SDGUp</v>
      </c>
      <c r="J1716" s="8" t="str">
        <f>Raw!I1716</f>
        <v>Office - Small</v>
      </c>
      <c r="K1716" s="8" t="str">
        <f>Raw!J1716</f>
        <v>Restrooms</v>
      </c>
      <c r="L1716" s="8">
        <f>Raw!K1716*A1716</f>
        <v>14</v>
      </c>
      <c r="M1716" s="8">
        <f>Raw!L1716*A1716</f>
        <v>60</v>
      </c>
      <c r="N1716" s="8">
        <f>Raw!M1716*A1716</f>
        <v>200.69150976881156</v>
      </c>
      <c r="O1716" s="6">
        <f t="shared" si="104"/>
        <v>14</v>
      </c>
      <c r="P1716" s="11">
        <f t="shared" si="105"/>
        <v>2809.6811367633618</v>
      </c>
      <c r="Q1716" s="6">
        <f t="shared" si="106"/>
        <v>60</v>
      </c>
      <c r="R1716" s="11">
        <f t="shared" si="107"/>
        <v>12041.490586128693</v>
      </c>
      <c r="S1716" s="8" t="str">
        <f>Raw!N1716</f>
        <v>UpstreamCompactFluorescent14</v>
      </c>
      <c r="T1716" s="8" t="str">
        <f>Raw!O1716</f>
        <v>CFL14to26</v>
      </c>
      <c r="U1716" s="8">
        <f>Raw!P1716*A1716</f>
        <v>1</v>
      </c>
      <c r="V1716" s="8" t="str">
        <f>Raw!Q1716</f>
        <v>Incan</v>
      </c>
    </row>
    <row r="1717" spans="1:22">
      <c r="A1717" s="8">
        <f>IF(Raw!C1717="CF",0,1)</f>
        <v>1</v>
      </c>
      <c r="B1717" s="8" t="str">
        <f>Raw!A1717</f>
        <v>SDG_3831965651</v>
      </c>
      <c r="C1717" s="8" t="str">
        <f>Raw!B1717</f>
        <v>Upstream Compact Fluorescent</v>
      </c>
      <c r="D1717" s="8" t="str">
        <f>Raw!C1717</f>
        <v>I</v>
      </c>
      <c r="E1717" s="8">
        <f>Raw!D1717*A1717</f>
        <v>2</v>
      </c>
      <c r="F1717" s="8" t="str">
        <f>Raw!E1717</f>
        <v>SDG</v>
      </c>
      <c r="G1717" s="8" t="str">
        <f>Raw!F1717</f>
        <v>UPCFL</v>
      </c>
      <c r="H1717" s="8" t="str">
        <f>Raw!G1717</f>
        <v>LL08100467</v>
      </c>
      <c r="I1717" s="8" t="str">
        <f>Raw!H1717</f>
        <v>SDGUp</v>
      </c>
      <c r="J1717" s="8" t="str">
        <f>Raw!I1717</f>
        <v>Office - Small</v>
      </c>
      <c r="K1717" s="8" t="str">
        <f>Raw!J1717</f>
        <v>Restrooms</v>
      </c>
      <c r="L1717" s="8">
        <f>Raw!K1717*A1717</f>
        <v>23</v>
      </c>
      <c r="M1717" s="8">
        <f>Raw!L1717*A1717</f>
        <v>60</v>
      </c>
      <c r="N1717" s="8">
        <f>Raw!M1717*A1717</f>
        <v>401.38301953762311</v>
      </c>
      <c r="O1717" s="6">
        <f t="shared" si="104"/>
        <v>46</v>
      </c>
      <c r="P1717" s="11">
        <f t="shared" si="105"/>
        <v>9231.8094493653316</v>
      </c>
      <c r="Q1717" s="6">
        <f t="shared" si="106"/>
        <v>120</v>
      </c>
      <c r="R1717" s="11">
        <f t="shared" si="107"/>
        <v>24082.981172257387</v>
      </c>
      <c r="S1717" s="8" t="str">
        <f>Raw!N1717</f>
        <v>UpstreamCompactFluorescent23</v>
      </c>
      <c r="T1717" s="8" t="str">
        <f>Raw!O1717</f>
        <v>CFL14to26</v>
      </c>
      <c r="U1717" s="8">
        <f>Raw!P1717*A1717</f>
        <v>1</v>
      </c>
      <c r="V1717" s="8" t="str">
        <f>Raw!Q1717</f>
        <v>Incan</v>
      </c>
    </row>
    <row r="1718" spans="1:22">
      <c r="A1718" s="8">
        <f>IF(Raw!C1718="CF",0,1)</f>
        <v>1</v>
      </c>
      <c r="B1718" s="8" t="str">
        <f>Raw!A1718</f>
        <v>SDG_3831965651</v>
      </c>
      <c r="C1718" s="8" t="str">
        <f>Raw!B1718</f>
        <v>Upstream Compact Fluorescent</v>
      </c>
      <c r="D1718" s="8" t="str">
        <f>Raw!C1718</f>
        <v>I</v>
      </c>
      <c r="E1718" s="8">
        <f>Raw!D1718*A1718</f>
        <v>2</v>
      </c>
      <c r="F1718" s="8" t="str">
        <f>Raw!E1718</f>
        <v>SDG</v>
      </c>
      <c r="G1718" s="8" t="str">
        <f>Raw!F1718</f>
        <v>UPCFL</v>
      </c>
      <c r="H1718" s="8" t="str">
        <f>Raw!G1718</f>
        <v>NO_LOGGER_10</v>
      </c>
      <c r="I1718" s="8" t="str">
        <f>Raw!H1718</f>
        <v>SDGUp</v>
      </c>
      <c r="J1718" s="8" t="str">
        <f>Raw!I1718</f>
        <v>Office - Small</v>
      </c>
      <c r="K1718" s="8" t="str">
        <f>Raw!J1718</f>
        <v>Outdoor</v>
      </c>
      <c r="L1718" s="8">
        <f>Raw!K1718*A1718</f>
        <v>23</v>
      </c>
      <c r="M1718" s="8">
        <f>Raw!L1718*A1718</f>
        <v>60</v>
      </c>
      <c r="N1718" s="8">
        <f>Raw!M1718*A1718</f>
        <v>401.38301953762311</v>
      </c>
      <c r="O1718" s="6">
        <f t="shared" si="104"/>
        <v>46</v>
      </c>
      <c r="P1718" s="11">
        <f t="shared" si="105"/>
        <v>9231.8094493653316</v>
      </c>
      <c r="Q1718" s="6">
        <f t="shared" si="106"/>
        <v>120</v>
      </c>
      <c r="R1718" s="11">
        <f t="shared" si="107"/>
        <v>24082.981172257387</v>
      </c>
      <c r="S1718" s="8" t="str">
        <f>Raw!N1718</f>
        <v>UpstreamCompactFluorescent23</v>
      </c>
      <c r="T1718" s="8" t="str">
        <f>Raw!O1718</f>
        <v>CFL14to26</v>
      </c>
      <c r="U1718" s="8">
        <f>Raw!P1718*A1718</f>
        <v>1</v>
      </c>
      <c r="V1718" s="8" t="str">
        <f>Raw!Q1718</f>
        <v>Incan</v>
      </c>
    </row>
    <row r="1719" spans="1:22">
      <c r="A1719" s="8">
        <f>IF(Raw!C1719="CF",0,1)</f>
        <v>1</v>
      </c>
      <c r="B1719" s="8" t="str">
        <f>Raw!A1719</f>
        <v>SDG_3831965651</v>
      </c>
      <c r="C1719" s="8" t="str">
        <f>Raw!B1719</f>
        <v>Upstream Compact Fluorescent</v>
      </c>
      <c r="D1719" s="8" t="str">
        <f>Raw!C1719</f>
        <v>I</v>
      </c>
      <c r="E1719" s="8">
        <f>Raw!D1719*A1719</f>
        <v>1</v>
      </c>
      <c r="F1719" s="8" t="str">
        <f>Raw!E1719</f>
        <v>SDG</v>
      </c>
      <c r="G1719" s="8" t="str">
        <f>Raw!F1719</f>
        <v>UPCFL</v>
      </c>
      <c r="H1719" s="8" t="str">
        <f>Raw!G1719</f>
        <v>NO_LOGGER_5</v>
      </c>
      <c r="I1719" s="8" t="str">
        <f>Raw!H1719</f>
        <v>SDGUp</v>
      </c>
      <c r="J1719" s="8" t="str">
        <f>Raw!I1719</f>
        <v>Office - Small</v>
      </c>
      <c r="K1719" s="8" t="str">
        <f>Raw!J1719</f>
        <v>OtherMisc</v>
      </c>
      <c r="L1719" s="8">
        <f>Raw!K1719*A1719</f>
        <v>14</v>
      </c>
      <c r="M1719" s="8">
        <f>Raw!L1719*A1719</f>
        <v>60</v>
      </c>
      <c r="N1719" s="8">
        <f>Raw!M1719*A1719</f>
        <v>200.69150976881156</v>
      </c>
      <c r="O1719" s="6">
        <f t="shared" si="104"/>
        <v>14</v>
      </c>
      <c r="P1719" s="11">
        <f t="shared" si="105"/>
        <v>2809.6811367633618</v>
      </c>
      <c r="Q1719" s="6">
        <f t="shared" si="106"/>
        <v>60</v>
      </c>
      <c r="R1719" s="11">
        <f t="shared" si="107"/>
        <v>12041.490586128693</v>
      </c>
      <c r="S1719" s="8" t="str">
        <f>Raw!N1719</f>
        <v>UpstreamCompactFluorescent14</v>
      </c>
      <c r="T1719" s="8" t="str">
        <f>Raw!O1719</f>
        <v>CFL14to26</v>
      </c>
      <c r="U1719" s="8">
        <f>Raw!P1719*A1719</f>
        <v>1</v>
      </c>
      <c r="V1719" s="8" t="str">
        <f>Raw!Q1719</f>
        <v>Incan</v>
      </c>
    </row>
    <row r="1720" spans="1:22">
      <c r="A1720" s="8">
        <f>IF(Raw!C1720="CF",0,1)</f>
        <v>1</v>
      </c>
      <c r="B1720" s="8" t="str">
        <f>Raw!A1720</f>
        <v>SDG_3831965651</v>
      </c>
      <c r="C1720" s="8" t="str">
        <f>Raw!B1720</f>
        <v>Upstream Compact Fluorescent</v>
      </c>
      <c r="D1720" s="8" t="str">
        <f>Raw!C1720</f>
        <v>I</v>
      </c>
      <c r="E1720" s="8">
        <f>Raw!D1720*A1720</f>
        <v>2</v>
      </c>
      <c r="F1720" s="8" t="str">
        <f>Raw!E1720</f>
        <v>SDG</v>
      </c>
      <c r="G1720" s="8" t="str">
        <f>Raw!F1720</f>
        <v>UPCFL</v>
      </c>
      <c r="H1720" s="8" t="str">
        <f>Raw!G1720</f>
        <v>NO_LOGGER_6</v>
      </c>
      <c r="I1720" s="8" t="str">
        <f>Raw!H1720</f>
        <v>SDGUp</v>
      </c>
      <c r="J1720" s="8" t="str">
        <f>Raw!I1720</f>
        <v>Office - Small</v>
      </c>
      <c r="K1720" s="8" t="str">
        <f>Raw!J1720</f>
        <v>Outdoor</v>
      </c>
      <c r="L1720" s="8">
        <f>Raw!K1720*A1720</f>
        <v>23</v>
      </c>
      <c r="M1720" s="8">
        <f>Raw!L1720*A1720</f>
        <v>60</v>
      </c>
      <c r="N1720" s="8">
        <f>Raw!M1720*A1720</f>
        <v>401.38301953762311</v>
      </c>
      <c r="O1720" s="6">
        <f t="shared" si="104"/>
        <v>46</v>
      </c>
      <c r="P1720" s="11">
        <f t="shared" si="105"/>
        <v>9231.8094493653316</v>
      </c>
      <c r="Q1720" s="6">
        <f t="shared" si="106"/>
        <v>120</v>
      </c>
      <c r="R1720" s="11">
        <f t="shared" si="107"/>
        <v>24082.981172257387</v>
      </c>
      <c r="S1720" s="8" t="str">
        <f>Raw!N1720</f>
        <v>UpstreamCompactFluorescent23</v>
      </c>
      <c r="T1720" s="8" t="str">
        <f>Raw!O1720</f>
        <v>CFL14to26</v>
      </c>
      <c r="U1720" s="8">
        <f>Raw!P1720*A1720</f>
        <v>1</v>
      </c>
      <c r="V1720" s="8" t="str">
        <f>Raw!Q1720</f>
        <v>Incan</v>
      </c>
    </row>
    <row r="1721" spans="1:22">
      <c r="A1721" s="8">
        <f>IF(Raw!C1721="CF",0,1)</f>
        <v>1</v>
      </c>
      <c r="B1721" s="8" t="str">
        <f>Raw!A1721</f>
        <v>SDG_3831965651</v>
      </c>
      <c r="C1721" s="8" t="str">
        <f>Raw!B1721</f>
        <v>Upstream Compact Fluorescent</v>
      </c>
      <c r="D1721" s="8" t="str">
        <f>Raw!C1721</f>
        <v>I</v>
      </c>
      <c r="E1721" s="8">
        <f>Raw!D1721*A1721</f>
        <v>1</v>
      </c>
      <c r="F1721" s="8" t="str">
        <f>Raw!E1721</f>
        <v>SDG</v>
      </c>
      <c r="G1721" s="8" t="str">
        <f>Raw!F1721</f>
        <v>UPCFL</v>
      </c>
      <c r="H1721" s="8" t="str">
        <f>Raw!G1721</f>
        <v>NO_LOGGER_7</v>
      </c>
      <c r="I1721" s="8" t="str">
        <f>Raw!H1721</f>
        <v>SDGUp</v>
      </c>
      <c r="J1721" s="8" t="str">
        <f>Raw!I1721</f>
        <v>Office - Small</v>
      </c>
      <c r="K1721" s="8" t="str">
        <f>Raw!J1721</f>
        <v>Outdoor</v>
      </c>
      <c r="L1721" s="8">
        <f>Raw!K1721*A1721</f>
        <v>15</v>
      </c>
      <c r="M1721" s="8">
        <f>Raw!L1721*A1721</f>
        <v>60</v>
      </c>
      <c r="N1721" s="8">
        <f>Raw!M1721*A1721</f>
        <v>200.69150976881156</v>
      </c>
      <c r="O1721" s="6">
        <f t="shared" si="104"/>
        <v>15</v>
      </c>
      <c r="P1721" s="11">
        <f t="shared" si="105"/>
        <v>3010.3726465321733</v>
      </c>
      <c r="Q1721" s="6">
        <f t="shared" si="106"/>
        <v>60</v>
      </c>
      <c r="R1721" s="11">
        <f t="shared" si="107"/>
        <v>12041.490586128693</v>
      </c>
      <c r="S1721" s="8" t="str">
        <f>Raw!N1721</f>
        <v>UpstreamCompactFluorescent15</v>
      </c>
      <c r="T1721" s="8" t="str">
        <f>Raw!O1721</f>
        <v>CFL14to26</v>
      </c>
      <c r="U1721" s="8">
        <f>Raw!P1721*A1721</f>
        <v>1</v>
      </c>
      <c r="V1721" s="8" t="str">
        <f>Raw!Q1721</f>
        <v>Incan</v>
      </c>
    </row>
    <row r="1722" spans="1:22">
      <c r="A1722" s="8">
        <f>IF(Raw!C1722="CF",0,1)</f>
        <v>1</v>
      </c>
      <c r="B1722" s="8" t="str">
        <f>Raw!A1722</f>
        <v>SDG_3831965651</v>
      </c>
      <c r="C1722" s="8" t="str">
        <f>Raw!B1722</f>
        <v>Upstream Compact Fluorescent</v>
      </c>
      <c r="D1722" s="8" t="str">
        <f>Raw!C1722</f>
        <v>I</v>
      </c>
      <c r="E1722" s="8">
        <f>Raw!D1722*A1722</f>
        <v>1</v>
      </c>
      <c r="F1722" s="8" t="str">
        <f>Raw!E1722</f>
        <v>SDG</v>
      </c>
      <c r="G1722" s="8" t="str">
        <f>Raw!F1722</f>
        <v>UPCFL</v>
      </c>
      <c r="H1722" s="8" t="str">
        <f>Raw!G1722</f>
        <v>NO_LOGGER_8</v>
      </c>
      <c r="I1722" s="8" t="str">
        <f>Raw!H1722</f>
        <v>SDGUp</v>
      </c>
      <c r="J1722" s="8" t="str">
        <f>Raw!I1722</f>
        <v>Office - Small</v>
      </c>
      <c r="K1722" s="8" t="str">
        <f>Raw!J1722</f>
        <v>Outdoor</v>
      </c>
      <c r="L1722" s="8">
        <f>Raw!K1722*A1722</f>
        <v>23</v>
      </c>
      <c r="M1722" s="8">
        <f>Raw!L1722*A1722</f>
        <v>60</v>
      </c>
      <c r="N1722" s="8">
        <f>Raw!M1722*A1722</f>
        <v>200.69150976881156</v>
      </c>
      <c r="O1722" s="6">
        <f t="shared" si="104"/>
        <v>23</v>
      </c>
      <c r="P1722" s="11">
        <f t="shared" si="105"/>
        <v>4615.9047246826658</v>
      </c>
      <c r="Q1722" s="6">
        <f t="shared" si="106"/>
        <v>60</v>
      </c>
      <c r="R1722" s="11">
        <f t="shared" si="107"/>
        <v>12041.490586128693</v>
      </c>
      <c r="S1722" s="8" t="str">
        <f>Raw!N1722</f>
        <v>UpstreamCompactFluorescent23</v>
      </c>
      <c r="T1722" s="8" t="str">
        <f>Raw!O1722</f>
        <v>CFL14to26</v>
      </c>
      <c r="U1722" s="8">
        <f>Raw!P1722*A1722</f>
        <v>1</v>
      </c>
      <c r="V1722" s="8" t="str">
        <f>Raw!Q1722</f>
        <v>Incan</v>
      </c>
    </row>
    <row r="1723" spans="1:22">
      <c r="A1723" s="8">
        <f>IF(Raw!C1723="CF",0,1)</f>
        <v>1</v>
      </c>
      <c r="B1723" s="8" t="str">
        <f>Raw!A1723</f>
        <v>SDG_3831965651</v>
      </c>
      <c r="C1723" s="8" t="str">
        <f>Raw!B1723</f>
        <v>Upstream Compact Fluorescent</v>
      </c>
      <c r="D1723" s="8" t="str">
        <f>Raw!C1723</f>
        <v>I</v>
      </c>
      <c r="E1723" s="8">
        <f>Raw!D1723*A1723</f>
        <v>2</v>
      </c>
      <c r="F1723" s="8" t="str">
        <f>Raw!E1723</f>
        <v>SDG</v>
      </c>
      <c r="G1723" s="8" t="str">
        <f>Raw!F1723</f>
        <v>UPCFL</v>
      </c>
      <c r="H1723" s="8" t="str">
        <f>Raw!G1723</f>
        <v>NO_LOGGER_9</v>
      </c>
      <c r="I1723" s="8" t="str">
        <f>Raw!H1723</f>
        <v>SDGUp</v>
      </c>
      <c r="J1723" s="8" t="str">
        <f>Raw!I1723</f>
        <v>Office - Small</v>
      </c>
      <c r="K1723" s="8" t="str">
        <f>Raw!J1723</f>
        <v>Outdoor</v>
      </c>
      <c r="L1723" s="8">
        <f>Raw!K1723*A1723</f>
        <v>15</v>
      </c>
      <c r="M1723" s="8">
        <f>Raw!L1723*A1723</f>
        <v>60</v>
      </c>
      <c r="N1723" s="8">
        <f>Raw!M1723*A1723</f>
        <v>401.38301953762311</v>
      </c>
      <c r="O1723" s="6">
        <f t="shared" si="104"/>
        <v>30</v>
      </c>
      <c r="P1723" s="11">
        <f t="shared" si="105"/>
        <v>6020.7452930643467</v>
      </c>
      <c r="Q1723" s="6">
        <f t="shared" si="106"/>
        <v>120</v>
      </c>
      <c r="R1723" s="11">
        <f t="shared" si="107"/>
        <v>24082.981172257387</v>
      </c>
      <c r="S1723" s="8" t="str">
        <f>Raw!N1723</f>
        <v>UpstreamCompactFluorescent15</v>
      </c>
      <c r="T1723" s="8" t="str">
        <f>Raw!O1723</f>
        <v>CFL14to26</v>
      </c>
      <c r="U1723" s="8">
        <f>Raw!P1723*A1723</f>
        <v>1</v>
      </c>
      <c r="V1723" s="8" t="str">
        <f>Raw!Q1723</f>
        <v>Incan</v>
      </c>
    </row>
    <row r="1724" spans="1:22">
      <c r="A1724" s="8">
        <f>IF(Raw!C1724="CF",0,1)</f>
        <v>1</v>
      </c>
      <c r="B1724" s="8" t="str">
        <f>Raw!A1724</f>
        <v>SDG_3919055809</v>
      </c>
      <c r="C1724" s="8" t="str">
        <f>Raw!B1724</f>
        <v>Upstream Compact Fluorescent</v>
      </c>
      <c r="D1724" s="8" t="str">
        <f>Raw!C1724</f>
        <v>I</v>
      </c>
      <c r="E1724" s="8">
        <f>Raw!D1724*A1724</f>
        <v>1</v>
      </c>
      <c r="F1724" s="8" t="str">
        <f>Raw!E1724</f>
        <v>SDG</v>
      </c>
      <c r="G1724" s="8" t="str">
        <f>Raw!F1724</f>
        <v>UPCFL</v>
      </c>
      <c r="H1724" s="8" t="str">
        <f>Raw!G1724</f>
        <v>LL08070719</v>
      </c>
      <c r="I1724" s="8" t="str">
        <f>Raw!H1724</f>
        <v>SDGUp</v>
      </c>
      <c r="J1724" s="8" t="str">
        <f>Raw!I1724</f>
        <v>Office - Small</v>
      </c>
      <c r="K1724" s="8" t="str">
        <f>Raw!J1724</f>
        <v>Storage</v>
      </c>
      <c r="L1724" s="8">
        <f>Raw!K1724*A1724</f>
        <v>13</v>
      </c>
      <c r="M1724" s="8">
        <f>Raw!L1724*A1724</f>
        <v>60</v>
      </c>
      <c r="N1724" s="8">
        <f>Raw!M1724*A1724</f>
        <v>200.69150976881156</v>
      </c>
      <c r="O1724" s="6">
        <f t="shared" si="104"/>
        <v>13</v>
      </c>
      <c r="P1724" s="11">
        <f t="shared" si="105"/>
        <v>2608.9896269945502</v>
      </c>
      <c r="Q1724" s="6">
        <f t="shared" si="106"/>
        <v>60</v>
      </c>
      <c r="R1724" s="11">
        <f t="shared" si="107"/>
        <v>12041.490586128693</v>
      </c>
      <c r="S1724" s="8" t="str">
        <f>Raw!N1724</f>
        <v>UpstreamCompactFluorescent13</v>
      </c>
      <c r="T1724" s="8" t="str">
        <f>Raw!O1724</f>
        <v>CFL05to13</v>
      </c>
      <c r="U1724" s="8">
        <f>Raw!P1724*A1724</f>
        <v>1</v>
      </c>
      <c r="V1724" s="8" t="str">
        <f>Raw!Q1724</f>
        <v>Incan</v>
      </c>
    </row>
    <row r="1725" spans="1:22">
      <c r="A1725" s="8">
        <f>IF(Raw!C1725="CF",0,1)</f>
        <v>1</v>
      </c>
      <c r="B1725" s="8" t="str">
        <f>Raw!A1725</f>
        <v>SDG_4014805722</v>
      </c>
      <c r="C1725" s="8" t="str">
        <f>Raw!B1725</f>
        <v>Upstream Compact Fluorescent</v>
      </c>
      <c r="D1725" s="8" t="str">
        <f>Raw!C1725</f>
        <v>I</v>
      </c>
      <c r="E1725" s="8">
        <f>Raw!D1725*A1725</f>
        <v>4</v>
      </c>
      <c r="F1725" s="8" t="str">
        <f>Raw!E1725</f>
        <v>SDG</v>
      </c>
      <c r="G1725" s="8" t="str">
        <f>Raw!F1725</f>
        <v>UPCFL</v>
      </c>
      <c r="H1725" s="8" t="str">
        <f>Raw!G1725</f>
        <v>LL09030524</v>
      </c>
      <c r="I1725" s="8" t="str">
        <f>Raw!H1725</f>
        <v>SDGUp</v>
      </c>
      <c r="J1725" s="8" t="str">
        <f>Raw!I1725</f>
        <v>Restaurant</v>
      </c>
      <c r="K1725" s="8" t="str">
        <f>Raw!J1725</f>
        <v>Kitchen/Break Room</v>
      </c>
      <c r="L1725" s="8">
        <f>Raw!K1725*A1725</f>
        <v>23</v>
      </c>
      <c r="M1725" s="8">
        <f>Raw!L1725*A1725</f>
        <v>75</v>
      </c>
      <c r="N1725" s="8">
        <f>Raw!M1725*A1725</f>
        <v>1045.3353155404695</v>
      </c>
      <c r="O1725" s="6">
        <f t="shared" si="104"/>
        <v>92</v>
      </c>
      <c r="P1725" s="11">
        <f t="shared" si="105"/>
        <v>24042.712257430798</v>
      </c>
      <c r="Q1725" s="6">
        <f t="shared" si="106"/>
        <v>300</v>
      </c>
      <c r="R1725" s="11">
        <f t="shared" si="107"/>
        <v>78400.14866553522</v>
      </c>
      <c r="S1725" s="8" t="str">
        <f>Raw!N1725</f>
        <v>UpstreamCompactFluorescent23</v>
      </c>
      <c r="T1725" s="8" t="str">
        <f>Raw!O1725</f>
        <v>CFL14to26</v>
      </c>
      <c r="U1725" s="8">
        <f>Raw!P1725*A1725</f>
        <v>1</v>
      </c>
      <c r="V1725" s="8" t="str">
        <f>Raw!Q1725</f>
        <v>Incan</v>
      </c>
    </row>
    <row r="1726" spans="1:22">
      <c r="A1726" s="8">
        <f>IF(Raw!C1726="CF",0,1)</f>
        <v>1</v>
      </c>
      <c r="B1726" s="8" t="str">
        <f>Raw!A1726</f>
        <v>SDG_4301500929</v>
      </c>
      <c r="C1726" s="8" t="str">
        <f>Raw!B1726</f>
        <v>Upstream Compact Fluorescent</v>
      </c>
      <c r="D1726" s="8" t="str">
        <f>Raw!C1726</f>
        <v>I</v>
      </c>
      <c r="E1726" s="8">
        <f>Raw!D1726*A1726</f>
        <v>6</v>
      </c>
      <c r="F1726" s="8" t="str">
        <f>Raw!E1726</f>
        <v>SDG</v>
      </c>
      <c r="G1726" s="8" t="str">
        <f>Raw!F1726</f>
        <v>UPCFL</v>
      </c>
      <c r="H1726" s="8" t="str">
        <f>Raw!G1726</f>
        <v>LC09040011</v>
      </c>
      <c r="I1726" s="8" t="str">
        <f>Raw!H1726</f>
        <v>SDGUp</v>
      </c>
      <c r="J1726" s="8" t="str">
        <f>Raw!I1726</f>
        <v>Restaurant</v>
      </c>
      <c r="K1726" s="8" t="str">
        <f>Raw!J1726</f>
        <v>HallwayLobby</v>
      </c>
      <c r="L1726" s="8">
        <f>Raw!K1726*A1726</f>
        <v>14</v>
      </c>
      <c r="M1726" s="8">
        <f>Raw!L1726*A1726</f>
        <v>60</v>
      </c>
      <c r="N1726" s="8">
        <f>Raw!M1726*A1726</f>
        <v>518.44786977008573</v>
      </c>
      <c r="O1726" s="6">
        <f t="shared" si="104"/>
        <v>84</v>
      </c>
      <c r="P1726" s="11">
        <f t="shared" si="105"/>
        <v>7258.2701767812005</v>
      </c>
      <c r="Q1726" s="6">
        <f t="shared" si="106"/>
        <v>360</v>
      </c>
      <c r="R1726" s="11">
        <f t="shared" si="107"/>
        <v>31106.872186205142</v>
      </c>
      <c r="S1726" s="8" t="str">
        <f>Raw!N1726</f>
        <v>UpstreamCompactFluorescent14</v>
      </c>
      <c r="T1726" s="8" t="str">
        <f>Raw!O1726</f>
        <v>CFL14to26</v>
      </c>
      <c r="U1726" s="8">
        <f>Raw!P1726*A1726</f>
        <v>1</v>
      </c>
      <c r="V1726" s="8" t="str">
        <f>Raw!Q1726</f>
        <v>Incan</v>
      </c>
    </row>
    <row r="1727" spans="1:22">
      <c r="A1727" s="8">
        <f>IF(Raw!C1727="CF",0,1)</f>
        <v>1</v>
      </c>
      <c r="B1727" s="8" t="str">
        <f>Raw!A1727</f>
        <v>SDG_4301500929</v>
      </c>
      <c r="C1727" s="8" t="str">
        <f>Raw!B1727</f>
        <v>Upstream Compact Fluorescent</v>
      </c>
      <c r="D1727" s="8" t="str">
        <f>Raw!C1727</f>
        <v>I</v>
      </c>
      <c r="E1727" s="8">
        <f>Raw!D1727*A1727</f>
        <v>3</v>
      </c>
      <c r="F1727" s="8" t="str">
        <f>Raw!E1727</f>
        <v>SDG</v>
      </c>
      <c r="G1727" s="8" t="str">
        <f>Raw!F1727</f>
        <v>UPCFL</v>
      </c>
      <c r="H1727" s="8" t="str">
        <f>Raw!G1727</f>
        <v>LC09040034</v>
      </c>
      <c r="I1727" s="8" t="str">
        <f>Raw!H1727</f>
        <v>SDGUp</v>
      </c>
      <c r="J1727" s="8" t="str">
        <f>Raw!I1727</f>
        <v>Restaurant</v>
      </c>
      <c r="K1727" s="8" t="str">
        <f>Raw!J1727</f>
        <v>OtherMisc</v>
      </c>
      <c r="L1727" s="8">
        <f>Raw!K1727*A1727</f>
        <v>14</v>
      </c>
      <c r="M1727" s="8">
        <f>Raw!L1727*A1727</f>
        <v>60</v>
      </c>
      <c r="N1727" s="8">
        <f>Raw!M1727*A1727</f>
        <v>259.22393488504287</v>
      </c>
      <c r="O1727" s="6">
        <f t="shared" si="104"/>
        <v>42</v>
      </c>
      <c r="P1727" s="11">
        <f t="shared" si="105"/>
        <v>3629.1350883906002</v>
      </c>
      <c r="Q1727" s="6">
        <f t="shared" si="106"/>
        <v>180</v>
      </c>
      <c r="R1727" s="11">
        <f t="shared" si="107"/>
        <v>15553.436093102571</v>
      </c>
      <c r="S1727" s="8" t="str">
        <f>Raw!N1727</f>
        <v>UpstreamCompactFluorescent14</v>
      </c>
      <c r="T1727" s="8" t="str">
        <f>Raw!O1727</f>
        <v>CFL14to26</v>
      </c>
      <c r="U1727" s="8">
        <f>Raw!P1727*A1727</f>
        <v>1</v>
      </c>
      <c r="V1727" s="8" t="str">
        <f>Raw!Q1727</f>
        <v>Incan</v>
      </c>
    </row>
    <row r="1728" spans="1:22">
      <c r="A1728" s="8">
        <f>IF(Raw!C1728="CF",0,1)</f>
        <v>1</v>
      </c>
      <c r="B1728" s="8" t="str">
        <f>Raw!A1728</f>
        <v>SDG_4301500929</v>
      </c>
      <c r="C1728" s="8" t="str">
        <f>Raw!B1728</f>
        <v>Upstream Compact Fluorescent</v>
      </c>
      <c r="D1728" s="8" t="str">
        <f>Raw!C1728</f>
        <v>I</v>
      </c>
      <c r="E1728" s="8">
        <f>Raw!D1728*A1728</f>
        <v>4</v>
      </c>
      <c r="F1728" s="8" t="str">
        <f>Raw!E1728</f>
        <v>SDG</v>
      </c>
      <c r="G1728" s="8" t="str">
        <f>Raw!F1728</f>
        <v>UPCFL</v>
      </c>
      <c r="H1728" s="8" t="str">
        <f>Raw!G1728</f>
        <v>LC09040292</v>
      </c>
      <c r="I1728" s="8" t="str">
        <f>Raw!H1728</f>
        <v>SDGUp</v>
      </c>
      <c r="J1728" s="8" t="str">
        <f>Raw!I1728</f>
        <v>Restaurant</v>
      </c>
      <c r="K1728" s="8" t="str">
        <f>Raw!J1728</f>
        <v>Dining</v>
      </c>
      <c r="L1728" s="8">
        <f>Raw!K1728*A1728</f>
        <v>14</v>
      </c>
      <c r="M1728" s="8">
        <f>Raw!L1728*A1728</f>
        <v>60</v>
      </c>
      <c r="N1728" s="8">
        <f>Raw!M1728*A1728</f>
        <v>345.63191318005715</v>
      </c>
      <c r="O1728" s="6">
        <f t="shared" si="104"/>
        <v>56</v>
      </c>
      <c r="P1728" s="11">
        <f t="shared" si="105"/>
        <v>4838.8467845207997</v>
      </c>
      <c r="Q1728" s="6">
        <f t="shared" si="106"/>
        <v>240</v>
      </c>
      <c r="R1728" s="11">
        <f t="shared" si="107"/>
        <v>20737.914790803428</v>
      </c>
      <c r="S1728" s="8" t="str">
        <f>Raw!N1728</f>
        <v>UpstreamCompactFluorescent14</v>
      </c>
      <c r="T1728" s="8" t="str">
        <f>Raw!O1728</f>
        <v>CFL14to26</v>
      </c>
      <c r="U1728" s="8">
        <f>Raw!P1728*A1728</f>
        <v>1</v>
      </c>
      <c r="V1728" s="8" t="str">
        <f>Raw!Q1728</f>
        <v>Incan</v>
      </c>
    </row>
    <row r="1729" spans="1:22">
      <c r="A1729" s="8">
        <f>IF(Raw!C1729="CF",0,1)</f>
        <v>1</v>
      </c>
      <c r="B1729" s="8" t="str">
        <f>Raw!A1729</f>
        <v>SDG_4301500929</v>
      </c>
      <c r="C1729" s="8" t="str">
        <f>Raw!B1729</f>
        <v>Upstream Compact Fluorescent</v>
      </c>
      <c r="D1729" s="8" t="str">
        <f>Raw!C1729</f>
        <v>I</v>
      </c>
      <c r="E1729" s="8">
        <f>Raw!D1729*A1729</f>
        <v>14</v>
      </c>
      <c r="F1729" s="8" t="str">
        <f>Raw!E1729</f>
        <v>SDG</v>
      </c>
      <c r="G1729" s="8" t="str">
        <f>Raw!F1729</f>
        <v>UPCFL</v>
      </c>
      <c r="H1729" s="8" t="str">
        <f>Raw!G1729</f>
        <v>LC09040312</v>
      </c>
      <c r="I1729" s="8" t="str">
        <f>Raw!H1729</f>
        <v>SDGUp</v>
      </c>
      <c r="J1729" s="8" t="str">
        <f>Raw!I1729</f>
        <v>Restaurant</v>
      </c>
      <c r="K1729" s="8" t="str">
        <f>Raw!J1729</f>
        <v>Dining</v>
      </c>
      <c r="L1729" s="8">
        <f>Raw!K1729*A1729</f>
        <v>14</v>
      </c>
      <c r="M1729" s="8">
        <f>Raw!L1729*A1729</f>
        <v>60</v>
      </c>
      <c r="N1729" s="8">
        <f>Raw!M1729*A1729</f>
        <v>1209.7116961301999</v>
      </c>
      <c r="O1729" s="6">
        <f t="shared" si="104"/>
        <v>196</v>
      </c>
      <c r="P1729" s="11">
        <f t="shared" si="105"/>
        <v>16935.963745822799</v>
      </c>
      <c r="Q1729" s="6">
        <f t="shared" si="106"/>
        <v>840</v>
      </c>
      <c r="R1729" s="11">
        <f t="shared" si="107"/>
        <v>72582.701767811988</v>
      </c>
      <c r="S1729" s="8" t="str">
        <f>Raw!N1729</f>
        <v>UpstreamCompactFluorescent14</v>
      </c>
      <c r="T1729" s="8" t="str">
        <f>Raw!O1729</f>
        <v>CFL14to26</v>
      </c>
      <c r="U1729" s="8">
        <f>Raw!P1729*A1729</f>
        <v>1</v>
      </c>
      <c r="V1729" s="8" t="str">
        <f>Raw!Q1729</f>
        <v>Incan</v>
      </c>
    </row>
    <row r="1730" spans="1:22">
      <c r="A1730" s="8">
        <f>IF(Raw!C1730="CF",0,1)</f>
        <v>1</v>
      </c>
      <c r="B1730" s="8" t="str">
        <f>Raw!A1730</f>
        <v>SDG_4301500929</v>
      </c>
      <c r="C1730" s="8" t="str">
        <f>Raw!B1730</f>
        <v>Upstream Compact Fluorescent</v>
      </c>
      <c r="D1730" s="8" t="str">
        <f>Raw!C1730</f>
        <v>I</v>
      </c>
      <c r="E1730" s="8">
        <f>Raw!D1730*A1730</f>
        <v>4</v>
      </c>
      <c r="F1730" s="8" t="str">
        <f>Raw!E1730</f>
        <v>SDG</v>
      </c>
      <c r="G1730" s="8" t="str">
        <f>Raw!F1730</f>
        <v>UPCFL</v>
      </c>
      <c r="H1730" s="8" t="str">
        <f>Raw!G1730</f>
        <v>LC09040337</v>
      </c>
      <c r="I1730" s="8" t="str">
        <f>Raw!H1730</f>
        <v>SDGUp</v>
      </c>
      <c r="J1730" s="8" t="str">
        <f>Raw!I1730</f>
        <v>Restaurant</v>
      </c>
      <c r="K1730" s="8" t="str">
        <f>Raw!J1730</f>
        <v>OtherMisc</v>
      </c>
      <c r="L1730" s="8">
        <f>Raw!K1730*A1730</f>
        <v>14</v>
      </c>
      <c r="M1730" s="8">
        <f>Raw!L1730*A1730</f>
        <v>60</v>
      </c>
      <c r="N1730" s="8">
        <f>Raw!M1730*A1730</f>
        <v>345.63191318005715</v>
      </c>
      <c r="O1730" s="6">
        <f t="shared" si="104"/>
        <v>56</v>
      </c>
      <c r="P1730" s="11">
        <f t="shared" si="105"/>
        <v>4838.8467845207997</v>
      </c>
      <c r="Q1730" s="6">
        <f t="shared" si="106"/>
        <v>240</v>
      </c>
      <c r="R1730" s="11">
        <f t="shared" si="107"/>
        <v>20737.914790803428</v>
      </c>
      <c r="S1730" s="8" t="str">
        <f>Raw!N1730</f>
        <v>UpstreamCompactFluorescent14</v>
      </c>
      <c r="T1730" s="8" t="str">
        <f>Raw!O1730</f>
        <v>CFL14to26</v>
      </c>
      <c r="U1730" s="8">
        <f>Raw!P1730*A1730</f>
        <v>1</v>
      </c>
      <c r="V1730" s="8" t="str">
        <f>Raw!Q1730</f>
        <v>Incan</v>
      </c>
    </row>
    <row r="1731" spans="1:22">
      <c r="A1731" s="8">
        <f>IF(Raw!C1731="CF",0,1)</f>
        <v>1</v>
      </c>
      <c r="B1731" s="8" t="str">
        <f>Raw!A1731</f>
        <v>SDG_4301500929</v>
      </c>
      <c r="C1731" s="8" t="str">
        <f>Raw!B1731</f>
        <v>Upstream Compact Fluorescent</v>
      </c>
      <c r="D1731" s="8" t="str">
        <f>Raw!C1731</f>
        <v>I</v>
      </c>
      <c r="E1731" s="8">
        <f>Raw!D1731*A1731</f>
        <v>1</v>
      </c>
      <c r="F1731" s="8" t="str">
        <f>Raw!E1731</f>
        <v>SDG</v>
      </c>
      <c r="G1731" s="8" t="str">
        <f>Raw!F1731</f>
        <v>UPCFL</v>
      </c>
      <c r="H1731" s="8" t="str">
        <f>Raw!G1731</f>
        <v>LC09040343</v>
      </c>
      <c r="I1731" s="8" t="str">
        <f>Raw!H1731</f>
        <v>SDGUp</v>
      </c>
      <c r="J1731" s="8" t="str">
        <f>Raw!I1731</f>
        <v>Restaurant</v>
      </c>
      <c r="K1731" s="8" t="str">
        <f>Raw!J1731</f>
        <v>Storage</v>
      </c>
      <c r="L1731" s="8">
        <f>Raw!K1731*A1731</f>
        <v>14</v>
      </c>
      <c r="M1731" s="8">
        <f>Raw!L1731*A1731</f>
        <v>60</v>
      </c>
      <c r="N1731" s="8">
        <f>Raw!M1731*A1731</f>
        <v>86.407978295014289</v>
      </c>
      <c r="O1731" s="6">
        <f t="shared" ref="O1731:O1794" si="108">L1731*E1731</f>
        <v>14</v>
      </c>
      <c r="P1731" s="11">
        <f t="shared" ref="P1731:P1794" si="109">N1731*L1731</f>
        <v>1209.7116961301999</v>
      </c>
      <c r="Q1731" s="6">
        <f t="shared" ref="Q1731:Q1794" si="110">M1731*E1731</f>
        <v>60</v>
      </c>
      <c r="R1731" s="11">
        <f t="shared" ref="R1731:R1794" si="111">N1731*M1731</f>
        <v>5184.4786977008571</v>
      </c>
      <c r="S1731" s="8" t="str">
        <f>Raw!N1731</f>
        <v>UpstreamCompactFluorescent14</v>
      </c>
      <c r="T1731" s="8" t="str">
        <f>Raw!O1731</f>
        <v>CFL14to26</v>
      </c>
      <c r="U1731" s="8">
        <f>Raw!P1731*A1731</f>
        <v>1</v>
      </c>
      <c r="V1731" s="8" t="str">
        <f>Raw!Q1731</f>
        <v>Incan</v>
      </c>
    </row>
    <row r="1732" spans="1:22">
      <c r="A1732" s="8">
        <f>IF(Raw!C1732="CF",0,1)</f>
        <v>1</v>
      </c>
      <c r="B1732" s="8" t="str">
        <f>Raw!A1732</f>
        <v>SDG_4301500929</v>
      </c>
      <c r="C1732" s="8" t="str">
        <f>Raw!B1732</f>
        <v>Upstream Compact Fluorescent</v>
      </c>
      <c r="D1732" s="8" t="str">
        <f>Raw!C1732</f>
        <v>I</v>
      </c>
      <c r="E1732" s="8">
        <f>Raw!D1732*A1732</f>
        <v>12</v>
      </c>
      <c r="F1732" s="8" t="str">
        <f>Raw!E1732</f>
        <v>SDG</v>
      </c>
      <c r="G1732" s="8" t="str">
        <f>Raw!F1732</f>
        <v>UPCFL</v>
      </c>
      <c r="H1732" s="8" t="str">
        <f>Raw!G1732</f>
        <v>LC09040357</v>
      </c>
      <c r="I1732" s="8" t="str">
        <f>Raw!H1732</f>
        <v>SDGUp</v>
      </c>
      <c r="J1732" s="8" t="str">
        <f>Raw!I1732</f>
        <v>Restaurant</v>
      </c>
      <c r="K1732" s="8" t="str">
        <f>Raw!J1732</f>
        <v>Dining</v>
      </c>
      <c r="L1732" s="8">
        <f>Raw!K1732*A1732</f>
        <v>14</v>
      </c>
      <c r="M1732" s="8">
        <f>Raw!L1732*A1732</f>
        <v>60</v>
      </c>
      <c r="N1732" s="8">
        <f>Raw!M1732*A1732</f>
        <v>1036.8957395401715</v>
      </c>
      <c r="O1732" s="6">
        <f t="shared" si="108"/>
        <v>168</v>
      </c>
      <c r="P1732" s="11">
        <f t="shared" si="109"/>
        <v>14516.540353562401</v>
      </c>
      <c r="Q1732" s="6">
        <f t="shared" si="110"/>
        <v>720</v>
      </c>
      <c r="R1732" s="11">
        <f t="shared" si="111"/>
        <v>62213.744372410285</v>
      </c>
      <c r="S1732" s="8" t="str">
        <f>Raw!N1732</f>
        <v>UpstreamCompactFluorescent14</v>
      </c>
      <c r="T1732" s="8" t="str">
        <f>Raw!O1732</f>
        <v>CFL14to26</v>
      </c>
      <c r="U1732" s="8">
        <f>Raw!P1732*A1732</f>
        <v>1</v>
      </c>
      <c r="V1732" s="8" t="str">
        <f>Raw!Q1732</f>
        <v>Incan</v>
      </c>
    </row>
    <row r="1733" spans="1:22">
      <c r="A1733" s="8">
        <f>IF(Raw!C1733="CF",0,1)</f>
        <v>1</v>
      </c>
      <c r="B1733" s="8" t="str">
        <f>Raw!A1733</f>
        <v>SDG_4301500929</v>
      </c>
      <c r="C1733" s="8" t="str">
        <f>Raw!B1733</f>
        <v>Upstream Compact Fluorescent</v>
      </c>
      <c r="D1733" s="8" t="str">
        <f>Raw!C1733</f>
        <v>I</v>
      </c>
      <c r="E1733" s="8">
        <f>Raw!D1733*A1733</f>
        <v>4</v>
      </c>
      <c r="F1733" s="8" t="str">
        <f>Raw!E1733</f>
        <v>SDG</v>
      </c>
      <c r="G1733" s="8" t="str">
        <f>Raw!F1733</f>
        <v>UPCFL</v>
      </c>
      <c r="H1733" s="8" t="str">
        <f>Raw!G1733</f>
        <v>LC09040358</v>
      </c>
      <c r="I1733" s="8" t="str">
        <f>Raw!H1733</f>
        <v>SDGUp</v>
      </c>
      <c r="J1733" s="8" t="str">
        <f>Raw!I1733</f>
        <v>Restaurant</v>
      </c>
      <c r="K1733" s="8" t="str">
        <f>Raw!J1733</f>
        <v>Restrooms</v>
      </c>
      <c r="L1733" s="8">
        <f>Raw!K1733*A1733</f>
        <v>14</v>
      </c>
      <c r="M1733" s="8">
        <f>Raw!L1733*A1733</f>
        <v>60</v>
      </c>
      <c r="N1733" s="8">
        <f>Raw!M1733*A1733</f>
        <v>345.63191318005715</v>
      </c>
      <c r="O1733" s="6">
        <f t="shared" si="108"/>
        <v>56</v>
      </c>
      <c r="P1733" s="11">
        <f t="shared" si="109"/>
        <v>4838.8467845207997</v>
      </c>
      <c r="Q1733" s="6">
        <f t="shared" si="110"/>
        <v>240</v>
      </c>
      <c r="R1733" s="11">
        <f t="shared" si="111"/>
        <v>20737.914790803428</v>
      </c>
      <c r="S1733" s="8" t="str">
        <f>Raw!N1733</f>
        <v>UpstreamCompactFluorescent14</v>
      </c>
      <c r="T1733" s="8" t="str">
        <f>Raw!O1733</f>
        <v>CFL14to26</v>
      </c>
      <c r="U1733" s="8">
        <f>Raw!P1733*A1733</f>
        <v>1</v>
      </c>
      <c r="V1733" s="8" t="str">
        <f>Raw!Q1733</f>
        <v>Incan</v>
      </c>
    </row>
    <row r="1734" spans="1:22">
      <c r="A1734" s="8">
        <f>IF(Raw!C1734="CF",0,1)</f>
        <v>1</v>
      </c>
      <c r="B1734" s="8" t="str">
        <f>Raw!A1734</f>
        <v>SDG_4301500929</v>
      </c>
      <c r="C1734" s="8" t="str">
        <f>Raw!B1734</f>
        <v>Upstream Compact Fluorescent</v>
      </c>
      <c r="D1734" s="8" t="str">
        <f>Raw!C1734</f>
        <v>I</v>
      </c>
      <c r="E1734" s="8">
        <f>Raw!D1734*A1734</f>
        <v>4</v>
      </c>
      <c r="F1734" s="8" t="str">
        <f>Raw!E1734</f>
        <v>SDG</v>
      </c>
      <c r="G1734" s="8" t="str">
        <f>Raw!F1734</f>
        <v>UPCFL</v>
      </c>
      <c r="H1734" s="8" t="str">
        <f>Raw!G1734</f>
        <v>NO_LOGGER_10</v>
      </c>
      <c r="I1734" s="8" t="str">
        <f>Raw!H1734</f>
        <v>SDGUp</v>
      </c>
      <c r="J1734" s="8" t="str">
        <f>Raw!I1734</f>
        <v>Restaurant</v>
      </c>
      <c r="K1734" s="8" t="str">
        <f>Raw!J1734</f>
        <v>Kitchen/Break Room</v>
      </c>
      <c r="L1734" s="8">
        <f>Raw!K1734*A1734</f>
        <v>14</v>
      </c>
      <c r="M1734" s="8">
        <f>Raw!L1734*A1734</f>
        <v>60</v>
      </c>
      <c r="N1734" s="8">
        <f>Raw!M1734*A1734</f>
        <v>345.63191318005715</v>
      </c>
      <c r="O1734" s="6">
        <f t="shared" si="108"/>
        <v>56</v>
      </c>
      <c r="P1734" s="11">
        <f t="shared" si="109"/>
        <v>4838.8467845207997</v>
      </c>
      <c r="Q1734" s="6">
        <f t="shared" si="110"/>
        <v>240</v>
      </c>
      <c r="R1734" s="11">
        <f t="shared" si="111"/>
        <v>20737.914790803428</v>
      </c>
      <c r="S1734" s="8" t="str">
        <f>Raw!N1734</f>
        <v>UpstreamCompactFluorescent14</v>
      </c>
      <c r="T1734" s="8" t="str">
        <f>Raw!O1734</f>
        <v>CFL14to26</v>
      </c>
      <c r="U1734" s="8">
        <f>Raw!P1734*A1734</f>
        <v>1</v>
      </c>
      <c r="V1734" s="8" t="str">
        <f>Raw!Q1734</f>
        <v>Incan</v>
      </c>
    </row>
    <row r="1735" spans="1:22">
      <c r="A1735" s="8">
        <f>IF(Raw!C1735="CF",0,1)</f>
        <v>1</v>
      </c>
      <c r="B1735" s="8" t="str">
        <f>Raw!A1735</f>
        <v>SDG_4301500929</v>
      </c>
      <c r="C1735" s="8" t="str">
        <f>Raw!B1735</f>
        <v>Upstream Compact Fluorescent</v>
      </c>
      <c r="D1735" s="8" t="str">
        <f>Raw!C1735</f>
        <v>I</v>
      </c>
      <c r="E1735" s="8">
        <f>Raw!D1735*A1735</f>
        <v>9</v>
      </c>
      <c r="F1735" s="8" t="str">
        <f>Raw!E1735</f>
        <v>SDG</v>
      </c>
      <c r="G1735" s="8" t="str">
        <f>Raw!F1735</f>
        <v>UPCFL</v>
      </c>
      <c r="H1735" s="8" t="str">
        <f>Raw!G1735</f>
        <v>NO_LOGGER_9</v>
      </c>
      <c r="I1735" s="8" t="str">
        <f>Raw!H1735</f>
        <v>SDGUp</v>
      </c>
      <c r="J1735" s="8" t="str">
        <f>Raw!I1735</f>
        <v>Restaurant</v>
      </c>
      <c r="K1735" s="8" t="str">
        <f>Raw!J1735</f>
        <v>Outdoor</v>
      </c>
      <c r="L1735" s="8">
        <f>Raw!K1735*A1735</f>
        <v>14</v>
      </c>
      <c r="M1735" s="8">
        <f>Raw!L1735*A1735</f>
        <v>60</v>
      </c>
      <c r="N1735" s="8">
        <f>Raw!M1735*A1735</f>
        <v>777.67180465512865</v>
      </c>
      <c r="O1735" s="6">
        <f t="shared" si="108"/>
        <v>126</v>
      </c>
      <c r="P1735" s="11">
        <f t="shared" si="109"/>
        <v>10887.405265171801</v>
      </c>
      <c r="Q1735" s="6">
        <f t="shared" si="110"/>
        <v>540</v>
      </c>
      <c r="R1735" s="11">
        <f t="shared" si="111"/>
        <v>46660.308279307719</v>
      </c>
      <c r="S1735" s="8" t="str">
        <f>Raw!N1735</f>
        <v>UpstreamCompactFluorescent14</v>
      </c>
      <c r="T1735" s="8" t="str">
        <f>Raw!O1735</f>
        <v>CFL14to26</v>
      </c>
      <c r="U1735" s="8">
        <f>Raw!P1735*A1735</f>
        <v>1</v>
      </c>
      <c r="V1735" s="8" t="str">
        <f>Raw!Q1735</f>
        <v>Incan</v>
      </c>
    </row>
    <row r="1736" spans="1:22">
      <c r="A1736" s="8">
        <f>IF(Raw!C1736="CF",0,1)</f>
        <v>1</v>
      </c>
      <c r="B1736" s="8" t="str">
        <f>Raw!A1736</f>
        <v>SDG_4408288151</v>
      </c>
      <c r="C1736" s="8" t="str">
        <f>Raw!B1736</f>
        <v>Upstream Compact Fluorescent</v>
      </c>
      <c r="D1736" s="8" t="str">
        <f>Raw!C1736</f>
        <v>IR</v>
      </c>
      <c r="E1736" s="8">
        <f>Raw!D1736*A1736</f>
        <v>1</v>
      </c>
      <c r="F1736" s="8" t="str">
        <f>Raw!E1736</f>
        <v>SDG</v>
      </c>
      <c r="G1736" s="8" t="str">
        <f>Raw!F1736</f>
        <v>UPCFL</v>
      </c>
      <c r="H1736" s="8" t="str">
        <f>Raw!G1736</f>
        <v>NO_LOGGER_1</v>
      </c>
      <c r="I1736" s="8" t="str">
        <f>Raw!H1736</f>
        <v>SDGUp</v>
      </c>
      <c r="J1736" s="8" t="str">
        <f>Raw!I1736</f>
        <v>Other</v>
      </c>
      <c r="K1736" s="8" t="str">
        <f>Raw!J1736</f>
        <v>Outdoor</v>
      </c>
      <c r="L1736" s="8">
        <f>Raw!K1736*A1736</f>
        <v>14</v>
      </c>
      <c r="M1736" s="8">
        <f>Raw!L1736*A1736</f>
        <v>75</v>
      </c>
      <c r="N1736" s="8">
        <f>Raw!M1736*A1736</f>
        <v>194.1281135207351</v>
      </c>
      <c r="O1736" s="6">
        <f t="shared" si="108"/>
        <v>14</v>
      </c>
      <c r="P1736" s="11">
        <f t="shared" si="109"/>
        <v>2717.7935892902915</v>
      </c>
      <c r="Q1736" s="6">
        <f t="shared" si="110"/>
        <v>75</v>
      </c>
      <c r="R1736" s="11">
        <f t="shared" si="111"/>
        <v>14559.608514055133</v>
      </c>
      <c r="S1736" s="8" t="str">
        <f>Raw!N1736</f>
        <v>UpstreamCompactFluorescent14</v>
      </c>
      <c r="T1736" s="8" t="str">
        <f>Raw!O1736</f>
        <v>CFL14to26</v>
      </c>
      <c r="U1736" s="8">
        <f>Raw!P1736*A1736</f>
        <v>1</v>
      </c>
      <c r="V1736" s="8" t="str">
        <f>Raw!Q1736</f>
        <v>Incan</v>
      </c>
    </row>
    <row r="1737" spans="1:22">
      <c r="A1737" s="8">
        <f>IF(Raw!C1737="CF",0,1)</f>
        <v>1</v>
      </c>
      <c r="B1737" s="8" t="str">
        <f>Raw!A1737</f>
        <v>SDG_4408288151</v>
      </c>
      <c r="C1737" s="8" t="str">
        <f>Raw!B1737</f>
        <v>Upstream Compact Fluorescent</v>
      </c>
      <c r="D1737" s="8" t="str">
        <f>Raw!C1737</f>
        <v>IR</v>
      </c>
      <c r="E1737" s="8">
        <f>Raw!D1737*A1737</f>
        <v>1</v>
      </c>
      <c r="F1737" s="8" t="str">
        <f>Raw!E1737</f>
        <v>SDG</v>
      </c>
      <c r="G1737" s="8" t="str">
        <f>Raw!F1737</f>
        <v>UPCFL</v>
      </c>
      <c r="H1737" s="8" t="str">
        <f>Raw!G1737</f>
        <v>NO_LOGGER_2</v>
      </c>
      <c r="I1737" s="8" t="str">
        <f>Raw!H1737</f>
        <v>SDGUp</v>
      </c>
      <c r="J1737" s="8" t="str">
        <f>Raw!I1737</f>
        <v>Other</v>
      </c>
      <c r="K1737" s="8" t="str">
        <f>Raw!J1737</f>
        <v>Outdoor</v>
      </c>
      <c r="L1737" s="8">
        <f>Raw!K1737*A1737</f>
        <v>18</v>
      </c>
      <c r="M1737" s="8">
        <f>Raw!L1737*A1737</f>
        <v>75</v>
      </c>
      <c r="N1737" s="8">
        <f>Raw!M1737*A1737</f>
        <v>194.1281135207351</v>
      </c>
      <c r="O1737" s="6">
        <f t="shared" si="108"/>
        <v>18</v>
      </c>
      <c r="P1737" s="11">
        <f t="shared" si="109"/>
        <v>3494.3060433732317</v>
      </c>
      <c r="Q1737" s="6">
        <f t="shared" si="110"/>
        <v>75</v>
      </c>
      <c r="R1737" s="11">
        <f t="shared" si="111"/>
        <v>14559.608514055133</v>
      </c>
      <c r="S1737" s="8" t="str">
        <f>Raw!N1737</f>
        <v>UpstreamCompactFluorescent18</v>
      </c>
      <c r="T1737" s="8" t="str">
        <f>Raw!O1737</f>
        <v>CFL14to26</v>
      </c>
      <c r="U1737" s="8">
        <f>Raw!P1737*A1737</f>
        <v>1</v>
      </c>
      <c r="V1737" s="8" t="str">
        <f>Raw!Q1737</f>
        <v>Incan</v>
      </c>
    </row>
    <row r="1738" spans="1:22">
      <c r="A1738" s="8">
        <f>IF(Raw!C1738="CF",0,1)</f>
        <v>1</v>
      </c>
      <c r="B1738" s="8" t="str">
        <f>Raw!A1738</f>
        <v>SDG_4408288151</v>
      </c>
      <c r="C1738" s="8" t="str">
        <f>Raw!B1738</f>
        <v>Upstream Compact Fluorescent</v>
      </c>
      <c r="D1738" s="8" t="str">
        <f>Raw!C1738</f>
        <v>IR</v>
      </c>
      <c r="E1738" s="8">
        <f>Raw!D1738*A1738</f>
        <v>2</v>
      </c>
      <c r="F1738" s="8" t="str">
        <f>Raw!E1738</f>
        <v>SDG</v>
      </c>
      <c r="G1738" s="8" t="str">
        <f>Raw!F1738</f>
        <v>UPCFL</v>
      </c>
      <c r="H1738" s="8" t="str">
        <f>Raw!G1738</f>
        <v>NO_LOGGER_3</v>
      </c>
      <c r="I1738" s="8" t="str">
        <f>Raw!H1738</f>
        <v>SDGUp</v>
      </c>
      <c r="J1738" s="8" t="str">
        <f>Raw!I1738</f>
        <v>Other</v>
      </c>
      <c r="K1738" s="8" t="str">
        <f>Raw!J1738</f>
        <v>Outdoor</v>
      </c>
      <c r="L1738" s="8">
        <f>Raw!K1738*A1738</f>
        <v>20</v>
      </c>
      <c r="M1738" s="8">
        <f>Raw!L1738*A1738</f>
        <v>75</v>
      </c>
      <c r="N1738" s="8">
        <f>Raw!M1738*A1738</f>
        <v>388.2562270414702</v>
      </c>
      <c r="O1738" s="6">
        <f t="shared" si="108"/>
        <v>40</v>
      </c>
      <c r="P1738" s="11">
        <f t="shared" si="109"/>
        <v>7765.1245408294035</v>
      </c>
      <c r="Q1738" s="6">
        <f t="shared" si="110"/>
        <v>150</v>
      </c>
      <c r="R1738" s="11">
        <f t="shared" si="111"/>
        <v>29119.217028110266</v>
      </c>
      <c r="S1738" s="8" t="str">
        <f>Raw!N1738</f>
        <v>UpstreamCompactFluorescent20</v>
      </c>
      <c r="T1738" s="8" t="str">
        <f>Raw!O1738</f>
        <v>CFL14to26</v>
      </c>
      <c r="U1738" s="8">
        <f>Raw!P1738*A1738</f>
        <v>1</v>
      </c>
      <c r="V1738" s="8" t="str">
        <f>Raw!Q1738</f>
        <v>Incan</v>
      </c>
    </row>
    <row r="1739" spans="1:22">
      <c r="A1739" s="8">
        <f>IF(Raw!C1739="CF",0,1)</f>
        <v>1</v>
      </c>
      <c r="B1739" s="8" t="str">
        <f>Raw!A1739</f>
        <v>SDG_4408288151</v>
      </c>
      <c r="C1739" s="8" t="str">
        <f>Raw!B1739</f>
        <v>Upstream Compact Fluorescent</v>
      </c>
      <c r="D1739" s="8" t="str">
        <f>Raw!C1739</f>
        <v>IR</v>
      </c>
      <c r="E1739" s="8">
        <f>Raw!D1739*A1739</f>
        <v>1</v>
      </c>
      <c r="F1739" s="8" t="str">
        <f>Raw!E1739</f>
        <v>SDG</v>
      </c>
      <c r="G1739" s="8" t="str">
        <f>Raw!F1739</f>
        <v>UPCFL</v>
      </c>
      <c r="H1739" s="8" t="str">
        <f>Raw!G1739</f>
        <v>NO_LOGGER_4</v>
      </c>
      <c r="I1739" s="8" t="str">
        <f>Raw!H1739</f>
        <v>SDGUp</v>
      </c>
      <c r="J1739" s="8" t="str">
        <f>Raw!I1739</f>
        <v>Other</v>
      </c>
      <c r="K1739" s="8" t="str">
        <f>Raw!J1739</f>
        <v>Outdoor</v>
      </c>
      <c r="L1739" s="8">
        <f>Raw!K1739*A1739</f>
        <v>30</v>
      </c>
      <c r="M1739" s="8">
        <f>Raw!L1739*A1739</f>
        <v>75</v>
      </c>
      <c r="N1739" s="8">
        <f>Raw!M1739*A1739</f>
        <v>194.1281135207351</v>
      </c>
      <c r="O1739" s="6">
        <f t="shared" si="108"/>
        <v>30</v>
      </c>
      <c r="P1739" s="11">
        <f t="shared" si="109"/>
        <v>5823.8434056220531</v>
      </c>
      <c r="Q1739" s="6">
        <f t="shared" si="110"/>
        <v>75</v>
      </c>
      <c r="R1739" s="11">
        <f t="shared" si="111"/>
        <v>14559.608514055133</v>
      </c>
      <c r="S1739" s="8" t="str">
        <f>Raw!N1739</f>
        <v>UpstreamCompactFluorescent30</v>
      </c>
      <c r="T1739" s="8" t="str">
        <f>Raw!O1739</f>
        <v>CFL27Up</v>
      </c>
      <c r="U1739" s="8">
        <f>Raw!P1739*A1739</f>
        <v>1</v>
      </c>
      <c r="V1739" s="8" t="str">
        <f>Raw!Q1739</f>
        <v>Incan</v>
      </c>
    </row>
    <row r="1740" spans="1:22">
      <c r="A1740" s="8">
        <f>IF(Raw!C1740="CF",0,1)</f>
        <v>1</v>
      </c>
      <c r="B1740" s="8" t="str">
        <f>Raw!A1740</f>
        <v>SDG_4408288151</v>
      </c>
      <c r="C1740" s="8" t="str">
        <f>Raw!B1740</f>
        <v>Upstream Compact Fluorescent</v>
      </c>
      <c r="D1740" s="8" t="str">
        <f>Raw!C1740</f>
        <v>IR</v>
      </c>
      <c r="E1740" s="8">
        <f>Raw!D1740*A1740</f>
        <v>1</v>
      </c>
      <c r="F1740" s="8" t="str">
        <f>Raw!E1740</f>
        <v>SDG</v>
      </c>
      <c r="G1740" s="8" t="str">
        <f>Raw!F1740</f>
        <v>UPCFL</v>
      </c>
      <c r="H1740" s="8" t="str">
        <f>Raw!G1740</f>
        <v>NO_LOGGER_5</v>
      </c>
      <c r="I1740" s="8" t="str">
        <f>Raw!H1740</f>
        <v>SDGUp</v>
      </c>
      <c r="J1740" s="8" t="str">
        <f>Raw!I1740</f>
        <v>Other</v>
      </c>
      <c r="K1740" s="8" t="str">
        <f>Raw!J1740</f>
        <v>Outdoor</v>
      </c>
      <c r="L1740" s="8">
        <f>Raw!K1740*A1740</f>
        <v>23</v>
      </c>
      <c r="M1740" s="8">
        <f>Raw!L1740*A1740</f>
        <v>75</v>
      </c>
      <c r="N1740" s="8">
        <f>Raw!M1740*A1740</f>
        <v>194.1281135207351</v>
      </c>
      <c r="O1740" s="6">
        <f t="shared" si="108"/>
        <v>23</v>
      </c>
      <c r="P1740" s="11">
        <f t="shared" si="109"/>
        <v>4464.9466109769073</v>
      </c>
      <c r="Q1740" s="6">
        <f t="shared" si="110"/>
        <v>75</v>
      </c>
      <c r="R1740" s="11">
        <f t="shared" si="111"/>
        <v>14559.608514055133</v>
      </c>
      <c r="S1740" s="8" t="str">
        <f>Raw!N1740</f>
        <v>UpstreamCompactFluorescent23</v>
      </c>
      <c r="T1740" s="8" t="str">
        <f>Raw!O1740</f>
        <v>CFL14to26</v>
      </c>
      <c r="U1740" s="8">
        <f>Raw!P1740*A1740</f>
        <v>1</v>
      </c>
      <c r="V1740" s="8" t="str">
        <f>Raw!Q1740</f>
        <v>Incan</v>
      </c>
    </row>
    <row r="1741" spans="1:22">
      <c r="A1741" s="8">
        <f>IF(Raw!C1741="CF",0,1)</f>
        <v>1</v>
      </c>
      <c r="B1741" s="8" t="str">
        <f>Raw!A1741</f>
        <v>SDG_4408288151</v>
      </c>
      <c r="C1741" s="8" t="str">
        <f>Raw!B1741</f>
        <v>Upstream Compact Fluorescent</v>
      </c>
      <c r="D1741" s="8" t="str">
        <f>Raw!C1741</f>
        <v>IR</v>
      </c>
      <c r="E1741" s="8">
        <f>Raw!D1741*A1741</f>
        <v>1</v>
      </c>
      <c r="F1741" s="8" t="str">
        <f>Raw!E1741</f>
        <v>SDG</v>
      </c>
      <c r="G1741" s="8" t="str">
        <f>Raw!F1741</f>
        <v>UPCFL</v>
      </c>
      <c r="H1741" s="8" t="str">
        <f>Raw!G1741</f>
        <v>NO_LOGGER_6</v>
      </c>
      <c r="I1741" s="8" t="str">
        <f>Raw!H1741</f>
        <v>SDGUp</v>
      </c>
      <c r="J1741" s="8" t="str">
        <f>Raw!I1741</f>
        <v>Other</v>
      </c>
      <c r="K1741" s="8" t="str">
        <f>Raw!J1741</f>
        <v>Outdoor</v>
      </c>
      <c r="L1741" s="8">
        <f>Raw!K1741*A1741</f>
        <v>20</v>
      </c>
      <c r="M1741" s="8">
        <f>Raw!L1741*A1741</f>
        <v>75</v>
      </c>
      <c r="N1741" s="8">
        <f>Raw!M1741*A1741</f>
        <v>194.1281135207351</v>
      </c>
      <c r="O1741" s="6">
        <f t="shared" si="108"/>
        <v>20</v>
      </c>
      <c r="P1741" s="11">
        <f t="shared" si="109"/>
        <v>3882.5622704147017</v>
      </c>
      <c r="Q1741" s="6">
        <f t="shared" si="110"/>
        <v>75</v>
      </c>
      <c r="R1741" s="11">
        <f t="shared" si="111"/>
        <v>14559.608514055133</v>
      </c>
      <c r="S1741" s="8" t="str">
        <f>Raw!N1741</f>
        <v>UpstreamCompactFluorescent20</v>
      </c>
      <c r="T1741" s="8" t="str">
        <f>Raw!O1741</f>
        <v>CFL14to26</v>
      </c>
      <c r="U1741" s="8">
        <f>Raw!P1741*A1741</f>
        <v>1</v>
      </c>
      <c r="V1741" s="8" t="str">
        <f>Raw!Q1741</f>
        <v>Incan</v>
      </c>
    </row>
    <row r="1742" spans="1:22">
      <c r="A1742" s="8">
        <f>IF(Raw!C1742="CF",0,1)</f>
        <v>1</v>
      </c>
      <c r="B1742" s="8" t="str">
        <f>Raw!A1742</f>
        <v>SDG_4408288151</v>
      </c>
      <c r="C1742" s="8" t="str">
        <f>Raw!B1742</f>
        <v>Upstream Compact Fluorescent</v>
      </c>
      <c r="D1742" s="8" t="str">
        <f>Raw!C1742</f>
        <v>IR</v>
      </c>
      <c r="E1742" s="8">
        <f>Raw!D1742*A1742</f>
        <v>1</v>
      </c>
      <c r="F1742" s="8" t="str">
        <f>Raw!E1742</f>
        <v>SDG</v>
      </c>
      <c r="G1742" s="8" t="str">
        <f>Raw!F1742</f>
        <v>UPCFL</v>
      </c>
      <c r="H1742" s="8" t="str">
        <f>Raw!G1742</f>
        <v>NO_LOGGER_7</v>
      </c>
      <c r="I1742" s="8" t="str">
        <f>Raw!H1742</f>
        <v>SDGUp</v>
      </c>
      <c r="J1742" s="8" t="str">
        <f>Raw!I1742</f>
        <v>Other</v>
      </c>
      <c r="K1742" s="8" t="str">
        <f>Raw!J1742</f>
        <v>Restrooms</v>
      </c>
      <c r="L1742" s="8">
        <f>Raw!K1742*A1742</f>
        <v>14</v>
      </c>
      <c r="M1742" s="8">
        <f>Raw!L1742*A1742</f>
        <v>75</v>
      </c>
      <c r="N1742" s="8">
        <f>Raw!M1742*A1742</f>
        <v>194.1281135207351</v>
      </c>
      <c r="O1742" s="6">
        <f t="shared" si="108"/>
        <v>14</v>
      </c>
      <c r="P1742" s="11">
        <f t="shared" si="109"/>
        <v>2717.7935892902915</v>
      </c>
      <c r="Q1742" s="6">
        <f t="shared" si="110"/>
        <v>75</v>
      </c>
      <c r="R1742" s="11">
        <f t="shared" si="111"/>
        <v>14559.608514055133</v>
      </c>
      <c r="S1742" s="8" t="str">
        <f>Raw!N1742</f>
        <v>UpstreamCompactFluorescent14</v>
      </c>
      <c r="T1742" s="8" t="str">
        <f>Raw!O1742</f>
        <v>CFL14to26</v>
      </c>
      <c r="U1742" s="8">
        <f>Raw!P1742*A1742</f>
        <v>1</v>
      </c>
      <c r="V1742" s="8" t="str">
        <f>Raw!Q1742</f>
        <v>Incan</v>
      </c>
    </row>
    <row r="1743" spans="1:22">
      <c r="A1743" s="8">
        <f>IF(Raw!C1743="CF",0,1)</f>
        <v>1</v>
      </c>
      <c r="B1743" s="8" t="str">
        <f>Raw!A1743</f>
        <v>SDG_4429661954</v>
      </c>
      <c r="C1743" s="8" t="str">
        <f>Raw!B1743</f>
        <v>Upstream Compact Fluorescent</v>
      </c>
      <c r="D1743" s="8" t="str">
        <f>Raw!C1743</f>
        <v>IR</v>
      </c>
      <c r="E1743" s="8">
        <f>Raw!D1743*A1743</f>
        <v>1</v>
      </c>
      <c r="F1743" s="8" t="str">
        <f>Raw!E1743</f>
        <v>SDG</v>
      </c>
      <c r="G1743" s="8" t="str">
        <f>Raw!F1743</f>
        <v>UPCFL</v>
      </c>
      <c r="H1743" s="8" t="str">
        <f>Raw!G1743</f>
        <v>NO_LOGGER_1</v>
      </c>
      <c r="I1743" s="8" t="str">
        <f>Raw!H1743</f>
        <v>SDGUp</v>
      </c>
      <c r="J1743" s="8" t="str">
        <f>Raw!I1743</f>
        <v>Assembly</v>
      </c>
      <c r="K1743" s="8" t="str">
        <f>Raw!J1743</f>
        <v>OtherMisc</v>
      </c>
      <c r="L1743" s="8">
        <f>Raw!K1743*A1743</f>
        <v>26</v>
      </c>
      <c r="M1743" s="8">
        <f>Raw!L1743*A1743</f>
        <v>70</v>
      </c>
      <c r="N1743" s="8">
        <f>Raw!M1743*A1743</f>
        <v>200.69150976881156</v>
      </c>
      <c r="O1743" s="6">
        <f t="shared" si="108"/>
        <v>26</v>
      </c>
      <c r="P1743" s="11">
        <f t="shared" si="109"/>
        <v>5217.9792539891005</v>
      </c>
      <c r="Q1743" s="6">
        <f t="shared" si="110"/>
        <v>70</v>
      </c>
      <c r="R1743" s="11">
        <f t="shared" si="111"/>
        <v>14048.405683816809</v>
      </c>
      <c r="S1743" s="8" t="str">
        <f>Raw!N1743</f>
        <v>UpstreamCompactFluorescent26</v>
      </c>
      <c r="T1743" s="8" t="str">
        <f>Raw!O1743</f>
        <v>CFL14to26</v>
      </c>
      <c r="U1743" s="8">
        <f>Raw!P1743*A1743</f>
        <v>1</v>
      </c>
      <c r="V1743" s="8" t="str">
        <f>Raw!Q1743</f>
        <v>Incan</v>
      </c>
    </row>
    <row r="1744" spans="1:22">
      <c r="A1744" s="8">
        <f>IF(Raw!C1744="CF",0,1)</f>
        <v>1</v>
      </c>
      <c r="B1744" s="8" t="str">
        <f>Raw!A1744</f>
        <v>SDG_4534818403</v>
      </c>
      <c r="C1744" s="8" t="str">
        <f>Raw!B1744</f>
        <v>Upstream Compact Fluorescent</v>
      </c>
      <c r="D1744" s="8" t="str">
        <f>Raw!C1744</f>
        <v>I</v>
      </c>
      <c r="E1744" s="8">
        <f>Raw!D1744*A1744</f>
        <v>1</v>
      </c>
      <c r="F1744" s="8" t="str">
        <f>Raw!E1744</f>
        <v>SDG</v>
      </c>
      <c r="G1744" s="8" t="str">
        <f>Raw!F1744</f>
        <v>UPCFL</v>
      </c>
      <c r="H1744" s="8" t="str">
        <f>Raw!G1744</f>
        <v>LL08090375</v>
      </c>
      <c r="I1744" s="8" t="str">
        <f>Raw!H1744</f>
        <v>SDGUp</v>
      </c>
      <c r="J1744" s="8" t="str">
        <f>Raw!I1744</f>
        <v>Restaurant</v>
      </c>
      <c r="K1744" s="8" t="str">
        <f>Raw!J1744</f>
        <v>Dining</v>
      </c>
      <c r="L1744" s="8">
        <f>Raw!K1744*A1744</f>
        <v>18</v>
      </c>
      <c r="M1744" s="8">
        <f>Raw!L1744*A1744</f>
        <v>100</v>
      </c>
      <c r="N1744" s="8">
        <f>Raw!M1744*A1744</f>
        <v>86.407978295014289</v>
      </c>
      <c r="O1744" s="6">
        <f t="shared" si="108"/>
        <v>18</v>
      </c>
      <c r="P1744" s="11">
        <f t="shared" si="109"/>
        <v>1555.3436093102573</v>
      </c>
      <c r="Q1744" s="6">
        <f t="shared" si="110"/>
        <v>100</v>
      </c>
      <c r="R1744" s="11">
        <f t="shared" si="111"/>
        <v>8640.7978295014291</v>
      </c>
      <c r="S1744" s="8" t="str">
        <f>Raw!N1744</f>
        <v>UpstreamCompactFluorescent18</v>
      </c>
      <c r="T1744" s="8" t="str">
        <f>Raw!O1744</f>
        <v>CFL14to26</v>
      </c>
      <c r="U1744" s="8">
        <f>Raw!P1744*A1744</f>
        <v>1</v>
      </c>
      <c r="V1744" s="8" t="str">
        <f>Raw!Q1744</f>
        <v>Incan</v>
      </c>
    </row>
    <row r="1745" spans="1:22">
      <c r="A1745" s="8">
        <f>IF(Raw!C1745="CF",0,1)</f>
        <v>1</v>
      </c>
      <c r="B1745" s="8" t="str">
        <f>Raw!A1745</f>
        <v>SDG_4834419102</v>
      </c>
      <c r="C1745" s="8" t="str">
        <f>Raw!B1745</f>
        <v>Upstream Compact Fluorescent</v>
      </c>
      <c r="D1745" s="8" t="str">
        <f>Raw!C1745</f>
        <v>IR</v>
      </c>
      <c r="E1745" s="8">
        <f>Raw!D1745*A1745</f>
        <v>1</v>
      </c>
      <c r="F1745" s="8" t="str">
        <f>Raw!E1745</f>
        <v>SDG</v>
      </c>
      <c r="G1745" s="8" t="str">
        <f>Raw!F1745</f>
        <v>UPCFL</v>
      </c>
      <c r="H1745" s="8" t="str">
        <f>Raw!G1745</f>
        <v>LL08070606</v>
      </c>
      <c r="I1745" s="8" t="str">
        <f>Raw!H1745</f>
        <v>SDGUp</v>
      </c>
      <c r="J1745" s="8" t="str">
        <f>Raw!I1745</f>
        <v>Assembly</v>
      </c>
      <c r="K1745" s="8" t="str">
        <f>Raw!J1745</f>
        <v>OtherMisc</v>
      </c>
      <c r="L1745" s="8">
        <f>Raw!K1745*A1745</f>
        <v>18</v>
      </c>
      <c r="M1745" s="8">
        <f>Raw!L1745*A1745</f>
        <v>75</v>
      </c>
      <c r="N1745" s="8">
        <f>Raw!M1745*A1745</f>
        <v>46.298910873025541</v>
      </c>
      <c r="O1745" s="6">
        <f t="shared" si="108"/>
        <v>18</v>
      </c>
      <c r="P1745" s="11">
        <f t="shared" si="109"/>
        <v>833.38039571445972</v>
      </c>
      <c r="Q1745" s="6">
        <f t="shared" si="110"/>
        <v>75</v>
      </c>
      <c r="R1745" s="11">
        <f t="shared" si="111"/>
        <v>3472.4183154769157</v>
      </c>
      <c r="S1745" s="8" t="str">
        <f>Raw!N1745</f>
        <v>UpstreamCompactFluorescent18</v>
      </c>
      <c r="T1745" s="8" t="str">
        <f>Raw!O1745</f>
        <v>CFL14to26</v>
      </c>
      <c r="U1745" s="8">
        <f>Raw!P1745*A1745</f>
        <v>1</v>
      </c>
      <c r="V1745" s="8" t="str">
        <f>Raw!Q1745</f>
        <v>Incan</v>
      </c>
    </row>
    <row r="1746" spans="1:22">
      <c r="A1746" s="8">
        <f>IF(Raw!C1746="CF",0,1)</f>
        <v>1</v>
      </c>
      <c r="B1746" s="8" t="str">
        <f>Raw!A1746</f>
        <v>SDG_4898612358</v>
      </c>
      <c r="C1746" s="8" t="str">
        <f>Raw!B1746</f>
        <v>Upstream Compact Fluorescent</v>
      </c>
      <c r="D1746" s="8" t="str">
        <f>Raw!C1746</f>
        <v>Q</v>
      </c>
      <c r="E1746" s="8">
        <f>Raw!D1746*A1746</f>
        <v>13</v>
      </c>
      <c r="F1746" s="8" t="str">
        <f>Raw!E1746</f>
        <v>SDG</v>
      </c>
      <c r="G1746" s="8" t="str">
        <f>Raw!F1746</f>
        <v>UPCFL</v>
      </c>
      <c r="H1746" s="8" t="str">
        <f>Raw!G1746</f>
        <v>LL08060072</v>
      </c>
      <c r="I1746" s="8" t="str">
        <f>Raw!H1746</f>
        <v>SDGUp</v>
      </c>
      <c r="J1746" s="8" t="str">
        <f>Raw!I1746</f>
        <v>Retail - Small</v>
      </c>
      <c r="K1746" s="8" t="str">
        <f>Raw!J1746</f>
        <v>RetailSales</v>
      </c>
      <c r="L1746" s="8">
        <f>Raw!K1746*A1746</f>
        <v>22</v>
      </c>
      <c r="M1746" s="8">
        <f>Raw!L1746*A1746</f>
        <v>75</v>
      </c>
      <c r="N1746" s="8">
        <f>Raw!M1746*A1746</f>
        <v>2305.4751461323126</v>
      </c>
      <c r="O1746" s="6">
        <f t="shared" si="108"/>
        <v>286</v>
      </c>
      <c r="P1746" s="11">
        <f t="shared" si="109"/>
        <v>50720.453214910878</v>
      </c>
      <c r="Q1746" s="6">
        <f t="shared" si="110"/>
        <v>975</v>
      </c>
      <c r="R1746" s="11">
        <f t="shared" si="111"/>
        <v>172910.63595992344</v>
      </c>
      <c r="S1746" s="8" t="str">
        <f>Raw!N1746</f>
        <v>UpstreamCompactFluorescent22</v>
      </c>
      <c r="T1746" s="8" t="str">
        <f>Raw!O1746</f>
        <v>CFL14to26</v>
      </c>
      <c r="U1746" s="8">
        <f>Raw!P1746*A1746</f>
        <v>1</v>
      </c>
      <c r="V1746" s="8" t="str">
        <f>Raw!Q1746</f>
        <v>Incan</v>
      </c>
    </row>
    <row r="1747" spans="1:22">
      <c r="A1747" s="8">
        <f>IF(Raw!C1747="CF",0,1)</f>
        <v>1</v>
      </c>
      <c r="B1747" s="8" t="str">
        <f>Raw!A1747</f>
        <v>SDG_4898612358</v>
      </c>
      <c r="C1747" s="8" t="str">
        <f>Raw!B1747</f>
        <v>Upstream Compact Fluorescent</v>
      </c>
      <c r="D1747" s="8" t="str">
        <f>Raw!C1747</f>
        <v>Q</v>
      </c>
      <c r="E1747" s="8">
        <f>Raw!D1747*A1747</f>
        <v>18</v>
      </c>
      <c r="F1747" s="8" t="str">
        <f>Raw!E1747</f>
        <v>SDG</v>
      </c>
      <c r="G1747" s="8" t="str">
        <f>Raw!F1747</f>
        <v>UPCFL</v>
      </c>
      <c r="H1747" s="8" t="str">
        <f>Raw!G1747</f>
        <v>LL08070481</v>
      </c>
      <c r="I1747" s="8" t="str">
        <f>Raw!H1747</f>
        <v>SDGUp</v>
      </c>
      <c r="J1747" s="8" t="str">
        <f>Raw!I1747</f>
        <v>Retail - Small</v>
      </c>
      <c r="K1747" s="8" t="str">
        <f>Raw!J1747</f>
        <v>RetailSales</v>
      </c>
      <c r="L1747" s="8">
        <f>Raw!K1747*A1747</f>
        <v>22</v>
      </c>
      <c r="M1747" s="8">
        <f>Raw!L1747*A1747</f>
        <v>75</v>
      </c>
      <c r="N1747" s="8">
        <f>Raw!M1747*A1747</f>
        <v>3192.1963561832022</v>
      </c>
      <c r="O1747" s="6">
        <f t="shared" si="108"/>
        <v>396</v>
      </c>
      <c r="P1747" s="11">
        <f t="shared" si="109"/>
        <v>70228.319836030452</v>
      </c>
      <c r="Q1747" s="6">
        <f t="shared" si="110"/>
        <v>1350</v>
      </c>
      <c r="R1747" s="11">
        <f t="shared" si="111"/>
        <v>239414.72671374015</v>
      </c>
      <c r="S1747" s="8" t="str">
        <f>Raw!N1747</f>
        <v>UpstreamCompactFluorescent22</v>
      </c>
      <c r="T1747" s="8" t="str">
        <f>Raw!O1747</f>
        <v>CFL14to26</v>
      </c>
      <c r="U1747" s="8">
        <f>Raw!P1747*A1747</f>
        <v>1</v>
      </c>
      <c r="V1747" s="8" t="str">
        <f>Raw!Q1747</f>
        <v>Incan</v>
      </c>
    </row>
    <row r="1748" spans="1:22">
      <c r="A1748" s="8">
        <f>IF(Raw!C1748="CF",0,1)</f>
        <v>1</v>
      </c>
      <c r="B1748" s="8" t="str">
        <f>Raw!A1748</f>
        <v>SDG_4903505424</v>
      </c>
      <c r="C1748" s="8" t="str">
        <f>Raw!B1748</f>
        <v>Upstream Compact Fluorescent</v>
      </c>
      <c r="D1748" s="8" t="str">
        <f>Raw!C1748</f>
        <v>IR</v>
      </c>
      <c r="E1748" s="8">
        <f>Raw!D1748*A1748</f>
        <v>5</v>
      </c>
      <c r="F1748" s="8" t="str">
        <f>Raw!E1748</f>
        <v>SDG</v>
      </c>
      <c r="G1748" s="8" t="str">
        <f>Raw!F1748</f>
        <v>UPCFL</v>
      </c>
      <c r="H1748" s="8" t="str">
        <f>Raw!G1748</f>
        <v>LL08100669</v>
      </c>
      <c r="I1748" s="8" t="str">
        <f>Raw!H1748</f>
        <v>SDGUp</v>
      </c>
      <c r="J1748" s="8" t="str">
        <f>Raw!I1748</f>
        <v>Retail - Small</v>
      </c>
      <c r="K1748" s="8" t="str">
        <f>Raw!J1748</f>
        <v>RetailSales</v>
      </c>
      <c r="L1748" s="8">
        <f>Raw!K1748*A1748</f>
        <v>15</v>
      </c>
      <c r="M1748" s="8">
        <f>Raw!L1748*A1748</f>
        <v>90</v>
      </c>
      <c r="N1748" s="8">
        <f>Raw!M1748*A1748</f>
        <v>916.96133425900155</v>
      </c>
      <c r="O1748" s="6">
        <f t="shared" si="108"/>
        <v>75</v>
      </c>
      <c r="P1748" s="11">
        <f t="shared" si="109"/>
        <v>13754.420013885023</v>
      </c>
      <c r="Q1748" s="6">
        <f t="shared" si="110"/>
        <v>450</v>
      </c>
      <c r="R1748" s="11">
        <f t="shared" si="111"/>
        <v>82526.520083310141</v>
      </c>
      <c r="S1748" s="8" t="str">
        <f>Raw!N1748</f>
        <v>UpstreamCompactFluorescent15</v>
      </c>
      <c r="T1748" s="8" t="str">
        <f>Raw!O1748</f>
        <v>CFL14to26</v>
      </c>
      <c r="U1748" s="8">
        <f>Raw!P1748*A1748</f>
        <v>1</v>
      </c>
      <c r="V1748" s="8" t="str">
        <f>Raw!Q1748</f>
        <v>Incan</v>
      </c>
    </row>
    <row r="1749" spans="1:22">
      <c r="A1749" s="8">
        <f>IF(Raw!C1749="CF",0,1)</f>
        <v>1</v>
      </c>
      <c r="B1749" s="8" t="str">
        <f>Raw!A1749</f>
        <v>SDG_4903505424</v>
      </c>
      <c r="C1749" s="8" t="str">
        <f>Raw!B1749</f>
        <v>Upstream Compact Fluorescent</v>
      </c>
      <c r="D1749" s="8" t="str">
        <f>Raw!C1749</f>
        <v>IR</v>
      </c>
      <c r="E1749" s="8">
        <f>Raw!D1749*A1749</f>
        <v>9</v>
      </c>
      <c r="F1749" s="8" t="str">
        <f>Raw!E1749</f>
        <v>SDG</v>
      </c>
      <c r="G1749" s="8" t="str">
        <f>Raw!F1749</f>
        <v>UPCFL</v>
      </c>
      <c r="H1749" s="8" t="str">
        <f>Raw!G1749</f>
        <v>LL09030309</v>
      </c>
      <c r="I1749" s="8" t="str">
        <f>Raw!H1749</f>
        <v>SDGUp</v>
      </c>
      <c r="J1749" s="8" t="str">
        <f>Raw!I1749</f>
        <v>Retail - Small</v>
      </c>
      <c r="K1749" s="8" t="str">
        <f>Raw!J1749</f>
        <v>RetailSales</v>
      </c>
      <c r="L1749" s="8">
        <f>Raw!K1749*A1749</f>
        <v>15</v>
      </c>
      <c r="M1749" s="8">
        <f>Raw!L1749*A1749</f>
        <v>90</v>
      </c>
      <c r="N1749" s="8">
        <f>Raw!M1749*A1749</f>
        <v>1650.5304016662028</v>
      </c>
      <c r="O1749" s="6">
        <f t="shared" si="108"/>
        <v>135</v>
      </c>
      <c r="P1749" s="11">
        <f t="shared" si="109"/>
        <v>24757.956024993044</v>
      </c>
      <c r="Q1749" s="6">
        <f t="shared" si="110"/>
        <v>810</v>
      </c>
      <c r="R1749" s="11">
        <f t="shared" si="111"/>
        <v>148547.73614995825</v>
      </c>
      <c r="S1749" s="8" t="str">
        <f>Raw!N1749</f>
        <v>UpstreamCompactFluorescent15</v>
      </c>
      <c r="T1749" s="8" t="str">
        <f>Raw!O1749</f>
        <v>CFL14to26</v>
      </c>
      <c r="U1749" s="8">
        <f>Raw!P1749*A1749</f>
        <v>1</v>
      </c>
      <c r="V1749" s="8" t="str">
        <f>Raw!Q1749</f>
        <v>Incan</v>
      </c>
    </row>
    <row r="1750" spans="1:22">
      <c r="A1750" s="8">
        <f>IF(Raw!C1750="CF",0,1)</f>
        <v>1</v>
      </c>
      <c r="B1750" s="8" t="str">
        <f>Raw!A1750</f>
        <v>SDG_4903531157</v>
      </c>
      <c r="C1750" s="8" t="str">
        <f>Raw!B1750</f>
        <v>Upstream Compact Fluorescent</v>
      </c>
      <c r="D1750" s="8" t="str">
        <f>Raw!C1750</f>
        <v>I</v>
      </c>
      <c r="E1750" s="8">
        <f>Raw!D1750*A1750</f>
        <v>6</v>
      </c>
      <c r="F1750" s="8" t="str">
        <f>Raw!E1750</f>
        <v>SDG</v>
      </c>
      <c r="G1750" s="8" t="str">
        <f>Raw!F1750</f>
        <v>UPCFL</v>
      </c>
      <c r="H1750" s="8" t="str">
        <f>Raw!G1750</f>
        <v>LL08070594</v>
      </c>
      <c r="I1750" s="8" t="str">
        <f>Raw!H1750</f>
        <v>SDGUp</v>
      </c>
      <c r="J1750" s="8" t="str">
        <f>Raw!I1750</f>
        <v>Retail - Small</v>
      </c>
      <c r="K1750" s="8" t="str">
        <f>Raw!J1750</f>
        <v>RetailSales</v>
      </c>
      <c r="L1750" s="8">
        <f>Raw!K1750*A1750</f>
        <v>23</v>
      </c>
      <c r="M1750" s="8">
        <f>Raw!L1750*A1750</f>
        <v>60</v>
      </c>
      <c r="N1750" s="8">
        <f>Raw!M1750*A1750</f>
        <v>1100.3536011108019</v>
      </c>
      <c r="O1750" s="6">
        <f t="shared" si="108"/>
        <v>138</v>
      </c>
      <c r="P1750" s="11">
        <f t="shared" si="109"/>
        <v>25308.132825548444</v>
      </c>
      <c r="Q1750" s="6">
        <f t="shared" si="110"/>
        <v>360</v>
      </c>
      <c r="R1750" s="11">
        <f t="shared" si="111"/>
        <v>66021.216066648121</v>
      </c>
      <c r="S1750" s="8" t="str">
        <f>Raw!N1750</f>
        <v>UpstreamCompactFluorescent23</v>
      </c>
      <c r="T1750" s="8" t="str">
        <f>Raw!O1750</f>
        <v>CFL14to26</v>
      </c>
      <c r="U1750" s="8">
        <f>Raw!P1750*A1750</f>
        <v>1</v>
      </c>
      <c r="V1750" s="8" t="str">
        <f>Raw!Q1750</f>
        <v>Incan</v>
      </c>
    </row>
    <row r="1751" spans="1:22">
      <c r="A1751" s="8">
        <f>IF(Raw!C1751="CF",0,1)</f>
        <v>1</v>
      </c>
      <c r="B1751" s="8" t="str">
        <f>Raw!A1751</f>
        <v>SDG_4903531157</v>
      </c>
      <c r="C1751" s="8" t="str">
        <f>Raw!B1751</f>
        <v>Upstream Compact Fluorescent</v>
      </c>
      <c r="D1751" s="8" t="str">
        <f>Raw!C1751</f>
        <v>I</v>
      </c>
      <c r="E1751" s="8">
        <f>Raw!D1751*A1751</f>
        <v>4</v>
      </c>
      <c r="F1751" s="8" t="str">
        <f>Raw!E1751</f>
        <v>SDG</v>
      </c>
      <c r="G1751" s="8" t="str">
        <f>Raw!F1751</f>
        <v>UPCFL</v>
      </c>
      <c r="H1751" s="8" t="str">
        <f>Raw!G1751</f>
        <v>LL08070641</v>
      </c>
      <c r="I1751" s="8" t="str">
        <f>Raw!H1751</f>
        <v>SDGUp</v>
      </c>
      <c r="J1751" s="8" t="str">
        <f>Raw!I1751</f>
        <v>Retail - Small</v>
      </c>
      <c r="K1751" s="8" t="str">
        <f>Raw!J1751</f>
        <v>RetailSales</v>
      </c>
      <c r="L1751" s="8">
        <f>Raw!K1751*A1751</f>
        <v>23</v>
      </c>
      <c r="M1751" s="8">
        <f>Raw!L1751*A1751</f>
        <v>60</v>
      </c>
      <c r="N1751" s="8">
        <f>Raw!M1751*A1751</f>
        <v>733.56906740720126</v>
      </c>
      <c r="O1751" s="6">
        <f t="shared" si="108"/>
        <v>92</v>
      </c>
      <c r="P1751" s="11">
        <f t="shared" si="109"/>
        <v>16872.088550365628</v>
      </c>
      <c r="Q1751" s="6">
        <f t="shared" si="110"/>
        <v>240</v>
      </c>
      <c r="R1751" s="11">
        <f t="shared" si="111"/>
        <v>44014.144044432076</v>
      </c>
      <c r="S1751" s="8" t="str">
        <f>Raw!N1751</f>
        <v>UpstreamCompactFluorescent23</v>
      </c>
      <c r="T1751" s="8" t="str">
        <f>Raw!O1751</f>
        <v>CFL14to26</v>
      </c>
      <c r="U1751" s="8">
        <f>Raw!P1751*A1751</f>
        <v>1</v>
      </c>
      <c r="V1751" s="8" t="str">
        <f>Raw!Q1751</f>
        <v>Incan</v>
      </c>
    </row>
    <row r="1752" spans="1:22">
      <c r="A1752" s="8">
        <f>IF(Raw!C1752="CF",0,1)</f>
        <v>1</v>
      </c>
      <c r="B1752" s="8" t="str">
        <f>Raw!A1752</f>
        <v>SDG_4903531157</v>
      </c>
      <c r="C1752" s="8" t="str">
        <f>Raw!B1752</f>
        <v>Upstream Compact Fluorescent</v>
      </c>
      <c r="D1752" s="8" t="str">
        <f>Raw!C1752</f>
        <v>I</v>
      </c>
      <c r="E1752" s="8">
        <f>Raw!D1752*A1752</f>
        <v>4</v>
      </c>
      <c r="F1752" s="8" t="str">
        <f>Raw!E1752</f>
        <v>SDG</v>
      </c>
      <c r="G1752" s="8" t="str">
        <f>Raw!F1752</f>
        <v>UPCFL</v>
      </c>
      <c r="H1752" s="8" t="str">
        <f>Raw!G1752</f>
        <v>LL08070654</v>
      </c>
      <c r="I1752" s="8" t="str">
        <f>Raw!H1752</f>
        <v>SDGUp</v>
      </c>
      <c r="J1752" s="8" t="str">
        <f>Raw!I1752</f>
        <v>Retail - Small</v>
      </c>
      <c r="K1752" s="8" t="str">
        <f>Raw!J1752</f>
        <v>RetailSales</v>
      </c>
      <c r="L1752" s="8">
        <f>Raw!K1752*A1752</f>
        <v>23</v>
      </c>
      <c r="M1752" s="8">
        <f>Raw!L1752*A1752</f>
        <v>60</v>
      </c>
      <c r="N1752" s="8">
        <f>Raw!M1752*A1752</f>
        <v>733.56906740720126</v>
      </c>
      <c r="O1752" s="6">
        <f t="shared" si="108"/>
        <v>92</v>
      </c>
      <c r="P1752" s="11">
        <f t="shared" si="109"/>
        <v>16872.088550365628</v>
      </c>
      <c r="Q1752" s="6">
        <f t="shared" si="110"/>
        <v>240</v>
      </c>
      <c r="R1752" s="11">
        <f t="shared" si="111"/>
        <v>44014.144044432076</v>
      </c>
      <c r="S1752" s="8" t="str">
        <f>Raw!N1752</f>
        <v>UpstreamCompactFluorescent23</v>
      </c>
      <c r="T1752" s="8" t="str">
        <f>Raw!O1752</f>
        <v>CFL14to26</v>
      </c>
      <c r="U1752" s="8">
        <f>Raw!P1752*A1752</f>
        <v>1</v>
      </c>
      <c r="V1752" s="8" t="str">
        <f>Raw!Q1752</f>
        <v>Incan</v>
      </c>
    </row>
    <row r="1753" spans="1:22">
      <c r="A1753" s="8">
        <f>IF(Raw!C1753="CF",0,1)</f>
        <v>1</v>
      </c>
      <c r="B1753" s="8" t="str">
        <f>Raw!A1753</f>
        <v>SDG_4903531157</v>
      </c>
      <c r="C1753" s="8" t="str">
        <f>Raw!B1753</f>
        <v>Upstream Compact Fluorescent</v>
      </c>
      <c r="D1753" s="8" t="str">
        <f>Raw!C1753</f>
        <v>I</v>
      </c>
      <c r="E1753" s="8">
        <f>Raw!D1753*A1753</f>
        <v>7</v>
      </c>
      <c r="F1753" s="8" t="str">
        <f>Raw!E1753</f>
        <v>SDG</v>
      </c>
      <c r="G1753" s="8" t="str">
        <f>Raw!F1753</f>
        <v>UPCFL</v>
      </c>
      <c r="H1753" s="8" t="str">
        <f>Raw!G1753</f>
        <v>LL08100067</v>
      </c>
      <c r="I1753" s="8" t="str">
        <f>Raw!H1753</f>
        <v>SDGUp</v>
      </c>
      <c r="J1753" s="8" t="str">
        <f>Raw!I1753</f>
        <v>Retail - Small</v>
      </c>
      <c r="K1753" s="8" t="str">
        <f>Raw!J1753</f>
        <v>RetailSales</v>
      </c>
      <c r="L1753" s="8">
        <f>Raw!K1753*A1753</f>
        <v>23</v>
      </c>
      <c r="M1753" s="8">
        <f>Raw!L1753*A1753</f>
        <v>60</v>
      </c>
      <c r="N1753" s="8">
        <f>Raw!M1753*A1753</f>
        <v>1283.7458679626022</v>
      </c>
      <c r="O1753" s="6">
        <f t="shared" si="108"/>
        <v>161</v>
      </c>
      <c r="P1753" s="11">
        <f t="shared" si="109"/>
        <v>29526.154963139852</v>
      </c>
      <c r="Q1753" s="6">
        <f t="shared" si="110"/>
        <v>420</v>
      </c>
      <c r="R1753" s="11">
        <f t="shared" si="111"/>
        <v>77024.752077756129</v>
      </c>
      <c r="S1753" s="8" t="str">
        <f>Raw!N1753</f>
        <v>UpstreamCompactFluorescent23</v>
      </c>
      <c r="T1753" s="8" t="str">
        <f>Raw!O1753</f>
        <v>CFL14to26</v>
      </c>
      <c r="U1753" s="8">
        <f>Raw!P1753*A1753</f>
        <v>1</v>
      </c>
      <c r="V1753" s="8" t="str">
        <f>Raw!Q1753</f>
        <v>Incan</v>
      </c>
    </row>
    <row r="1754" spans="1:22">
      <c r="A1754" s="8">
        <f>IF(Raw!C1754="CF",0,1)</f>
        <v>1</v>
      </c>
      <c r="B1754" s="8" t="str">
        <f>Raw!A1754</f>
        <v>SDG_4903531157</v>
      </c>
      <c r="C1754" s="8" t="str">
        <f>Raw!B1754</f>
        <v>Upstream Compact Fluorescent</v>
      </c>
      <c r="D1754" s="8" t="str">
        <f>Raw!C1754</f>
        <v>I</v>
      </c>
      <c r="E1754" s="8">
        <f>Raw!D1754*A1754</f>
        <v>1</v>
      </c>
      <c r="F1754" s="8" t="str">
        <f>Raw!E1754</f>
        <v>SDG</v>
      </c>
      <c r="G1754" s="8" t="str">
        <f>Raw!F1754</f>
        <v>UPCFL</v>
      </c>
      <c r="H1754" s="8" t="str">
        <f>Raw!G1754</f>
        <v>NO_LOGGER_6</v>
      </c>
      <c r="I1754" s="8" t="str">
        <f>Raw!H1754</f>
        <v>SDGUp</v>
      </c>
      <c r="J1754" s="8" t="str">
        <f>Raw!I1754</f>
        <v>Retail - Small</v>
      </c>
      <c r="K1754" s="8" t="str">
        <f>Raw!J1754</f>
        <v>Restrooms</v>
      </c>
      <c r="L1754" s="8">
        <f>Raw!K1754*A1754</f>
        <v>23</v>
      </c>
      <c r="M1754" s="8">
        <f>Raw!L1754*A1754</f>
        <v>60</v>
      </c>
      <c r="N1754" s="8">
        <f>Raw!M1754*A1754</f>
        <v>183.39226685180031</v>
      </c>
      <c r="O1754" s="6">
        <f t="shared" si="108"/>
        <v>23</v>
      </c>
      <c r="P1754" s="11">
        <f t="shared" si="109"/>
        <v>4218.022137591407</v>
      </c>
      <c r="Q1754" s="6">
        <f t="shared" si="110"/>
        <v>60</v>
      </c>
      <c r="R1754" s="11">
        <f t="shared" si="111"/>
        <v>11003.536011108019</v>
      </c>
      <c r="S1754" s="8" t="str">
        <f>Raw!N1754</f>
        <v>UpstreamCompactFluorescent23</v>
      </c>
      <c r="T1754" s="8" t="str">
        <f>Raw!O1754</f>
        <v>CFL14to26</v>
      </c>
      <c r="U1754" s="8">
        <f>Raw!P1754*A1754</f>
        <v>1</v>
      </c>
      <c r="V1754" s="8" t="str">
        <f>Raw!Q1754</f>
        <v>Incan</v>
      </c>
    </row>
    <row r="1755" spans="1:22">
      <c r="A1755" s="8">
        <f>IF(Raw!C1755="CF",0,1)</f>
        <v>0</v>
      </c>
      <c r="B1755" s="8" t="str">
        <f>Raw!A1755</f>
        <v>SDG_4905464202</v>
      </c>
      <c r="C1755" s="8" t="str">
        <f>Raw!B1755</f>
        <v>Upstream Compact Fluorescent</v>
      </c>
      <c r="D1755" s="8" t="str">
        <f>Raw!C1755</f>
        <v>CF</v>
      </c>
      <c r="E1755" s="8">
        <f>Raw!D1755*A1755</f>
        <v>0</v>
      </c>
      <c r="F1755" s="8" t="str">
        <f>Raw!E1755</f>
        <v>SDG</v>
      </c>
      <c r="G1755" s="8" t="str">
        <f>Raw!F1755</f>
        <v>UPCFL</v>
      </c>
      <c r="H1755" s="8" t="str">
        <f>Raw!G1755</f>
        <v>LL08060098</v>
      </c>
      <c r="I1755" s="8" t="str">
        <f>Raw!H1755</f>
        <v>SDGUp</v>
      </c>
      <c r="J1755" s="8" t="str">
        <f>Raw!I1755</f>
        <v>Restaurant</v>
      </c>
      <c r="K1755" s="8" t="str">
        <f>Raw!J1755</f>
        <v>Dining</v>
      </c>
      <c r="L1755" s="8">
        <f>Raw!K1755*A1755</f>
        <v>0</v>
      </c>
      <c r="M1755" s="8">
        <f>Raw!L1755*A1755</f>
        <v>0</v>
      </c>
      <c r="N1755" s="8">
        <f>Raw!M1755*A1755</f>
        <v>0</v>
      </c>
      <c r="O1755" s="6">
        <f t="shared" si="108"/>
        <v>0</v>
      </c>
      <c r="P1755" s="11">
        <f t="shared" si="109"/>
        <v>0</v>
      </c>
      <c r="Q1755" s="6">
        <f t="shared" si="110"/>
        <v>0</v>
      </c>
      <c r="R1755" s="11">
        <f t="shared" si="111"/>
        <v>0</v>
      </c>
      <c r="S1755" s="8" t="str">
        <f>Raw!N1755</f>
        <v>UpstreamCompactFluorescent15</v>
      </c>
      <c r="T1755" s="8" t="str">
        <f>Raw!O1755</f>
        <v>CFL14to26</v>
      </c>
      <c r="U1755" s="8">
        <f>Raw!P1755*A1755</f>
        <v>0</v>
      </c>
      <c r="V1755" s="8" t="str">
        <f>Raw!Q1755</f>
        <v>CFL</v>
      </c>
    </row>
    <row r="1756" spans="1:22">
      <c r="A1756" s="8">
        <f>IF(Raw!C1756="CF",0,1)</f>
        <v>0</v>
      </c>
      <c r="B1756" s="8" t="str">
        <f>Raw!A1756</f>
        <v>SDG_4905464202</v>
      </c>
      <c r="C1756" s="8" t="str">
        <f>Raw!B1756</f>
        <v>Upstream Compact Fluorescent</v>
      </c>
      <c r="D1756" s="8" t="str">
        <f>Raw!C1756</f>
        <v>CF</v>
      </c>
      <c r="E1756" s="8">
        <f>Raw!D1756*A1756</f>
        <v>0</v>
      </c>
      <c r="F1756" s="8" t="str">
        <f>Raw!E1756</f>
        <v>SDG</v>
      </c>
      <c r="G1756" s="8" t="str">
        <f>Raw!F1756</f>
        <v>UPCFL</v>
      </c>
      <c r="H1756" s="8" t="str">
        <f>Raw!G1756</f>
        <v>LL08060204</v>
      </c>
      <c r="I1756" s="8" t="str">
        <f>Raw!H1756</f>
        <v>SDGUp</v>
      </c>
      <c r="J1756" s="8" t="str">
        <f>Raw!I1756</f>
        <v>Restaurant</v>
      </c>
      <c r="K1756" s="8" t="str">
        <f>Raw!J1756</f>
        <v>Dining</v>
      </c>
      <c r="L1756" s="8">
        <f>Raw!K1756*A1756</f>
        <v>0</v>
      </c>
      <c r="M1756" s="8">
        <f>Raw!L1756*A1756</f>
        <v>0</v>
      </c>
      <c r="N1756" s="8">
        <f>Raw!M1756*A1756</f>
        <v>0</v>
      </c>
      <c r="O1756" s="6">
        <f t="shared" si="108"/>
        <v>0</v>
      </c>
      <c r="P1756" s="11">
        <f t="shared" si="109"/>
        <v>0</v>
      </c>
      <c r="Q1756" s="6">
        <f t="shared" si="110"/>
        <v>0</v>
      </c>
      <c r="R1756" s="11">
        <f t="shared" si="111"/>
        <v>0</v>
      </c>
      <c r="S1756" s="8" t="str">
        <f>Raw!N1756</f>
        <v>UpstreamCompactFluorescent15</v>
      </c>
      <c r="T1756" s="8" t="str">
        <f>Raw!O1756</f>
        <v>CFL14to26</v>
      </c>
      <c r="U1756" s="8">
        <f>Raw!P1756*A1756</f>
        <v>0</v>
      </c>
      <c r="V1756" s="8" t="str">
        <f>Raw!Q1756</f>
        <v>CFL</v>
      </c>
    </row>
    <row r="1757" spans="1:22">
      <c r="A1757" s="8">
        <f>IF(Raw!C1757="CF",0,1)</f>
        <v>0</v>
      </c>
      <c r="B1757" s="8" t="str">
        <f>Raw!A1757</f>
        <v>SDG_4905464202</v>
      </c>
      <c r="C1757" s="8" t="str">
        <f>Raw!B1757</f>
        <v>Upstream Compact Fluorescent</v>
      </c>
      <c r="D1757" s="8" t="str">
        <f>Raw!C1757</f>
        <v>CF</v>
      </c>
      <c r="E1757" s="8">
        <f>Raw!D1757*A1757</f>
        <v>0</v>
      </c>
      <c r="F1757" s="8" t="str">
        <f>Raw!E1757</f>
        <v>SDG</v>
      </c>
      <c r="G1757" s="8" t="str">
        <f>Raw!F1757</f>
        <v>UPCFL</v>
      </c>
      <c r="H1757" s="8" t="str">
        <f>Raw!G1757</f>
        <v>LL08090363</v>
      </c>
      <c r="I1757" s="8" t="str">
        <f>Raw!H1757</f>
        <v>SDGUp</v>
      </c>
      <c r="J1757" s="8" t="str">
        <f>Raw!I1757</f>
        <v>Restaurant</v>
      </c>
      <c r="K1757" s="8" t="str">
        <f>Raw!J1757</f>
        <v>Dining</v>
      </c>
      <c r="L1757" s="8">
        <f>Raw!K1757*A1757</f>
        <v>0</v>
      </c>
      <c r="M1757" s="8">
        <f>Raw!L1757*A1757</f>
        <v>0</v>
      </c>
      <c r="N1757" s="8">
        <f>Raw!M1757*A1757</f>
        <v>0</v>
      </c>
      <c r="O1757" s="6">
        <f t="shared" si="108"/>
        <v>0</v>
      </c>
      <c r="P1757" s="11">
        <f t="shared" si="109"/>
        <v>0</v>
      </c>
      <c r="Q1757" s="6">
        <f t="shared" si="110"/>
        <v>0</v>
      </c>
      <c r="R1757" s="11">
        <f t="shared" si="111"/>
        <v>0</v>
      </c>
      <c r="S1757" s="8" t="str">
        <f>Raw!N1757</f>
        <v>UpstreamCompactFluorescent15</v>
      </c>
      <c r="T1757" s="8" t="str">
        <f>Raw!O1757</f>
        <v>CFL14to26</v>
      </c>
      <c r="U1757" s="8">
        <f>Raw!P1757*A1757</f>
        <v>0</v>
      </c>
      <c r="V1757" s="8" t="str">
        <f>Raw!Q1757</f>
        <v>CFL</v>
      </c>
    </row>
    <row r="1758" spans="1:22">
      <c r="A1758" s="8">
        <f>IF(Raw!C1758="CF",0,1)</f>
        <v>1</v>
      </c>
      <c r="B1758" s="8" t="str">
        <f>Raw!A1758</f>
        <v>SDG_4905464202</v>
      </c>
      <c r="C1758" s="8" t="str">
        <f>Raw!B1758</f>
        <v>Upstream Compact Fluorescent</v>
      </c>
      <c r="D1758" s="8" t="str">
        <f>Raw!C1758</f>
        <v>I</v>
      </c>
      <c r="E1758" s="8">
        <f>Raw!D1758*A1758</f>
        <v>2</v>
      </c>
      <c r="F1758" s="8" t="str">
        <f>Raw!E1758</f>
        <v>SDG</v>
      </c>
      <c r="G1758" s="8" t="str">
        <f>Raw!F1758</f>
        <v>UPCFL</v>
      </c>
      <c r="H1758" s="8" t="str">
        <f>Raw!G1758</f>
        <v>NO_LOGGER_9</v>
      </c>
      <c r="I1758" s="8" t="str">
        <f>Raw!H1758</f>
        <v>SDGUp</v>
      </c>
      <c r="J1758" s="8" t="str">
        <f>Raw!I1758</f>
        <v>Restaurant</v>
      </c>
      <c r="K1758" s="8" t="str">
        <f>Raw!J1758</f>
        <v>Storage</v>
      </c>
      <c r="L1758" s="8">
        <f>Raw!K1758*A1758</f>
        <v>15</v>
      </c>
      <c r="M1758" s="8">
        <f>Raw!L1758*A1758</f>
        <v>60</v>
      </c>
      <c r="N1758" s="8">
        <f>Raw!M1758*A1758</f>
        <v>172.81595659002858</v>
      </c>
      <c r="O1758" s="6">
        <f t="shared" si="108"/>
        <v>30</v>
      </c>
      <c r="P1758" s="11">
        <f t="shared" si="109"/>
        <v>2592.2393488504285</v>
      </c>
      <c r="Q1758" s="6">
        <f t="shared" si="110"/>
        <v>120</v>
      </c>
      <c r="R1758" s="11">
        <f t="shared" si="111"/>
        <v>10368.957395401714</v>
      </c>
      <c r="S1758" s="8" t="str">
        <f>Raw!N1758</f>
        <v>UpstreamCompactFluorescent15</v>
      </c>
      <c r="T1758" s="8" t="str">
        <f>Raw!O1758</f>
        <v>CFL14to26</v>
      </c>
      <c r="U1758" s="8">
        <f>Raw!P1758*A1758</f>
        <v>1</v>
      </c>
      <c r="V1758" s="8" t="str">
        <f>Raw!Q1758</f>
        <v>Incan</v>
      </c>
    </row>
    <row r="1759" spans="1:22">
      <c r="A1759" s="8">
        <f>IF(Raw!C1759="CF",0,1)</f>
        <v>1</v>
      </c>
      <c r="B1759" s="8" t="str">
        <f>Raw!A1759</f>
        <v>SDG_5143304228</v>
      </c>
      <c r="C1759" s="8" t="str">
        <f>Raw!B1759</f>
        <v>Upstream Compact Fluorescent</v>
      </c>
      <c r="D1759" s="8" t="str">
        <f>Raw!C1759</f>
        <v>I</v>
      </c>
      <c r="E1759" s="8">
        <f>Raw!D1759*A1759</f>
        <v>1</v>
      </c>
      <c r="F1759" s="8" t="str">
        <f>Raw!E1759</f>
        <v>SDG</v>
      </c>
      <c r="G1759" s="8" t="str">
        <f>Raw!F1759</f>
        <v>UPCFL</v>
      </c>
      <c r="H1759" s="8" t="str">
        <f>Raw!G1759</f>
        <v>LL08090498</v>
      </c>
      <c r="I1759" s="8" t="str">
        <f>Raw!H1759</f>
        <v>SDGUp</v>
      </c>
      <c r="J1759" s="8" t="str">
        <f>Raw!I1759</f>
        <v>Assembly</v>
      </c>
      <c r="K1759" s="8" t="str">
        <f>Raw!J1759</f>
        <v>HallwayLobby</v>
      </c>
      <c r="L1759" s="8">
        <f>Raw!K1759*A1759</f>
        <v>11</v>
      </c>
      <c r="M1759" s="8">
        <f>Raw!L1759*A1759</f>
        <v>60</v>
      </c>
      <c r="N1759" s="8">
        <f>Raw!M1759*A1759</f>
        <v>46.298910873025541</v>
      </c>
      <c r="O1759" s="6">
        <f t="shared" si="108"/>
        <v>11</v>
      </c>
      <c r="P1759" s="11">
        <f t="shared" si="109"/>
        <v>509.28801960328093</v>
      </c>
      <c r="Q1759" s="6">
        <f t="shared" si="110"/>
        <v>60</v>
      </c>
      <c r="R1759" s="11">
        <f t="shared" si="111"/>
        <v>2777.9346523815325</v>
      </c>
      <c r="S1759" s="8" t="str">
        <f>Raw!N1759</f>
        <v>UpstreamCompactFluorescent11</v>
      </c>
      <c r="T1759" s="8" t="str">
        <f>Raw!O1759</f>
        <v>CFL05to13</v>
      </c>
      <c r="U1759" s="8">
        <f>Raw!P1759*A1759</f>
        <v>1</v>
      </c>
      <c r="V1759" s="8" t="str">
        <f>Raw!Q1759</f>
        <v>Incan</v>
      </c>
    </row>
    <row r="1760" spans="1:22">
      <c r="A1760" s="8">
        <f>IF(Raw!C1760="CF",0,1)</f>
        <v>1</v>
      </c>
      <c r="B1760" s="8" t="str">
        <f>Raw!A1760</f>
        <v>SDG_5143304228</v>
      </c>
      <c r="C1760" s="8" t="str">
        <f>Raw!B1760</f>
        <v>Upstream Compact Fluorescent</v>
      </c>
      <c r="D1760" s="8" t="str">
        <f>Raw!C1760</f>
        <v>I</v>
      </c>
      <c r="E1760" s="8">
        <f>Raw!D1760*A1760</f>
        <v>1</v>
      </c>
      <c r="F1760" s="8" t="str">
        <f>Raw!E1760</f>
        <v>SDG</v>
      </c>
      <c r="G1760" s="8" t="str">
        <f>Raw!F1760</f>
        <v>UPCFL</v>
      </c>
      <c r="H1760" s="8" t="str">
        <f>Raw!G1760</f>
        <v>LL08100458</v>
      </c>
      <c r="I1760" s="8" t="str">
        <f>Raw!H1760</f>
        <v>SDGUp</v>
      </c>
      <c r="J1760" s="8" t="str">
        <f>Raw!I1760</f>
        <v>Assembly</v>
      </c>
      <c r="K1760" s="8" t="str">
        <f>Raw!J1760</f>
        <v>Office</v>
      </c>
      <c r="L1760" s="8">
        <f>Raw!K1760*A1760</f>
        <v>20</v>
      </c>
      <c r="M1760" s="8">
        <f>Raw!L1760*A1760</f>
        <v>60</v>
      </c>
      <c r="N1760" s="8">
        <f>Raw!M1760*A1760</f>
        <v>46.298910873025541</v>
      </c>
      <c r="O1760" s="6">
        <f t="shared" si="108"/>
        <v>20</v>
      </c>
      <c r="P1760" s="11">
        <f t="shared" si="109"/>
        <v>925.97821746051079</v>
      </c>
      <c r="Q1760" s="6">
        <f t="shared" si="110"/>
        <v>60</v>
      </c>
      <c r="R1760" s="11">
        <f t="shared" si="111"/>
        <v>2777.9346523815325</v>
      </c>
      <c r="S1760" s="8" t="str">
        <f>Raw!N1760</f>
        <v>UpstreamCompactFluorescent20</v>
      </c>
      <c r="T1760" s="8" t="str">
        <f>Raw!O1760</f>
        <v>CFL14to26</v>
      </c>
      <c r="U1760" s="8">
        <f>Raw!P1760*A1760</f>
        <v>1</v>
      </c>
      <c r="V1760" s="8" t="str">
        <f>Raw!Q1760</f>
        <v>Incan</v>
      </c>
    </row>
    <row r="1761" spans="1:22">
      <c r="A1761" s="8">
        <f>IF(Raw!C1761="CF",0,1)</f>
        <v>1</v>
      </c>
      <c r="B1761" s="8" t="str">
        <f>Raw!A1761</f>
        <v>SDG_5143304228</v>
      </c>
      <c r="C1761" s="8" t="str">
        <f>Raw!B1761</f>
        <v>Upstream Compact Fluorescent</v>
      </c>
      <c r="D1761" s="8" t="str">
        <f>Raw!C1761</f>
        <v>I</v>
      </c>
      <c r="E1761" s="8">
        <f>Raw!D1761*A1761</f>
        <v>1</v>
      </c>
      <c r="F1761" s="8" t="str">
        <f>Raw!E1761</f>
        <v>SDG</v>
      </c>
      <c r="G1761" s="8" t="str">
        <f>Raw!F1761</f>
        <v>UPCFL</v>
      </c>
      <c r="H1761" s="8" t="str">
        <f>Raw!G1761</f>
        <v>LL09040535</v>
      </c>
      <c r="I1761" s="8" t="str">
        <f>Raw!H1761</f>
        <v>SDGUp</v>
      </c>
      <c r="J1761" s="8" t="str">
        <f>Raw!I1761</f>
        <v>Assembly</v>
      </c>
      <c r="K1761" s="8" t="str">
        <f>Raw!J1761</f>
        <v>Office</v>
      </c>
      <c r="L1761" s="8">
        <f>Raw!K1761*A1761</f>
        <v>11</v>
      </c>
      <c r="M1761" s="8">
        <f>Raw!L1761*A1761</f>
        <v>60</v>
      </c>
      <c r="N1761" s="8">
        <f>Raw!M1761*A1761</f>
        <v>46.298910873025541</v>
      </c>
      <c r="O1761" s="6">
        <f t="shared" si="108"/>
        <v>11</v>
      </c>
      <c r="P1761" s="11">
        <f t="shared" si="109"/>
        <v>509.28801960328093</v>
      </c>
      <c r="Q1761" s="6">
        <f t="shared" si="110"/>
        <v>60</v>
      </c>
      <c r="R1761" s="11">
        <f t="shared" si="111"/>
        <v>2777.9346523815325</v>
      </c>
      <c r="S1761" s="8" t="str">
        <f>Raw!N1761</f>
        <v>UpstreamCompactFluorescent11</v>
      </c>
      <c r="T1761" s="8" t="str">
        <f>Raw!O1761</f>
        <v>CFL05to13</v>
      </c>
      <c r="U1761" s="8">
        <f>Raw!P1761*A1761</f>
        <v>1</v>
      </c>
      <c r="V1761" s="8" t="str">
        <f>Raw!Q1761</f>
        <v>Incan</v>
      </c>
    </row>
    <row r="1762" spans="1:22">
      <c r="A1762" s="8">
        <f>IF(Raw!C1762="CF",0,1)</f>
        <v>1</v>
      </c>
      <c r="B1762" s="8" t="str">
        <f>Raw!A1762</f>
        <v>SDG_5143304228</v>
      </c>
      <c r="C1762" s="8" t="str">
        <f>Raw!B1762</f>
        <v>Upstream Compact Fluorescent</v>
      </c>
      <c r="D1762" s="8" t="str">
        <f>Raw!C1762</f>
        <v>I</v>
      </c>
      <c r="E1762" s="8">
        <f>Raw!D1762*A1762</f>
        <v>5</v>
      </c>
      <c r="F1762" s="8" t="str">
        <f>Raw!E1762</f>
        <v>SDG</v>
      </c>
      <c r="G1762" s="8" t="str">
        <f>Raw!F1762</f>
        <v>UPCFL</v>
      </c>
      <c r="H1762" s="8" t="str">
        <f>Raw!G1762</f>
        <v>LL09040545</v>
      </c>
      <c r="I1762" s="8" t="str">
        <f>Raw!H1762</f>
        <v>SDGUp</v>
      </c>
      <c r="J1762" s="8" t="str">
        <f>Raw!I1762</f>
        <v>Assembly</v>
      </c>
      <c r="K1762" s="8" t="str">
        <f>Raw!J1762</f>
        <v>Restrooms</v>
      </c>
      <c r="L1762" s="8">
        <f>Raw!K1762*A1762</f>
        <v>13</v>
      </c>
      <c r="M1762" s="8">
        <f>Raw!L1762*A1762</f>
        <v>60</v>
      </c>
      <c r="N1762" s="8">
        <f>Raw!M1762*A1762</f>
        <v>231.4945543651277</v>
      </c>
      <c r="O1762" s="6">
        <f t="shared" si="108"/>
        <v>65</v>
      </c>
      <c r="P1762" s="11">
        <f t="shared" si="109"/>
        <v>3009.4292067466599</v>
      </c>
      <c r="Q1762" s="6">
        <f t="shared" si="110"/>
        <v>300</v>
      </c>
      <c r="R1762" s="11">
        <f t="shared" si="111"/>
        <v>13889.673261907661</v>
      </c>
      <c r="S1762" s="8" t="str">
        <f>Raw!N1762</f>
        <v>UpstreamCompactFluorescent13</v>
      </c>
      <c r="T1762" s="8" t="str">
        <f>Raw!O1762</f>
        <v>CFL05to13</v>
      </c>
      <c r="U1762" s="8">
        <f>Raw!P1762*A1762</f>
        <v>1</v>
      </c>
      <c r="V1762" s="8" t="str">
        <f>Raw!Q1762</f>
        <v>Incan</v>
      </c>
    </row>
    <row r="1763" spans="1:22">
      <c r="A1763" s="8">
        <f>IF(Raw!C1763="CF",0,1)</f>
        <v>1</v>
      </c>
      <c r="B1763" s="8" t="str">
        <f>Raw!A1763</f>
        <v>SDG_5143577007</v>
      </c>
      <c r="C1763" s="8" t="str">
        <f>Raw!B1763</f>
        <v>Upstream Compact Fluorescent</v>
      </c>
      <c r="D1763" s="8" t="str">
        <f>Raw!C1763</f>
        <v>I</v>
      </c>
      <c r="E1763" s="8">
        <f>Raw!D1763*A1763</f>
        <v>2</v>
      </c>
      <c r="F1763" s="8" t="str">
        <f>Raw!E1763</f>
        <v>SDG</v>
      </c>
      <c r="G1763" s="8" t="str">
        <f>Raw!F1763</f>
        <v>UPCFL</v>
      </c>
      <c r="H1763" s="8" t="str">
        <f>Raw!G1763</f>
        <v>LL08100460</v>
      </c>
      <c r="I1763" s="8" t="str">
        <f>Raw!H1763</f>
        <v>SDGUp</v>
      </c>
      <c r="J1763" s="8" t="str">
        <f>Raw!I1763</f>
        <v>Assembly</v>
      </c>
      <c r="K1763" s="8" t="str">
        <f>Raw!J1763</f>
        <v>Restrooms</v>
      </c>
      <c r="L1763" s="8">
        <f>Raw!K1763*A1763</f>
        <v>42</v>
      </c>
      <c r="M1763" s="8">
        <f>Raw!L1763*A1763</f>
        <v>60</v>
      </c>
      <c r="N1763" s="8">
        <f>Raw!M1763*A1763</f>
        <v>92.597821746051082</v>
      </c>
      <c r="O1763" s="6">
        <f t="shared" si="108"/>
        <v>84</v>
      </c>
      <c r="P1763" s="11">
        <f t="shared" si="109"/>
        <v>3889.1085133341453</v>
      </c>
      <c r="Q1763" s="6">
        <f t="shared" si="110"/>
        <v>120</v>
      </c>
      <c r="R1763" s="11">
        <f t="shared" si="111"/>
        <v>5555.869304763065</v>
      </c>
      <c r="S1763" s="8" t="str">
        <f>Raw!N1763</f>
        <v>UpstreamCompactFluorescent42</v>
      </c>
      <c r="T1763" s="8" t="str">
        <f>Raw!O1763</f>
        <v>CFL27Up</v>
      </c>
      <c r="U1763" s="8">
        <f>Raw!P1763*A1763</f>
        <v>1</v>
      </c>
      <c r="V1763" s="8" t="str">
        <f>Raw!Q1763</f>
        <v>Incan</v>
      </c>
    </row>
    <row r="1764" spans="1:22">
      <c r="A1764" s="8">
        <f>IF(Raw!C1764="CF",0,1)</f>
        <v>1</v>
      </c>
      <c r="B1764" s="8" t="str">
        <f>Raw!A1764</f>
        <v>SDG_5270612206</v>
      </c>
      <c r="C1764" s="8" t="str">
        <f>Raw!B1764</f>
        <v>Upstream Compact Fluorescent</v>
      </c>
      <c r="D1764" s="8" t="str">
        <f>Raw!C1764</f>
        <v>IR</v>
      </c>
      <c r="E1764" s="8">
        <f>Raw!D1764*A1764</f>
        <v>1</v>
      </c>
      <c r="F1764" s="8" t="str">
        <f>Raw!E1764</f>
        <v>SDG</v>
      </c>
      <c r="G1764" s="8" t="str">
        <f>Raw!F1764</f>
        <v>UPCFL</v>
      </c>
      <c r="H1764" s="8" t="str">
        <f>Raw!G1764</f>
        <v>LL08070358</v>
      </c>
      <c r="I1764" s="8" t="str">
        <f>Raw!H1764</f>
        <v>SDGUp</v>
      </c>
      <c r="J1764" s="8" t="str">
        <f>Raw!I1764</f>
        <v>Health/Medical - Clinic</v>
      </c>
      <c r="K1764" s="8" t="str">
        <f>Raw!J1764</f>
        <v>HallwayLobby</v>
      </c>
      <c r="L1764" s="8">
        <f>Raw!K1764*A1764</f>
        <v>15</v>
      </c>
      <c r="M1764" s="8">
        <f>Raw!L1764*A1764</f>
        <v>100</v>
      </c>
      <c r="N1764" s="8">
        <f>Raw!M1764*A1764</f>
        <v>171.45975682290259</v>
      </c>
      <c r="O1764" s="6">
        <f t="shared" si="108"/>
        <v>15</v>
      </c>
      <c r="P1764" s="11">
        <f t="shared" si="109"/>
        <v>2571.8963523435386</v>
      </c>
      <c r="Q1764" s="6">
        <f t="shared" si="110"/>
        <v>100</v>
      </c>
      <c r="R1764" s="11">
        <f t="shared" si="111"/>
        <v>17145.97568229026</v>
      </c>
      <c r="S1764" s="8" t="str">
        <f>Raw!N1764</f>
        <v>UpstreamCompactFluorescent15</v>
      </c>
      <c r="T1764" s="8" t="str">
        <f>Raw!O1764</f>
        <v>CFL14to26</v>
      </c>
      <c r="U1764" s="8">
        <f>Raw!P1764*A1764</f>
        <v>1</v>
      </c>
      <c r="V1764" s="8" t="str">
        <f>Raw!Q1764</f>
        <v>Incan</v>
      </c>
    </row>
    <row r="1765" spans="1:22">
      <c r="A1765" s="8">
        <f>IF(Raw!C1765="CF",0,1)</f>
        <v>1</v>
      </c>
      <c r="B1765" s="8" t="str">
        <f>Raw!A1765</f>
        <v>SDG_5375673103</v>
      </c>
      <c r="C1765" s="8" t="str">
        <f>Raw!B1765</f>
        <v>Upstream Compact Fluorescent</v>
      </c>
      <c r="D1765" s="8" t="str">
        <f>Raw!C1765</f>
        <v>I</v>
      </c>
      <c r="E1765" s="8">
        <f>Raw!D1765*A1765</f>
        <v>2</v>
      </c>
      <c r="F1765" s="8" t="str">
        <f>Raw!E1765</f>
        <v>SDG</v>
      </c>
      <c r="G1765" s="8" t="str">
        <f>Raw!F1765</f>
        <v>UPCFL</v>
      </c>
      <c r="H1765" s="8" t="str">
        <f>Raw!G1765</f>
        <v>LL08070696</v>
      </c>
      <c r="I1765" s="8" t="str">
        <f>Raw!H1765</f>
        <v>SDGUp</v>
      </c>
      <c r="J1765" s="8" t="str">
        <f>Raw!I1765</f>
        <v>Retail - Small</v>
      </c>
      <c r="K1765" s="8" t="str">
        <f>Raw!J1765</f>
        <v>HallwayLobby</v>
      </c>
      <c r="L1765" s="8">
        <f>Raw!K1765*A1765</f>
        <v>14</v>
      </c>
      <c r="M1765" s="8">
        <f>Raw!L1765*A1765</f>
        <v>75</v>
      </c>
      <c r="N1765" s="8">
        <f>Raw!M1765*A1765</f>
        <v>366.78453370360063</v>
      </c>
      <c r="O1765" s="6">
        <f t="shared" si="108"/>
        <v>28</v>
      </c>
      <c r="P1765" s="11">
        <f t="shared" si="109"/>
        <v>5134.9834718504089</v>
      </c>
      <c r="Q1765" s="6">
        <f t="shared" si="110"/>
        <v>150</v>
      </c>
      <c r="R1765" s="11">
        <f t="shared" si="111"/>
        <v>27508.840027770046</v>
      </c>
      <c r="S1765" s="8" t="str">
        <f>Raw!N1765</f>
        <v>UpstreamCompactFluorescent14</v>
      </c>
      <c r="T1765" s="8" t="str">
        <f>Raw!O1765</f>
        <v>CFL14to26</v>
      </c>
      <c r="U1765" s="8">
        <f>Raw!P1765*A1765</f>
        <v>1</v>
      </c>
      <c r="V1765" s="8" t="str">
        <f>Raw!Q1765</f>
        <v>Incan</v>
      </c>
    </row>
    <row r="1766" spans="1:22">
      <c r="A1766" s="8">
        <f>IF(Raw!C1766="CF",0,1)</f>
        <v>1</v>
      </c>
      <c r="B1766" s="8" t="str">
        <f>Raw!A1766</f>
        <v>SDG_5375739259</v>
      </c>
      <c r="C1766" s="8" t="str">
        <f>Raw!B1766</f>
        <v>Upstream Compact Fluorescent</v>
      </c>
      <c r="D1766" s="8" t="str">
        <f>Raw!C1766</f>
        <v>I</v>
      </c>
      <c r="E1766" s="8">
        <f>Raw!D1766*A1766</f>
        <v>2</v>
      </c>
      <c r="F1766" s="8" t="str">
        <f>Raw!E1766</f>
        <v>SDG</v>
      </c>
      <c r="G1766" s="8" t="str">
        <f>Raw!F1766</f>
        <v>UPCFL</v>
      </c>
      <c r="H1766" s="8" t="str">
        <f>Raw!G1766</f>
        <v>LL09040505</v>
      </c>
      <c r="I1766" s="8" t="str">
        <f>Raw!H1766</f>
        <v>SDGUp</v>
      </c>
      <c r="J1766" s="8" t="str">
        <f>Raw!I1766</f>
        <v>Retail - Small</v>
      </c>
      <c r="K1766" s="8" t="str">
        <f>Raw!J1766</f>
        <v>HallwayLobby</v>
      </c>
      <c r="L1766" s="8">
        <f>Raw!K1766*A1766</f>
        <v>23</v>
      </c>
      <c r="M1766" s="8">
        <f>Raw!L1766*A1766</f>
        <v>75</v>
      </c>
      <c r="N1766" s="8">
        <f>Raw!M1766*A1766</f>
        <v>401.38301953762311</v>
      </c>
      <c r="O1766" s="6">
        <f t="shared" si="108"/>
        <v>46</v>
      </c>
      <c r="P1766" s="11">
        <f t="shared" si="109"/>
        <v>9231.8094493653316</v>
      </c>
      <c r="Q1766" s="6">
        <f t="shared" si="110"/>
        <v>150</v>
      </c>
      <c r="R1766" s="11">
        <f t="shared" si="111"/>
        <v>30103.726465321735</v>
      </c>
      <c r="S1766" s="8" t="str">
        <f>Raw!N1766</f>
        <v>UpstreamCompactFluorescent23</v>
      </c>
      <c r="T1766" s="8" t="str">
        <f>Raw!O1766</f>
        <v>CFL14to26</v>
      </c>
      <c r="U1766" s="8">
        <f>Raw!P1766*A1766</f>
        <v>1</v>
      </c>
      <c r="V1766" s="8" t="str">
        <f>Raw!Q1766</f>
        <v>Incan</v>
      </c>
    </row>
    <row r="1767" spans="1:22">
      <c r="A1767" s="8">
        <f>IF(Raw!C1767="CF",0,1)</f>
        <v>1</v>
      </c>
      <c r="B1767" s="8" t="str">
        <f>Raw!A1767</f>
        <v>SDG_5381058998</v>
      </c>
      <c r="C1767" s="8" t="str">
        <f>Raw!B1767</f>
        <v>Upstream Compact Fluorescent</v>
      </c>
      <c r="D1767" s="8" t="str">
        <f>Raw!C1767</f>
        <v>I</v>
      </c>
      <c r="E1767" s="8">
        <f>Raw!D1767*A1767</f>
        <v>6</v>
      </c>
      <c r="F1767" s="8" t="str">
        <f>Raw!E1767</f>
        <v>SDG</v>
      </c>
      <c r="G1767" s="8" t="str">
        <f>Raw!F1767</f>
        <v>UPCFL</v>
      </c>
      <c r="H1767" s="8" t="str">
        <f>Raw!G1767</f>
        <v>LL09040475</v>
      </c>
      <c r="I1767" s="8" t="str">
        <f>Raw!H1767</f>
        <v>SDGUp</v>
      </c>
      <c r="J1767" s="8" t="str">
        <f>Raw!I1767</f>
        <v>Retail - Small</v>
      </c>
      <c r="K1767" s="8" t="str">
        <f>Raw!J1767</f>
        <v>Office</v>
      </c>
      <c r="L1767" s="8">
        <f>Raw!K1767*A1767</f>
        <v>15</v>
      </c>
      <c r="M1767" s="8">
        <f>Raw!L1767*A1767</f>
        <v>75</v>
      </c>
      <c r="N1767" s="8">
        <f>Raw!M1767*A1767</f>
        <v>1064.0654520610674</v>
      </c>
      <c r="O1767" s="6">
        <f t="shared" si="108"/>
        <v>90</v>
      </c>
      <c r="P1767" s="11">
        <f t="shared" si="109"/>
        <v>15960.98178091601</v>
      </c>
      <c r="Q1767" s="6">
        <f t="shared" si="110"/>
        <v>450</v>
      </c>
      <c r="R1767" s="11">
        <f t="shared" si="111"/>
        <v>79804.90890458005</v>
      </c>
      <c r="S1767" s="8" t="str">
        <f>Raw!N1767</f>
        <v>UpstreamCompactFluorescent15</v>
      </c>
      <c r="T1767" s="8" t="str">
        <f>Raw!O1767</f>
        <v>CFL14to26</v>
      </c>
      <c r="U1767" s="8">
        <f>Raw!P1767*A1767</f>
        <v>1</v>
      </c>
      <c r="V1767" s="8" t="str">
        <f>Raw!Q1767</f>
        <v>Incan</v>
      </c>
    </row>
    <row r="1768" spans="1:22">
      <c r="A1768" s="8">
        <f>IF(Raw!C1768="CF",0,1)</f>
        <v>1</v>
      </c>
      <c r="B1768" s="8" t="str">
        <f>Raw!A1768</f>
        <v>SDG_5466666101</v>
      </c>
      <c r="C1768" s="8" t="str">
        <f>Raw!B1768</f>
        <v>Upstream Compact Fluorescent</v>
      </c>
      <c r="D1768" s="8" t="str">
        <f>Raw!C1768</f>
        <v>I</v>
      </c>
      <c r="E1768" s="8">
        <f>Raw!D1768*A1768</f>
        <v>8</v>
      </c>
      <c r="F1768" s="8" t="str">
        <f>Raw!E1768</f>
        <v>SDG</v>
      </c>
      <c r="G1768" s="8" t="str">
        <f>Raw!F1768</f>
        <v>UPCFL</v>
      </c>
      <c r="H1768" s="8" t="str">
        <f>Raw!G1768</f>
        <v>LC09040004</v>
      </c>
      <c r="I1768" s="8" t="str">
        <f>Raw!H1768</f>
        <v>SDGUp</v>
      </c>
      <c r="J1768" s="8" t="str">
        <f>Raw!I1768</f>
        <v>Health/Medical - Clinic</v>
      </c>
      <c r="K1768" s="8" t="str">
        <f>Raw!J1768</f>
        <v>HallwayLobby</v>
      </c>
      <c r="L1768" s="8">
        <f>Raw!K1768*A1768</f>
        <v>23</v>
      </c>
      <c r="M1768" s="8">
        <f>Raw!L1768*A1768</f>
        <v>60</v>
      </c>
      <c r="N1768" s="8">
        <f>Raw!M1768*A1768</f>
        <v>1371.6780545832207</v>
      </c>
      <c r="O1768" s="6">
        <f t="shared" si="108"/>
        <v>184</v>
      </c>
      <c r="P1768" s="11">
        <f t="shared" si="109"/>
        <v>31548.595255414075</v>
      </c>
      <c r="Q1768" s="6">
        <f t="shared" si="110"/>
        <v>480</v>
      </c>
      <c r="R1768" s="11">
        <f t="shared" si="111"/>
        <v>82300.683274993236</v>
      </c>
      <c r="S1768" s="8" t="str">
        <f>Raw!N1768</f>
        <v>UpstreamCompactFluorescent23</v>
      </c>
      <c r="T1768" s="8" t="str">
        <f>Raw!O1768</f>
        <v>CFL14to26</v>
      </c>
      <c r="U1768" s="8">
        <f>Raw!P1768*A1768</f>
        <v>1</v>
      </c>
      <c r="V1768" s="8" t="str">
        <f>Raw!Q1768</f>
        <v>Incan</v>
      </c>
    </row>
    <row r="1769" spans="1:22">
      <c r="A1769" s="8">
        <f>IF(Raw!C1769="CF",0,1)</f>
        <v>1</v>
      </c>
      <c r="B1769" s="8" t="str">
        <f>Raw!A1769</f>
        <v>SDG_5466666101</v>
      </c>
      <c r="C1769" s="8" t="str">
        <f>Raw!B1769</f>
        <v>Upstream Compact Fluorescent</v>
      </c>
      <c r="D1769" s="8" t="str">
        <f>Raw!C1769</f>
        <v>I</v>
      </c>
      <c r="E1769" s="8">
        <f>Raw!D1769*A1769</f>
        <v>4</v>
      </c>
      <c r="F1769" s="8" t="str">
        <f>Raw!E1769</f>
        <v>SDG</v>
      </c>
      <c r="G1769" s="8" t="str">
        <f>Raw!F1769</f>
        <v>UPCFL</v>
      </c>
      <c r="H1769" s="8" t="str">
        <f>Raw!G1769</f>
        <v>LL09040563</v>
      </c>
      <c r="I1769" s="8" t="str">
        <f>Raw!H1769</f>
        <v>SDGUp</v>
      </c>
      <c r="J1769" s="8" t="str">
        <f>Raw!I1769</f>
        <v>Health/Medical - Clinic</v>
      </c>
      <c r="K1769" s="8" t="str">
        <f>Raw!J1769</f>
        <v>HallwayLobby</v>
      </c>
      <c r="L1769" s="8">
        <f>Raw!K1769*A1769</f>
        <v>23</v>
      </c>
      <c r="M1769" s="8">
        <f>Raw!L1769*A1769</f>
        <v>60</v>
      </c>
      <c r="N1769" s="8">
        <f>Raw!M1769*A1769</f>
        <v>685.83902729161036</v>
      </c>
      <c r="O1769" s="6">
        <f t="shared" si="108"/>
        <v>92</v>
      </c>
      <c r="P1769" s="11">
        <f t="shared" si="109"/>
        <v>15774.297627707037</v>
      </c>
      <c r="Q1769" s="6">
        <f t="shared" si="110"/>
        <v>240</v>
      </c>
      <c r="R1769" s="11">
        <f t="shared" si="111"/>
        <v>41150.341637496618</v>
      </c>
      <c r="S1769" s="8" t="str">
        <f>Raw!N1769</f>
        <v>UpstreamCompactFluorescent23</v>
      </c>
      <c r="T1769" s="8" t="str">
        <f>Raw!O1769</f>
        <v>CFL14to26</v>
      </c>
      <c r="U1769" s="8">
        <f>Raw!P1769*A1769</f>
        <v>1</v>
      </c>
      <c r="V1769" s="8" t="str">
        <f>Raw!Q1769</f>
        <v>Incan</v>
      </c>
    </row>
    <row r="1770" spans="1:22">
      <c r="A1770" s="8">
        <f>IF(Raw!C1770="CF",0,1)</f>
        <v>1</v>
      </c>
      <c r="B1770" s="8" t="str">
        <f>Raw!A1770</f>
        <v>SDG_5536321744</v>
      </c>
      <c r="C1770" s="8" t="str">
        <f>Raw!B1770</f>
        <v>Upstream Compact Fluorescent</v>
      </c>
      <c r="D1770" s="8" t="str">
        <f>Raw!C1770</f>
        <v>I</v>
      </c>
      <c r="E1770" s="8">
        <f>Raw!D1770*A1770</f>
        <v>1</v>
      </c>
      <c r="F1770" s="8" t="str">
        <f>Raw!E1770</f>
        <v>SDG</v>
      </c>
      <c r="G1770" s="8" t="str">
        <f>Raw!F1770</f>
        <v>UPCFL</v>
      </c>
      <c r="H1770" s="8" t="str">
        <f>Raw!G1770</f>
        <v>LL08070449</v>
      </c>
      <c r="I1770" s="8" t="str">
        <f>Raw!H1770</f>
        <v>SDGUp</v>
      </c>
      <c r="J1770" s="8" t="str">
        <f>Raw!I1770</f>
        <v>Retail - Small</v>
      </c>
      <c r="K1770" s="8" t="str">
        <f>Raw!J1770</f>
        <v>HallwayLobby</v>
      </c>
      <c r="L1770" s="8">
        <f>Raw!K1770*A1770</f>
        <v>13</v>
      </c>
      <c r="M1770" s="8">
        <f>Raw!L1770*A1770</f>
        <v>60</v>
      </c>
      <c r="N1770" s="8">
        <f>Raw!M1770*A1770</f>
        <v>183.39226685180031</v>
      </c>
      <c r="O1770" s="6">
        <f t="shared" si="108"/>
        <v>13</v>
      </c>
      <c r="P1770" s="11">
        <f t="shared" si="109"/>
        <v>2384.0994690734042</v>
      </c>
      <c r="Q1770" s="6">
        <f t="shared" si="110"/>
        <v>60</v>
      </c>
      <c r="R1770" s="11">
        <f t="shared" si="111"/>
        <v>11003.536011108019</v>
      </c>
      <c r="S1770" s="8" t="str">
        <f>Raw!N1770</f>
        <v>UpstreamCompactFluorescent13</v>
      </c>
      <c r="T1770" s="8" t="str">
        <f>Raw!O1770</f>
        <v>CFL05to13</v>
      </c>
      <c r="U1770" s="8">
        <f>Raw!P1770*A1770</f>
        <v>1</v>
      </c>
      <c r="V1770" s="8" t="str">
        <f>Raw!Q1770</f>
        <v>Incan</v>
      </c>
    </row>
    <row r="1771" spans="1:22">
      <c r="A1771" s="8">
        <f>IF(Raw!C1771="CF",0,1)</f>
        <v>1</v>
      </c>
      <c r="B1771" s="8" t="str">
        <f>Raw!A1771</f>
        <v>SDG_5536321744</v>
      </c>
      <c r="C1771" s="8" t="str">
        <f>Raw!B1771</f>
        <v>Upstream Compact Fluorescent</v>
      </c>
      <c r="D1771" s="8" t="str">
        <f>Raw!C1771</f>
        <v>I</v>
      </c>
      <c r="E1771" s="8">
        <f>Raw!D1771*A1771</f>
        <v>2</v>
      </c>
      <c r="F1771" s="8" t="str">
        <f>Raw!E1771</f>
        <v>SDG</v>
      </c>
      <c r="G1771" s="8" t="str">
        <f>Raw!F1771</f>
        <v>UPCFL</v>
      </c>
      <c r="H1771" s="8" t="str">
        <f>Raw!G1771</f>
        <v>LL08100032</v>
      </c>
      <c r="I1771" s="8" t="str">
        <f>Raw!H1771</f>
        <v>SDGUp</v>
      </c>
      <c r="J1771" s="8" t="str">
        <f>Raw!I1771</f>
        <v>Retail - Small</v>
      </c>
      <c r="K1771" s="8" t="str">
        <f>Raw!J1771</f>
        <v>OtherMisc</v>
      </c>
      <c r="L1771" s="8">
        <f>Raw!K1771*A1771</f>
        <v>23</v>
      </c>
      <c r="M1771" s="8">
        <f>Raw!L1771*A1771</f>
        <v>60</v>
      </c>
      <c r="N1771" s="8">
        <f>Raw!M1771*A1771</f>
        <v>366.78453370360063</v>
      </c>
      <c r="O1771" s="6">
        <f t="shared" si="108"/>
        <v>46</v>
      </c>
      <c r="P1771" s="11">
        <f t="shared" si="109"/>
        <v>8436.0442751828141</v>
      </c>
      <c r="Q1771" s="6">
        <f t="shared" si="110"/>
        <v>120</v>
      </c>
      <c r="R1771" s="11">
        <f t="shared" si="111"/>
        <v>22007.072022216038</v>
      </c>
      <c r="S1771" s="8" t="str">
        <f>Raw!N1771</f>
        <v>UpstreamCompactFluorescent23</v>
      </c>
      <c r="T1771" s="8" t="str">
        <f>Raw!O1771</f>
        <v>CFL14to26</v>
      </c>
      <c r="U1771" s="8">
        <f>Raw!P1771*A1771</f>
        <v>1</v>
      </c>
      <c r="V1771" s="8" t="str">
        <f>Raw!Q1771</f>
        <v>Incan</v>
      </c>
    </row>
    <row r="1772" spans="1:22">
      <c r="A1772" s="8">
        <f>IF(Raw!C1772="CF",0,1)</f>
        <v>1</v>
      </c>
      <c r="B1772" s="8" t="str">
        <f>Raw!A1772</f>
        <v>SDG_5536321744</v>
      </c>
      <c r="C1772" s="8" t="str">
        <f>Raw!B1772</f>
        <v>Upstream Compact Fluorescent</v>
      </c>
      <c r="D1772" s="8" t="str">
        <f>Raw!C1772</f>
        <v>I</v>
      </c>
      <c r="E1772" s="8">
        <f>Raw!D1772*A1772</f>
        <v>2</v>
      </c>
      <c r="F1772" s="8" t="str">
        <f>Raw!E1772</f>
        <v>SDG</v>
      </c>
      <c r="G1772" s="8" t="str">
        <f>Raw!F1772</f>
        <v>UPCFL</v>
      </c>
      <c r="H1772" s="8" t="str">
        <f>Raw!G1772</f>
        <v>LL08100164</v>
      </c>
      <c r="I1772" s="8" t="str">
        <f>Raw!H1772</f>
        <v>SDGUp</v>
      </c>
      <c r="J1772" s="8" t="str">
        <f>Raw!I1772</f>
        <v>Retail - Small</v>
      </c>
      <c r="K1772" s="8" t="str">
        <f>Raw!J1772</f>
        <v>Restrooms</v>
      </c>
      <c r="L1772" s="8">
        <f>Raw!K1772*A1772</f>
        <v>13</v>
      </c>
      <c r="M1772" s="8">
        <f>Raw!L1772*A1772</f>
        <v>60</v>
      </c>
      <c r="N1772" s="8">
        <f>Raw!M1772*A1772</f>
        <v>366.78453370360063</v>
      </c>
      <c r="O1772" s="6">
        <f t="shared" si="108"/>
        <v>26</v>
      </c>
      <c r="P1772" s="11">
        <f t="shared" si="109"/>
        <v>4768.1989381468084</v>
      </c>
      <c r="Q1772" s="6">
        <f t="shared" si="110"/>
        <v>120</v>
      </c>
      <c r="R1772" s="11">
        <f t="shared" si="111"/>
        <v>22007.072022216038</v>
      </c>
      <c r="S1772" s="8" t="str">
        <f>Raw!N1772</f>
        <v>UpstreamCompactFluorescent13</v>
      </c>
      <c r="T1772" s="8" t="str">
        <f>Raw!O1772</f>
        <v>CFL05to13</v>
      </c>
      <c r="U1772" s="8">
        <f>Raw!P1772*A1772</f>
        <v>1</v>
      </c>
      <c r="V1772" s="8" t="str">
        <f>Raw!Q1772</f>
        <v>Incan</v>
      </c>
    </row>
    <row r="1773" spans="1:22">
      <c r="A1773" s="8">
        <f>IF(Raw!C1773="CF",0,1)</f>
        <v>1</v>
      </c>
      <c r="B1773" s="8" t="str">
        <f>Raw!A1773</f>
        <v>SDG_5536321744</v>
      </c>
      <c r="C1773" s="8" t="str">
        <f>Raw!B1773</f>
        <v>Upstream Compact Fluorescent</v>
      </c>
      <c r="D1773" s="8" t="str">
        <f>Raw!C1773</f>
        <v>I</v>
      </c>
      <c r="E1773" s="8">
        <f>Raw!D1773*A1773</f>
        <v>2</v>
      </c>
      <c r="F1773" s="8" t="str">
        <f>Raw!E1773</f>
        <v>SDG</v>
      </c>
      <c r="G1773" s="8" t="str">
        <f>Raw!F1773</f>
        <v>UPCFL</v>
      </c>
      <c r="H1773" s="8" t="str">
        <f>Raw!G1773</f>
        <v>NO_LOGGER_5</v>
      </c>
      <c r="I1773" s="8" t="str">
        <f>Raw!H1773</f>
        <v>SDGUp</v>
      </c>
      <c r="J1773" s="8" t="str">
        <f>Raw!I1773</f>
        <v>Retail - Small</v>
      </c>
      <c r="K1773" s="8" t="str">
        <f>Raw!J1773</f>
        <v>OtherMisc</v>
      </c>
      <c r="L1773" s="8">
        <f>Raw!K1773*A1773</f>
        <v>23</v>
      </c>
      <c r="M1773" s="8">
        <f>Raw!L1773*A1773</f>
        <v>60</v>
      </c>
      <c r="N1773" s="8">
        <f>Raw!M1773*A1773</f>
        <v>366.78453370360063</v>
      </c>
      <c r="O1773" s="6">
        <f t="shared" si="108"/>
        <v>46</v>
      </c>
      <c r="P1773" s="11">
        <f t="shared" si="109"/>
        <v>8436.0442751828141</v>
      </c>
      <c r="Q1773" s="6">
        <f t="shared" si="110"/>
        <v>120</v>
      </c>
      <c r="R1773" s="11">
        <f t="shared" si="111"/>
        <v>22007.072022216038</v>
      </c>
      <c r="S1773" s="8" t="str">
        <f>Raw!N1773</f>
        <v>UpstreamCompactFluorescent23</v>
      </c>
      <c r="T1773" s="8" t="str">
        <f>Raw!O1773</f>
        <v>CFL14to26</v>
      </c>
      <c r="U1773" s="8">
        <f>Raw!P1773*A1773</f>
        <v>1</v>
      </c>
      <c r="V1773" s="8" t="str">
        <f>Raw!Q1773</f>
        <v>Incan</v>
      </c>
    </row>
    <row r="1774" spans="1:22">
      <c r="A1774" s="8">
        <f>IF(Raw!C1774="CF",0,1)</f>
        <v>1</v>
      </c>
      <c r="B1774" s="8" t="str">
        <f>Raw!A1774</f>
        <v>SDG_5546629131</v>
      </c>
      <c r="C1774" s="8" t="str">
        <f>Raw!B1774</f>
        <v>Upstream Compact Fluorescent</v>
      </c>
      <c r="D1774" s="8" t="str">
        <f>Raw!C1774</f>
        <v>I</v>
      </c>
      <c r="E1774" s="8">
        <f>Raw!D1774*A1774</f>
        <v>2</v>
      </c>
      <c r="F1774" s="8" t="str">
        <f>Raw!E1774</f>
        <v>SDG</v>
      </c>
      <c r="G1774" s="8" t="str">
        <f>Raw!F1774</f>
        <v>UPCFL</v>
      </c>
      <c r="H1774" s="8" t="str">
        <f>Raw!G1774</f>
        <v>LL08060103</v>
      </c>
      <c r="I1774" s="8" t="str">
        <f>Raw!H1774</f>
        <v>SDGUp</v>
      </c>
      <c r="J1774" s="8" t="str">
        <f>Raw!I1774</f>
        <v>Restaurant</v>
      </c>
      <c r="K1774" s="8" t="str">
        <f>Raw!J1774</f>
        <v>Restrooms</v>
      </c>
      <c r="L1774" s="8">
        <f>Raw!K1774*A1774</f>
        <v>13</v>
      </c>
      <c r="M1774" s="8">
        <f>Raw!L1774*A1774</f>
        <v>60</v>
      </c>
      <c r="N1774" s="8">
        <f>Raw!M1774*A1774</f>
        <v>522.66765777023477</v>
      </c>
      <c r="O1774" s="6">
        <f t="shared" si="108"/>
        <v>26</v>
      </c>
      <c r="P1774" s="11">
        <f t="shared" si="109"/>
        <v>6794.6795510130523</v>
      </c>
      <c r="Q1774" s="6">
        <f t="shared" si="110"/>
        <v>120</v>
      </c>
      <c r="R1774" s="11">
        <f t="shared" si="111"/>
        <v>31360.059466214087</v>
      </c>
      <c r="S1774" s="8" t="str">
        <f>Raw!N1774</f>
        <v>UpstreamCompactFluorescent13</v>
      </c>
      <c r="T1774" s="8" t="str">
        <f>Raw!O1774</f>
        <v>CFL05to13</v>
      </c>
      <c r="U1774" s="8">
        <f>Raw!P1774*A1774</f>
        <v>1</v>
      </c>
      <c r="V1774" s="8" t="str">
        <f>Raw!Q1774</f>
        <v>Incan</v>
      </c>
    </row>
    <row r="1775" spans="1:22">
      <c r="A1775" s="8">
        <f>IF(Raw!C1775="CF",0,1)</f>
        <v>1</v>
      </c>
      <c r="B1775" s="8" t="str">
        <f>Raw!A1775</f>
        <v>SDG_5546629131</v>
      </c>
      <c r="C1775" s="8" t="str">
        <f>Raw!B1775</f>
        <v>Upstream Compact Fluorescent</v>
      </c>
      <c r="D1775" s="8" t="str">
        <f>Raw!C1775</f>
        <v>I</v>
      </c>
      <c r="E1775" s="8">
        <f>Raw!D1775*A1775</f>
        <v>4</v>
      </c>
      <c r="F1775" s="8" t="str">
        <f>Raw!E1775</f>
        <v>SDG</v>
      </c>
      <c r="G1775" s="8" t="str">
        <f>Raw!F1775</f>
        <v>UPCFL</v>
      </c>
      <c r="H1775" s="8" t="str">
        <f>Raw!G1775</f>
        <v>LL09030181</v>
      </c>
      <c r="I1775" s="8" t="str">
        <f>Raw!H1775</f>
        <v>SDGUp</v>
      </c>
      <c r="J1775" s="8" t="str">
        <f>Raw!I1775</f>
        <v>Restaurant</v>
      </c>
      <c r="K1775" s="8" t="str">
        <f>Raw!J1775</f>
        <v>Dining</v>
      </c>
      <c r="L1775" s="8">
        <f>Raw!K1775*A1775</f>
        <v>24</v>
      </c>
      <c r="M1775" s="8">
        <f>Raw!L1775*A1775</f>
        <v>60</v>
      </c>
      <c r="N1775" s="8">
        <f>Raw!M1775*A1775</f>
        <v>1045.3353155404695</v>
      </c>
      <c r="O1775" s="6">
        <f t="shared" si="108"/>
        <v>96</v>
      </c>
      <c r="P1775" s="11">
        <f t="shared" si="109"/>
        <v>25088.047572971271</v>
      </c>
      <c r="Q1775" s="6">
        <f t="shared" si="110"/>
        <v>240</v>
      </c>
      <c r="R1775" s="11">
        <f t="shared" si="111"/>
        <v>62720.118932428173</v>
      </c>
      <c r="S1775" s="8" t="str">
        <f>Raw!N1775</f>
        <v>UpstreamCompactFluorescent24</v>
      </c>
      <c r="T1775" s="8" t="str">
        <f>Raw!O1775</f>
        <v>CFL14to26</v>
      </c>
      <c r="U1775" s="8">
        <f>Raw!P1775*A1775</f>
        <v>1</v>
      </c>
      <c r="V1775" s="8" t="str">
        <f>Raw!Q1775</f>
        <v>Incan</v>
      </c>
    </row>
    <row r="1776" spans="1:22">
      <c r="A1776" s="8">
        <f>IF(Raw!C1776="CF",0,1)</f>
        <v>1</v>
      </c>
      <c r="B1776" s="8" t="str">
        <f>Raw!A1776</f>
        <v>SDG_5546629131</v>
      </c>
      <c r="C1776" s="8" t="str">
        <f>Raw!B1776</f>
        <v>Upstream Compact Fluorescent</v>
      </c>
      <c r="D1776" s="8" t="str">
        <f>Raw!C1776</f>
        <v>I</v>
      </c>
      <c r="E1776" s="8">
        <f>Raw!D1776*A1776</f>
        <v>1</v>
      </c>
      <c r="F1776" s="8" t="str">
        <f>Raw!E1776</f>
        <v>SDG</v>
      </c>
      <c r="G1776" s="8" t="str">
        <f>Raw!F1776</f>
        <v>UPCFL</v>
      </c>
      <c r="H1776" s="8" t="str">
        <f>Raw!G1776</f>
        <v>LL09030629</v>
      </c>
      <c r="I1776" s="8" t="str">
        <f>Raw!H1776</f>
        <v>SDGUp</v>
      </c>
      <c r="J1776" s="8" t="str">
        <f>Raw!I1776</f>
        <v>Restaurant</v>
      </c>
      <c r="K1776" s="8" t="str">
        <f>Raw!J1776</f>
        <v>Restrooms</v>
      </c>
      <c r="L1776" s="8">
        <f>Raw!K1776*A1776</f>
        <v>13</v>
      </c>
      <c r="M1776" s="8">
        <f>Raw!L1776*A1776</f>
        <v>60</v>
      </c>
      <c r="N1776" s="8">
        <f>Raw!M1776*A1776</f>
        <v>261.33382888511738</v>
      </c>
      <c r="O1776" s="6">
        <f t="shared" si="108"/>
        <v>13</v>
      </c>
      <c r="P1776" s="11">
        <f t="shared" si="109"/>
        <v>3397.3397755065262</v>
      </c>
      <c r="Q1776" s="6">
        <f t="shared" si="110"/>
        <v>60</v>
      </c>
      <c r="R1776" s="11">
        <f t="shared" si="111"/>
        <v>15680.029733107043</v>
      </c>
      <c r="S1776" s="8" t="str">
        <f>Raw!N1776</f>
        <v>UpstreamCompactFluorescent13</v>
      </c>
      <c r="T1776" s="8" t="str">
        <f>Raw!O1776</f>
        <v>CFL05to13</v>
      </c>
      <c r="U1776" s="8">
        <f>Raw!P1776*A1776</f>
        <v>1</v>
      </c>
      <c r="V1776" s="8" t="str">
        <f>Raw!Q1776</f>
        <v>Incan</v>
      </c>
    </row>
    <row r="1777" spans="1:22">
      <c r="A1777" s="8">
        <f>IF(Raw!C1777="CF",0,1)</f>
        <v>1</v>
      </c>
      <c r="B1777" s="8" t="str">
        <f>Raw!A1777</f>
        <v>SDG_5561692961</v>
      </c>
      <c r="C1777" s="8" t="str">
        <f>Raw!B1777</f>
        <v>Upstream Compact Fluorescent</v>
      </c>
      <c r="D1777" s="8" t="str">
        <f>Raw!C1777</f>
        <v>I</v>
      </c>
      <c r="E1777" s="8">
        <f>Raw!D1777*A1777</f>
        <v>2</v>
      </c>
      <c r="F1777" s="8" t="str">
        <f>Raw!E1777</f>
        <v>SDG</v>
      </c>
      <c r="G1777" s="8" t="str">
        <f>Raw!F1777</f>
        <v>UPCFL</v>
      </c>
      <c r="H1777" s="8" t="str">
        <f>Raw!G1777</f>
        <v>LL08090612</v>
      </c>
      <c r="I1777" s="8" t="str">
        <f>Raw!H1777</f>
        <v>SDGUp</v>
      </c>
      <c r="J1777" s="8" t="str">
        <f>Raw!I1777</f>
        <v>Retail - Small</v>
      </c>
      <c r="K1777" s="8" t="str">
        <f>Raw!J1777</f>
        <v>Restrooms</v>
      </c>
      <c r="L1777" s="8">
        <f>Raw!K1777*A1777</f>
        <v>13</v>
      </c>
      <c r="M1777" s="8">
        <f>Raw!L1777*A1777</f>
        <v>60</v>
      </c>
      <c r="N1777" s="8">
        <f>Raw!M1777*A1777</f>
        <v>366.78453370360063</v>
      </c>
      <c r="O1777" s="6">
        <f t="shared" si="108"/>
        <v>26</v>
      </c>
      <c r="P1777" s="11">
        <f t="shared" si="109"/>
        <v>4768.1989381468084</v>
      </c>
      <c r="Q1777" s="6">
        <f t="shared" si="110"/>
        <v>120</v>
      </c>
      <c r="R1777" s="11">
        <f t="shared" si="111"/>
        <v>22007.072022216038</v>
      </c>
      <c r="S1777" s="8" t="str">
        <f>Raw!N1777</f>
        <v>UpstreamCompactFluorescent13</v>
      </c>
      <c r="T1777" s="8" t="str">
        <f>Raw!O1777</f>
        <v>CFL05to13</v>
      </c>
      <c r="U1777" s="8">
        <f>Raw!P1777*A1777</f>
        <v>1</v>
      </c>
      <c r="V1777" s="8" t="str">
        <f>Raw!Q1777</f>
        <v>Incan</v>
      </c>
    </row>
    <row r="1778" spans="1:22">
      <c r="A1778" s="8">
        <f>IF(Raw!C1778="CF",0,1)</f>
        <v>1</v>
      </c>
      <c r="B1778" s="8" t="str">
        <f>Raw!A1778</f>
        <v>SDG_5802959650</v>
      </c>
      <c r="C1778" s="8" t="str">
        <f>Raw!B1778</f>
        <v>Upstream Compact Fluorescent</v>
      </c>
      <c r="D1778" s="8" t="str">
        <f>Raw!C1778</f>
        <v>I</v>
      </c>
      <c r="E1778" s="8">
        <f>Raw!D1778*A1778</f>
        <v>1</v>
      </c>
      <c r="F1778" s="8" t="str">
        <f>Raw!E1778</f>
        <v>SDG</v>
      </c>
      <c r="G1778" s="8" t="str">
        <f>Raw!F1778</f>
        <v>UPCFL</v>
      </c>
      <c r="H1778" s="8" t="str">
        <f>Raw!G1778</f>
        <v>LL08070421</v>
      </c>
      <c r="I1778" s="8" t="str">
        <f>Raw!H1778</f>
        <v>SDGUp</v>
      </c>
      <c r="J1778" s="8" t="str">
        <f>Raw!I1778</f>
        <v>Assembly</v>
      </c>
      <c r="K1778" s="8" t="str">
        <f>Raw!J1778</f>
        <v>Restrooms</v>
      </c>
      <c r="L1778" s="8">
        <f>Raw!K1778*A1778</f>
        <v>14</v>
      </c>
      <c r="M1778" s="8">
        <f>Raw!L1778*A1778</f>
        <v>40</v>
      </c>
      <c r="N1778" s="8">
        <f>Raw!M1778*A1778</f>
        <v>86.407978295014289</v>
      </c>
      <c r="O1778" s="6">
        <f t="shared" si="108"/>
        <v>14</v>
      </c>
      <c r="P1778" s="11">
        <f t="shared" si="109"/>
        <v>1209.7116961301999</v>
      </c>
      <c r="Q1778" s="6">
        <f t="shared" si="110"/>
        <v>40</v>
      </c>
      <c r="R1778" s="11">
        <f t="shared" si="111"/>
        <v>3456.3191318005715</v>
      </c>
      <c r="S1778" s="8" t="str">
        <f>Raw!N1778</f>
        <v>UpstreamCompactFluorescent14</v>
      </c>
      <c r="T1778" s="8" t="str">
        <f>Raw!O1778</f>
        <v>CFL14to26</v>
      </c>
      <c r="U1778" s="8">
        <f>Raw!P1778*A1778</f>
        <v>1</v>
      </c>
      <c r="V1778" s="8" t="str">
        <f>Raw!Q1778</f>
        <v>Incan</v>
      </c>
    </row>
    <row r="1779" spans="1:22">
      <c r="A1779" s="8">
        <f>IF(Raw!C1779="CF",0,1)</f>
        <v>1</v>
      </c>
      <c r="B1779" s="8" t="str">
        <f>Raw!A1779</f>
        <v>SDG_5802959650</v>
      </c>
      <c r="C1779" s="8" t="str">
        <f>Raw!B1779</f>
        <v>Upstream Compact Fluorescent</v>
      </c>
      <c r="D1779" s="8" t="str">
        <f>Raw!C1779</f>
        <v>I</v>
      </c>
      <c r="E1779" s="8">
        <f>Raw!D1779*A1779</f>
        <v>1</v>
      </c>
      <c r="F1779" s="8" t="str">
        <f>Raw!E1779</f>
        <v>SDG</v>
      </c>
      <c r="G1779" s="8" t="str">
        <f>Raw!F1779</f>
        <v>UPCFL</v>
      </c>
      <c r="H1779" s="8" t="str">
        <f>Raw!G1779</f>
        <v>LL08070666</v>
      </c>
      <c r="I1779" s="8" t="str">
        <f>Raw!H1779</f>
        <v>SDGUp</v>
      </c>
      <c r="J1779" s="8" t="str">
        <f>Raw!I1779</f>
        <v>Assembly</v>
      </c>
      <c r="K1779" s="8" t="str">
        <f>Raw!J1779</f>
        <v>Storage</v>
      </c>
      <c r="L1779" s="8">
        <f>Raw!K1779*A1779</f>
        <v>23</v>
      </c>
      <c r="M1779" s="8">
        <f>Raw!L1779*A1779</f>
        <v>60</v>
      </c>
      <c r="N1779" s="8">
        <f>Raw!M1779*A1779</f>
        <v>86.407978295014289</v>
      </c>
      <c r="O1779" s="6">
        <f t="shared" si="108"/>
        <v>23</v>
      </c>
      <c r="P1779" s="11">
        <f t="shared" si="109"/>
        <v>1987.3835007853286</v>
      </c>
      <c r="Q1779" s="6">
        <f t="shared" si="110"/>
        <v>60</v>
      </c>
      <c r="R1779" s="11">
        <f t="shared" si="111"/>
        <v>5184.4786977008571</v>
      </c>
      <c r="S1779" s="8" t="str">
        <f>Raw!N1779</f>
        <v>UpstreamCompactFluorescent23</v>
      </c>
      <c r="T1779" s="8" t="str">
        <f>Raw!O1779</f>
        <v>CFL14to26</v>
      </c>
      <c r="U1779" s="8">
        <f>Raw!P1779*A1779</f>
        <v>1</v>
      </c>
      <c r="V1779" s="8" t="str">
        <f>Raw!Q1779</f>
        <v>Incan</v>
      </c>
    </row>
    <row r="1780" spans="1:22">
      <c r="A1780" s="8">
        <f>IF(Raw!C1780="CF",0,1)</f>
        <v>1</v>
      </c>
      <c r="B1780" s="8" t="str">
        <f>Raw!A1780</f>
        <v>SDG_5802959650</v>
      </c>
      <c r="C1780" s="8" t="str">
        <f>Raw!B1780</f>
        <v>Upstream Compact Fluorescent</v>
      </c>
      <c r="D1780" s="8" t="str">
        <f>Raw!C1780</f>
        <v>I</v>
      </c>
      <c r="E1780" s="8">
        <f>Raw!D1780*A1780</f>
        <v>1</v>
      </c>
      <c r="F1780" s="8" t="str">
        <f>Raw!E1780</f>
        <v>SDG</v>
      </c>
      <c r="G1780" s="8" t="str">
        <f>Raw!F1780</f>
        <v>UPCFL</v>
      </c>
      <c r="H1780" s="8" t="str">
        <f>Raw!G1780</f>
        <v>LL08070713</v>
      </c>
      <c r="I1780" s="8" t="str">
        <f>Raw!H1780</f>
        <v>SDGUp</v>
      </c>
      <c r="J1780" s="8" t="str">
        <f>Raw!I1780</f>
        <v>Assembly</v>
      </c>
      <c r="K1780" s="8" t="str">
        <f>Raw!J1780</f>
        <v>Restrooms</v>
      </c>
      <c r="L1780" s="8">
        <f>Raw!K1780*A1780</f>
        <v>23</v>
      </c>
      <c r="M1780" s="8">
        <f>Raw!L1780*A1780</f>
        <v>60</v>
      </c>
      <c r="N1780" s="8">
        <f>Raw!M1780*A1780</f>
        <v>86.407978295014289</v>
      </c>
      <c r="O1780" s="6">
        <f t="shared" si="108"/>
        <v>23</v>
      </c>
      <c r="P1780" s="11">
        <f t="shared" si="109"/>
        <v>1987.3835007853286</v>
      </c>
      <c r="Q1780" s="6">
        <f t="shared" si="110"/>
        <v>60</v>
      </c>
      <c r="R1780" s="11">
        <f t="shared" si="111"/>
        <v>5184.4786977008571</v>
      </c>
      <c r="S1780" s="8" t="str">
        <f>Raw!N1780</f>
        <v>UpstreamCompactFluorescent23</v>
      </c>
      <c r="T1780" s="8" t="str">
        <f>Raw!O1780</f>
        <v>CFL14to26</v>
      </c>
      <c r="U1780" s="8">
        <f>Raw!P1780*A1780</f>
        <v>1</v>
      </c>
      <c r="V1780" s="8" t="str">
        <f>Raw!Q1780</f>
        <v>Incan</v>
      </c>
    </row>
    <row r="1781" spans="1:22">
      <c r="A1781" s="8">
        <f>IF(Raw!C1781="CF",0,1)</f>
        <v>1</v>
      </c>
      <c r="B1781" s="8" t="str">
        <f>Raw!A1781</f>
        <v>SDG_5802959650</v>
      </c>
      <c r="C1781" s="8" t="str">
        <f>Raw!B1781</f>
        <v>Upstream Compact Fluorescent</v>
      </c>
      <c r="D1781" s="8" t="str">
        <f>Raw!C1781</f>
        <v>IR</v>
      </c>
      <c r="E1781" s="8">
        <f>Raw!D1781*A1781</f>
        <v>3</v>
      </c>
      <c r="F1781" s="8" t="str">
        <f>Raw!E1781</f>
        <v>SDG</v>
      </c>
      <c r="G1781" s="8" t="str">
        <f>Raw!F1781</f>
        <v>UPCFL</v>
      </c>
      <c r="H1781" s="8" t="str">
        <f>Raw!G1781</f>
        <v>LL08070329</v>
      </c>
      <c r="I1781" s="8" t="str">
        <f>Raw!H1781</f>
        <v>SDGUp</v>
      </c>
      <c r="J1781" s="8" t="str">
        <f>Raw!I1781</f>
        <v>Assembly</v>
      </c>
      <c r="K1781" s="8" t="str">
        <f>Raw!J1781</f>
        <v>OtherMisc</v>
      </c>
      <c r="L1781" s="8">
        <f>Raw!K1781*A1781</f>
        <v>23</v>
      </c>
      <c r="M1781" s="8">
        <f>Raw!L1781*A1781</f>
        <v>65</v>
      </c>
      <c r="N1781" s="8">
        <f>Raw!M1781*A1781</f>
        <v>259.22393488504287</v>
      </c>
      <c r="O1781" s="6">
        <f t="shared" si="108"/>
        <v>69</v>
      </c>
      <c r="P1781" s="11">
        <f t="shared" si="109"/>
        <v>5962.1505023559857</v>
      </c>
      <c r="Q1781" s="6">
        <f t="shared" si="110"/>
        <v>195</v>
      </c>
      <c r="R1781" s="11">
        <f t="shared" si="111"/>
        <v>16849.555767527785</v>
      </c>
      <c r="S1781" s="8" t="str">
        <f>Raw!N1781</f>
        <v>UpstreamCompactFluorescent23</v>
      </c>
      <c r="T1781" s="8" t="str">
        <f>Raw!O1781</f>
        <v>CFL14to26</v>
      </c>
      <c r="U1781" s="8">
        <f>Raw!P1781*A1781</f>
        <v>1</v>
      </c>
      <c r="V1781" s="8" t="str">
        <f>Raw!Q1781</f>
        <v>Incan</v>
      </c>
    </row>
    <row r="1782" spans="1:22">
      <c r="A1782" s="8">
        <f>IF(Raw!C1782="CF",0,1)</f>
        <v>1</v>
      </c>
      <c r="B1782" s="8" t="str">
        <f>Raw!A1782</f>
        <v>SDG_5893724809</v>
      </c>
      <c r="C1782" s="8" t="str">
        <f>Raw!B1782</f>
        <v>Upstream Compact Fluorescent</v>
      </c>
      <c r="D1782" s="8" t="str">
        <f>Raw!C1782</f>
        <v>I</v>
      </c>
      <c r="E1782" s="8">
        <f>Raw!D1782*A1782</f>
        <v>1</v>
      </c>
      <c r="F1782" s="8" t="str">
        <f>Raw!E1782</f>
        <v>SDG</v>
      </c>
      <c r="G1782" s="8" t="str">
        <f>Raw!F1782</f>
        <v>UPCFL</v>
      </c>
      <c r="H1782" s="8" t="str">
        <f>Raw!G1782</f>
        <v>LL09040473</v>
      </c>
      <c r="I1782" s="8" t="str">
        <f>Raw!H1782</f>
        <v>SDGUp</v>
      </c>
      <c r="J1782" s="8" t="str">
        <f>Raw!I1782</f>
        <v>Restaurant</v>
      </c>
      <c r="K1782" s="8" t="str">
        <f>Raw!J1782</f>
        <v>Dining</v>
      </c>
      <c r="L1782" s="8">
        <f>Raw!K1782*A1782</f>
        <v>13</v>
      </c>
      <c r="M1782" s="8">
        <f>Raw!L1782*A1782</f>
        <v>75</v>
      </c>
      <c r="N1782" s="8">
        <f>Raw!M1782*A1782</f>
        <v>86.407978295014289</v>
      </c>
      <c r="O1782" s="6">
        <f t="shared" si="108"/>
        <v>13</v>
      </c>
      <c r="P1782" s="11">
        <f t="shared" si="109"/>
        <v>1123.3037178351858</v>
      </c>
      <c r="Q1782" s="6">
        <f t="shared" si="110"/>
        <v>75</v>
      </c>
      <c r="R1782" s="11">
        <f t="shared" si="111"/>
        <v>6480.5983721260718</v>
      </c>
      <c r="S1782" s="8" t="str">
        <f>Raw!N1782</f>
        <v>UpstreamCompactFluorescent13</v>
      </c>
      <c r="T1782" s="8" t="str">
        <f>Raw!O1782</f>
        <v>CFL05to13</v>
      </c>
      <c r="U1782" s="8">
        <f>Raw!P1782*A1782</f>
        <v>1</v>
      </c>
      <c r="V1782" s="8" t="str">
        <f>Raw!Q1782</f>
        <v>Incan</v>
      </c>
    </row>
    <row r="1783" spans="1:22">
      <c r="A1783" s="8">
        <f>IF(Raw!C1783="CF",0,1)</f>
        <v>1</v>
      </c>
      <c r="B1783" s="8" t="str">
        <f>Raw!A1783</f>
        <v>SDG_5959388236</v>
      </c>
      <c r="C1783" s="8" t="str">
        <f>Raw!B1783</f>
        <v>Upstream Compact Fluorescent</v>
      </c>
      <c r="D1783" s="8" t="str">
        <f>Raw!C1783</f>
        <v>I</v>
      </c>
      <c r="E1783" s="8">
        <f>Raw!D1783*A1783</f>
        <v>1</v>
      </c>
      <c r="F1783" s="8" t="str">
        <f>Raw!E1783</f>
        <v>SDG</v>
      </c>
      <c r="G1783" s="8" t="str">
        <f>Raw!F1783</f>
        <v>UPCFL</v>
      </c>
      <c r="H1783" s="8" t="str">
        <f>Raw!G1783</f>
        <v>LC09040337</v>
      </c>
      <c r="I1783" s="8" t="str">
        <f>Raw!H1783</f>
        <v>SDGUp</v>
      </c>
      <c r="J1783" s="8" t="str">
        <f>Raw!I1783</f>
        <v>Other</v>
      </c>
      <c r="K1783" s="8" t="str">
        <f>Raw!J1783</f>
        <v>Restrooms</v>
      </c>
      <c r="L1783" s="8">
        <f>Raw!K1783*A1783</f>
        <v>13</v>
      </c>
      <c r="M1783" s="8">
        <f>Raw!L1783*A1783</f>
        <v>60</v>
      </c>
      <c r="N1783" s="8">
        <f>Raw!M1783*A1783</f>
        <v>124.05767009694777</v>
      </c>
      <c r="O1783" s="6">
        <f t="shared" si="108"/>
        <v>13</v>
      </c>
      <c r="P1783" s="11">
        <f t="shared" si="109"/>
        <v>1612.749711260321</v>
      </c>
      <c r="Q1783" s="6">
        <f t="shared" si="110"/>
        <v>60</v>
      </c>
      <c r="R1783" s="11">
        <f t="shared" si="111"/>
        <v>7443.4602058168666</v>
      </c>
      <c r="S1783" s="8" t="str">
        <f>Raw!N1783</f>
        <v>UpstreamCompactFluorescent13</v>
      </c>
      <c r="T1783" s="8" t="str">
        <f>Raw!O1783</f>
        <v>CFL05to13</v>
      </c>
      <c r="U1783" s="8">
        <f>Raw!P1783*A1783</f>
        <v>1</v>
      </c>
      <c r="V1783" s="8" t="str">
        <f>Raw!Q1783</f>
        <v>Incan</v>
      </c>
    </row>
    <row r="1784" spans="1:22">
      <c r="A1784" s="8">
        <f>IF(Raw!C1784="CF",0,1)</f>
        <v>1</v>
      </c>
      <c r="B1784" s="8" t="str">
        <f>Raw!A1784</f>
        <v>SDG_5959388236</v>
      </c>
      <c r="C1784" s="8" t="str">
        <f>Raw!B1784</f>
        <v>Upstream Compact Fluorescent</v>
      </c>
      <c r="D1784" s="8" t="str">
        <f>Raw!C1784</f>
        <v>I</v>
      </c>
      <c r="E1784" s="8">
        <f>Raw!D1784*A1784</f>
        <v>1</v>
      </c>
      <c r="F1784" s="8" t="str">
        <f>Raw!E1784</f>
        <v>SDG</v>
      </c>
      <c r="G1784" s="8" t="str">
        <f>Raw!F1784</f>
        <v>UPCFL</v>
      </c>
      <c r="H1784" s="8" t="str">
        <f>Raw!G1784</f>
        <v>LL08090395</v>
      </c>
      <c r="I1784" s="8" t="str">
        <f>Raw!H1784</f>
        <v>SDGUp</v>
      </c>
      <c r="J1784" s="8" t="str">
        <f>Raw!I1784</f>
        <v>Other</v>
      </c>
      <c r="K1784" s="8" t="str">
        <f>Raw!J1784</f>
        <v>Restrooms</v>
      </c>
      <c r="L1784" s="8">
        <f>Raw!K1784*A1784</f>
        <v>9</v>
      </c>
      <c r="M1784" s="8">
        <f>Raw!L1784*A1784</f>
        <v>60</v>
      </c>
      <c r="N1784" s="8">
        <f>Raw!M1784*A1784</f>
        <v>124.05767009694777</v>
      </c>
      <c r="O1784" s="6">
        <f t="shared" si="108"/>
        <v>9</v>
      </c>
      <c r="P1784" s="11">
        <f t="shared" si="109"/>
        <v>1116.51903087253</v>
      </c>
      <c r="Q1784" s="6">
        <f t="shared" si="110"/>
        <v>60</v>
      </c>
      <c r="R1784" s="11">
        <f t="shared" si="111"/>
        <v>7443.4602058168666</v>
      </c>
      <c r="S1784" s="8" t="str">
        <f>Raw!N1784</f>
        <v>UpstreamCompactFluorescent09</v>
      </c>
      <c r="T1784" s="8" t="str">
        <f>Raw!O1784</f>
        <v>CFL05to13</v>
      </c>
      <c r="U1784" s="8">
        <f>Raw!P1784*A1784</f>
        <v>1</v>
      </c>
      <c r="V1784" s="8" t="str">
        <f>Raw!Q1784</f>
        <v>Incan</v>
      </c>
    </row>
    <row r="1785" spans="1:22">
      <c r="A1785" s="8">
        <f>IF(Raw!C1785="CF",0,1)</f>
        <v>1</v>
      </c>
      <c r="B1785" s="8" t="str">
        <f>Raw!A1785</f>
        <v>SDG_6028509833</v>
      </c>
      <c r="C1785" s="8" t="str">
        <f>Raw!B1785</f>
        <v>Upstream Compact Fluorescent</v>
      </c>
      <c r="D1785" s="8" t="str">
        <f>Raw!C1785</f>
        <v>Q</v>
      </c>
      <c r="E1785" s="8">
        <f>Raw!D1785*A1785</f>
        <v>26</v>
      </c>
      <c r="F1785" s="8" t="str">
        <f>Raw!E1785</f>
        <v>SDG</v>
      </c>
      <c r="G1785" s="8" t="str">
        <f>Raw!F1785</f>
        <v>UPCFL</v>
      </c>
      <c r="H1785" s="8" t="str">
        <f>Raw!G1785</f>
        <v>LL08090107</v>
      </c>
      <c r="I1785" s="8" t="str">
        <f>Raw!H1785</f>
        <v>SDGUp</v>
      </c>
      <c r="J1785" s="8" t="str">
        <f>Raw!I1785</f>
        <v>Retail - Small</v>
      </c>
      <c r="K1785" s="8" t="str">
        <f>Raw!J1785</f>
        <v>RetailSales</v>
      </c>
      <c r="L1785" s="8">
        <f>Raw!K1785*A1785</f>
        <v>25</v>
      </c>
      <c r="M1785" s="8">
        <f>Raw!L1785*A1785</f>
        <v>90</v>
      </c>
      <c r="N1785" s="8">
        <f>Raw!M1785*A1785</f>
        <v>4768.1989381468084</v>
      </c>
      <c r="O1785" s="6">
        <f t="shared" si="108"/>
        <v>650</v>
      </c>
      <c r="P1785" s="11">
        <f t="shared" si="109"/>
        <v>119204.97345367022</v>
      </c>
      <c r="Q1785" s="6">
        <f t="shared" si="110"/>
        <v>2340</v>
      </c>
      <c r="R1785" s="11">
        <f t="shared" si="111"/>
        <v>429137.90443321277</v>
      </c>
      <c r="S1785" s="8" t="str">
        <f>Raw!N1785</f>
        <v>UpstreamCompactFluorescent25</v>
      </c>
      <c r="T1785" s="8" t="str">
        <f>Raw!O1785</f>
        <v>CFL14to26</v>
      </c>
      <c r="U1785" s="8">
        <f>Raw!P1785*A1785</f>
        <v>1</v>
      </c>
      <c r="V1785" s="8" t="str">
        <f>Raw!Q1785</f>
        <v>Incan</v>
      </c>
    </row>
    <row r="1786" spans="1:22">
      <c r="A1786" s="8">
        <f>IF(Raw!C1786="CF",0,1)</f>
        <v>1</v>
      </c>
      <c r="B1786" s="8" t="str">
        <f>Raw!A1786</f>
        <v>SDG_6028509833</v>
      </c>
      <c r="C1786" s="8" t="str">
        <f>Raw!B1786</f>
        <v>Upstream Compact Fluorescent</v>
      </c>
      <c r="D1786" s="8" t="str">
        <f>Raw!C1786</f>
        <v>Q</v>
      </c>
      <c r="E1786" s="8">
        <f>Raw!D1786*A1786</f>
        <v>14</v>
      </c>
      <c r="F1786" s="8" t="str">
        <f>Raw!E1786</f>
        <v>SDG</v>
      </c>
      <c r="G1786" s="8" t="str">
        <f>Raw!F1786</f>
        <v>UPCFL</v>
      </c>
      <c r="H1786" s="8" t="str">
        <f>Raw!G1786</f>
        <v>LL09030549</v>
      </c>
      <c r="I1786" s="8" t="str">
        <f>Raw!H1786</f>
        <v>SDGUp</v>
      </c>
      <c r="J1786" s="8" t="str">
        <f>Raw!I1786</f>
        <v>Retail - Small</v>
      </c>
      <c r="K1786" s="8" t="str">
        <f>Raw!J1786</f>
        <v>OtherMisc</v>
      </c>
      <c r="L1786" s="8">
        <f>Raw!K1786*A1786</f>
        <v>25</v>
      </c>
      <c r="M1786" s="8">
        <f>Raw!L1786*A1786</f>
        <v>90</v>
      </c>
      <c r="N1786" s="8">
        <f>Raw!M1786*A1786</f>
        <v>2567.4917359252045</v>
      </c>
      <c r="O1786" s="6">
        <f t="shared" si="108"/>
        <v>350</v>
      </c>
      <c r="P1786" s="11">
        <f t="shared" si="109"/>
        <v>64187.29339813011</v>
      </c>
      <c r="Q1786" s="6">
        <f t="shared" si="110"/>
        <v>1260</v>
      </c>
      <c r="R1786" s="11">
        <f t="shared" si="111"/>
        <v>231074.25623326839</v>
      </c>
      <c r="S1786" s="8" t="str">
        <f>Raw!N1786</f>
        <v>UpstreamCompactFluorescent25</v>
      </c>
      <c r="T1786" s="8" t="str">
        <f>Raw!O1786</f>
        <v>CFL14to26</v>
      </c>
      <c r="U1786" s="8">
        <f>Raw!P1786*A1786</f>
        <v>1</v>
      </c>
      <c r="V1786" s="8" t="str">
        <f>Raw!Q1786</f>
        <v>Incan</v>
      </c>
    </row>
    <row r="1787" spans="1:22">
      <c r="A1787" s="8">
        <f>IF(Raw!C1787="CF",0,1)</f>
        <v>1</v>
      </c>
      <c r="B1787" s="8" t="str">
        <f>Raw!A1787</f>
        <v>SDG_6028509833</v>
      </c>
      <c r="C1787" s="8" t="str">
        <f>Raw!B1787</f>
        <v>Upstream Compact Fluorescent</v>
      </c>
      <c r="D1787" s="8" t="str">
        <f>Raw!C1787</f>
        <v>Q</v>
      </c>
      <c r="E1787" s="8">
        <f>Raw!D1787*A1787</f>
        <v>2</v>
      </c>
      <c r="F1787" s="8" t="str">
        <f>Raw!E1787</f>
        <v>SDG</v>
      </c>
      <c r="G1787" s="8" t="str">
        <f>Raw!F1787</f>
        <v>UPCFL</v>
      </c>
      <c r="H1787" s="8" t="str">
        <f>Raw!G1787</f>
        <v>NO_LOGGER_3</v>
      </c>
      <c r="I1787" s="8" t="str">
        <f>Raw!H1787</f>
        <v>SDGUp</v>
      </c>
      <c r="J1787" s="8" t="str">
        <f>Raw!I1787</f>
        <v>Retail - Small</v>
      </c>
      <c r="K1787" s="8" t="str">
        <f>Raw!J1787</f>
        <v>Outdoor</v>
      </c>
      <c r="L1787" s="8">
        <f>Raw!K1787*A1787</f>
        <v>25</v>
      </c>
      <c r="M1787" s="8">
        <f>Raw!L1787*A1787</f>
        <v>90</v>
      </c>
      <c r="N1787" s="8">
        <f>Raw!M1787*A1787</f>
        <v>366.78453370360063</v>
      </c>
      <c r="O1787" s="6">
        <f t="shared" si="108"/>
        <v>50</v>
      </c>
      <c r="P1787" s="11">
        <f t="shared" si="109"/>
        <v>9169.6133425900152</v>
      </c>
      <c r="Q1787" s="6">
        <f t="shared" si="110"/>
        <v>180</v>
      </c>
      <c r="R1787" s="11">
        <f t="shared" si="111"/>
        <v>33010.608033324053</v>
      </c>
      <c r="S1787" s="8" t="str">
        <f>Raw!N1787</f>
        <v>UpstreamCompactFluorescent25</v>
      </c>
      <c r="T1787" s="8" t="str">
        <f>Raw!O1787</f>
        <v>CFL14to26</v>
      </c>
      <c r="U1787" s="8">
        <f>Raw!P1787*A1787</f>
        <v>1</v>
      </c>
      <c r="V1787" s="8" t="str">
        <f>Raw!Q1787</f>
        <v>Incan</v>
      </c>
    </row>
    <row r="1788" spans="1:22">
      <c r="A1788" s="8">
        <f>IF(Raw!C1788="CF",0,1)</f>
        <v>1</v>
      </c>
      <c r="B1788" s="8" t="str">
        <f>Raw!A1788</f>
        <v>SDG_6053718135</v>
      </c>
      <c r="C1788" s="8" t="str">
        <f>Raw!B1788</f>
        <v>Upstream Compact Fluorescent</v>
      </c>
      <c r="D1788" s="8" t="str">
        <f>Raw!C1788</f>
        <v>I</v>
      </c>
      <c r="E1788" s="8">
        <f>Raw!D1788*A1788</f>
        <v>1</v>
      </c>
      <c r="F1788" s="8" t="str">
        <f>Raw!E1788</f>
        <v>SDG</v>
      </c>
      <c r="G1788" s="8" t="str">
        <f>Raw!F1788</f>
        <v>UPCFL</v>
      </c>
      <c r="H1788" s="8" t="str">
        <f>Raw!G1788</f>
        <v>LL08050986</v>
      </c>
      <c r="I1788" s="8" t="str">
        <f>Raw!H1788</f>
        <v>SDGUp</v>
      </c>
      <c r="J1788" s="8" t="str">
        <f>Raw!I1788</f>
        <v>Restaurant</v>
      </c>
      <c r="K1788" s="8" t="str">
        <f>Raw!J1788</f>
        <v>Outdoor</v>
      </c>
      <c r="L1788" s="8">
        <f>Raw!K1788*A1788</f>
        <v>13</v>
      </c>
      <c r="M1788" s="8">
        <f>Raw!L1788*A1788</f>
        <v>60</v>
      </c>
      <c r="N1788" s="8">
        <f>Raw!M1788*A1788</f>
        <v>261.33382888511738</v>
      </c>
      <c r="O1788" s="6">
        <f t="shared" si="108"/>
        <v>13</v>
      </c>
      <c r="P1788" s="11">
        <f t="shared" si="109"/>
        <v>3397.3397755065262</v>
      </c>
      <c r="Q1788" s="6">
        <f t="shared" si="110"/>
        <v>60</v>
      </c>
      <c r="R1788" s="11">
        <f t="shared" si="111"/>
        <v>15680.029733107043</v>
      </c>
      <c r="S1788" s="8" t="str">
        <f>Raw!N1788</f>
        <v>UpstreamCompactFluorescent13</v>
      </c>
      <c r="T1788" s="8" t="str">
        <f>Raw!O1788</f>
        <v>CFL05to13</v>
      </c>
      <c r="U1788" s="8">
        <f>Raw!P1788*A1788</f>
        <v>1</v>
      </c>
      <c r="V1788" s="8" t="str">
        <f>Raw!Q1788</f>
        <v>Incan</v>
      </c>
    </row>
    <row r="1789" spans="1:22">
      <c r="A1789" s="8">
        <f>IF(Raw!C1789="CF",0,1)</f>
        <v>1</v>
      </c>
      <c r="B1789" s="8" t="str">
        <f>Raw!A1789</f>
        <v>SDG_6053718135</v>
      </c>
      <c r="C1789" s="8" t="str">
        <f>Raw!B1789</f>
        <v>Upstream Compact Fluorescent</v>
      </c>
      <c r="D1789" s="8" t="str">
        <f>Raw!C1789</f>
        <v>I</v>
      </c>
      <c r="E1789" s="8">
        <f>Raw!D1789*A1789</f>
        <v>4</v>
      </c>
      <c r="F1789" s="8" t="str">
        <f>Raw!E1789</f>
        <v>SDG</v>
      </c>
      <c r="G1789" s="8" t="str">
        <f>Raw!F1789</f>
        <v>UPCFL</v>
      </c>
      <c r="H1789" s="8" t="str">
        <f>Raw!G1789</f>
        <v>LL08060008</v>
      </c>
      <c r="I1789" s="8" t="str">
        <f>Raw!H1789</f>
        <v>SDGUp</v>
      </c>
      <c r="J1789" s="8" t="str">
        <f>Raw!I1789</f>
        <v>Restaurant</v>
      </c>
      <c r="K1789" s="8" t="str">
        <f>Raw!J1789</f>
        <v>Dining</v>
      </c>
      <c r="L1789" s="8">
        <f>Raw!K1789*A1789</f>
        <v>14</v>
      </c>
      <c r="M1789" s="8">
        <f>Raw!L1789*A1789</f>
        <v>60</v>
      </c>
      <c r="N1789" s="8">
        <f>Raw!M1789*A1789</f>
        <v>1045.3353155404695</v>
      </c>
      <c r="O1789" s="6">
        <f t="shared" si="108"/>
        <v>56</v>
      </c>
      <c r="P1789" s="11">
        <f t="shared" si="109"/>
        <v>14634.694417566574</v>
      </c>
      <c r="Q1789" s="6">
        <f t="shared" si="110"/>
        <v>240</v>
      </c>
      <c r="R1789" s="11">
        <f t="shared" si="111"/>
        <v>62720.118932428173</v>
      </c>
      <c r="S1789" s="8" t="str">
        <f>Raw!N1789</f>
        <v>UpstreamCompactFluorescent14</v>
      </c>
      <c r="T1789" s="8" t="str">
        <f>Raw!O1789</f>
        <v>CFL14to26</v>
      </c>
      <c r="U1789" s="8">
        <f>Raw!P1789*A1789</f>
        <v>1</v>
      </c>
      <c r="V1789" s="8" t="str">
        <f>Raw!Q1789</f>
        <v>Incan</v>
      </c>
    </row>
    <row r="1790" spans="1:22">
      <c r="A1790" s="8">
        <f>IF(Raw!C1790="CF",0,1)</f>
        <v>1</v>
      </c>
      <c r="B1790" s="8" t="str">
        <f>Raw!A1790</f>
        <v>SDG_6070149054</v>
      </c>
      <c r="C1790" s="8" t="str">
        <f>Raw!B1790</f>
        <v>Upstream Compact Fluorescent</v>
      </c>
      <c r="D1790" s="8" t="str">
        <f>Raw!C1790</f>
        <v>I</v>
      </c>
      <c r="E1790" s="8">
        <f>Raw!D1790*A1790</f>
        <v>2</v>
      </c>
      <c r="F1790" s="8" t="str">
        <f>Raw!E1790</f>
        <v>SDG</v>
      </c>
      <c r="G1790" s="8" t="str">
        <f>Raw!F1790</f>
        <v>UPCFL</v>
      </c>
      <c r="H1790" s="8" t="str">
        <f>Raw!G1790</f>
        <v>NO_LOGGER_9</v>
      </c>
      <c r="I1790" s="8" t="str">
        <f>Raw!H1790</f>
        <v>SDGUp</v>
      </c>
      <c r="J1790" s="8" t="str">
        <f>Raw!I1790</f>
        <v>Restaurant</v>
      </c>
      <c r="K1790" s="8" t="str">
        <f>Raw!J1790</f>
        <v>Restrooms</v>
      </c>
      <c r="L1790" s="8">
        <f>Raw!K1790*A1790</f>
        <v>15</v>
      </c>
      <c r="M1790" s="8">
        <f>Raw!L1790*A1790</f>
        <v>75</v>
      </c>
      <c r="N1790" s="8">
        <f>Raw!M1790*A1790</f>
        <v>172.81595659002858</v>
      </c>
      <c r="O1790" s="6">
        <f t="shared" si="108"/>
        <v>30</v>
      </c>
      <c r="P1790" s="11">
        <f t="shared" si="109"/>
        <v>2592.2393488504285</v>
      </c>
      <c r="Q1790" s="6">
        <f t="shared" si="110"/>
        <v>150</v>
      </c>
      <c r="R1790" s="11">
        <f t="shared" si="111"/>
        <v>12961.196744252144</v>
      </c>
      <c r="S1790" s="8" t="str">
        <f>Raw!N1790</f>
        <v>UpstreamCompactFluorescent15</v>
      </c>
      <c r="T1790" s="8" t="str">
        <f>Raw!O1790</f>
        <v>CFL14to26</v>
      </c>
      <c r="U1790" s="8">
        <f>Raw!P1790*A1790</f>
        <v>1</v>
      </c>
      <c r="V1790" s="8" t="str">
        <f>Raw!Q1790</f>
        <v>Incan</v>
      </c>
    </row>
    <row r="1791" spans="1:22">
      <c r="A1791" s="8">
        <f>IF(Raw!C1791="CF",0,1)</f>
        <v>1</v>
      </c>
      <c r="B1791" s="8" t="str">
        <f>Raw!A1791</f>
        <v>SDG_6086566025</v>
      </c>
      <c r="C1791" s="8" t="str">
        <f>Raw!B1791</f>
        <v>Upstream Compact Fluorescent</v>
      </c>
      <c r="D1791" s="8" t="str">
        <f>Raw!C1791</f>
        <v>RF</v>
      </c>
      <c r="E1791" s="8">
        <f>Raw!D1791*A1791</f>
        <v>5</v>
      </c>
      <c r="F1791" s="8" t="str">
        <f>Raw!E1791</f>
        <v>SDG</v>
      </c>
      <c r="G1791" s="8" t="str">
        <f>Raw!F1791</f>
        <v>UPCFL</v>
      </c>
      <c r="H1791" s="8" t="str">
        <f>Raw!G1791</f>
        <v>LL08090587</v>
      </c>
      <c r="I1791" s="8" t="str">
        <f>Raw!H1791</f>
        <v>SDGUp</v>
      </c>
      <c r="J1791" s="8" t="str">
        <f>Raw!I1791</f>
        <v>Retail - Small</v>
      </c>
      <c r="K1791" s="8" t="str">
        <f>Raw!J1791</f>
        <v>RetailSales</v>
      </c>
      <c r="L1791" s="8">
        <f>Raw!K1791*A1791</f>
        <v>15</v>
      </c>
      <c r="M1791" s="8">
        <f>Raw!L1791*A1791</f>
        <v>20</v>
      </c>
      <c r="N1791" s="8">
        <f>Raw!M1791*A1791</f>
        <v>916.96133425900155</v>
      </c>
      <c r="O1791" s="6">
        <f t="shared" si="108"/>
        <v>75</v>
      </c>
      <c r="P1791" s="11">
        <f t="shared" si="109"/>
        <v>13754.420013885023</v>
      </c>
      <c r="Q1791" s="6">
        <f t="shared" si="110"/>
        <v>100</v>
      </c>
      <c r="R1791" s="11">
        <f t="shared" si="111"/>
        <v>18339.22668518003</v>
      </c>
      <c r="S1791" s="8" t="str">
        <f>Raw!N1791</f>
        <v>UpstreamCompactFluorescent15</v>
      </c>
      <c r="T1791" s="8" t="str">
        <f>Raw!O1791</f>
        <v>CFL14to26</v>
      </c>
      <c r="U1791" s="8">
        <f>Raw!P1791*A1791</f>
        <v>1</v>
      </c>
      <c r="V1791" s="8" t="str">
        <f>Raw!Q1791</f>
        <v>CFL</v>
      </c>
    </row>
    <row r="1792" spans="1:22">
      <c r="A1792" s="8">
        <f>IF(Raw!C1792="CF",0,1)</f>
        <v>1</v>
      </c>
      <c r="B1792" s="8" t="str">
        <f>Raw!A1792</f>
        <v>SDG_6112687926</v>
      </c>
      <c r="C1792" s="8" t="str">
        <f>Raw!B1792</f>
        <v>Upstream Compact Fluorescent</v>
      </c>
      <c r="D1792" s="8" t="str">
        <f>Raw!C1792</f>
        <v>I</v>
      </c>
      <c r="E1792" s="8">
        <f>Raw!D1792*A1792</f>
        <v>1</v>
      </c>
      <c r="F1792" s="8" t="str">
        <f>Raw!E1792</f>
        <v>SDG</v>
      </c>
      <c r="G1792" s="8" t="str">
        <f>Raw!F1792</f>
        <v>UPCFL</v>
      </c>
      <c r="H1792" s="8" t="str">
        <f>Raw!G1792</f>
        <v>NO_LOGGER_1</v>
      </c>
      <c r="I1792" s="8" t="str">
        <f>Raw!H1792</f>
        <v>SDGUp</v>
      </c>
      <c r="J1792" s="8" t="str">
        <f>Raw!I1792</f>
        <v>Restaurant</v>
      </c>
      <c r="K1792" s="8" t="str">
        <f>Raw!J1792</f>
        <v>Outdoor</v>
      </c>
      <c r="L1792" s="8">
        <f>Raw!K1792*A1792</f>
        <v>14</v>
      </c>
      <c r="M1792" s="8">
        <f>Raw!L1792*A1792</f>
        <v>60</v>
      </c>
      <c r="N1792" s="8">
        <f>Raw!M1792*A1792</f>
        <v>86.407978295014289</v>
      </c>
      <c r="O1792" s="6">
        <f t="shared" si="108"/>
        <v>14</v>
      </c>
      <c r="P1792" s="11">
        <f t="shared" si="109"/>
        <v>1209.7116961301999</v>
      </c>
      <c r="Q1792" s="6">
        <f t="shared" si="110"/>
        <v>60</v>
      </c>
      <c r="R1792" s="11">
        <f t="shared" si="111"/>
        <v>5184.4786977008571</v>
      </c>
      <c r="S1792" s="8" t="str">
        <f>Raw!N1792</f>
        <v>UpstreamCompactFluorescent14</v>
      </c>
      <c r="T1792" s="8" t="str">
        <f>Raw!O1792</f>
        <v>CFL14to26</v>
      </c>
      <c r="U1792" s="8">
        <f>Raw!P1792*A1792</f>
        <v>1</v>
      </c>
      <c r="V1792" s="8" t="str">
        <f>Raw!Q1792</f>
        <v>Incan</v>
      </c>
    </row>
    <row r="1793" spans="1:22">
      <c r="A1793" s="8">
        <f>IF(Raw!C1793="CF",0,1)</f>
        <v>1</v>
      </c>
      <c r="B1793" s="8" t="str">
        <f>Raw!A1793</f>
        <v>SDG_6112687926</v>
      </c>
      <c r="C1793" s="8" t="str">
        <f>Raw!B1793</f>
        <v>Upstream Compact Fluorescent</v>
      </c>
      <c r="D1793" s="8" t="str">
        <f>Raw!C1793</f>
        <v>I</v>
      </c>
      <c r="E1793" s="8">
        <f>Raw!D1793*A1793</f>
        <v>1</v>
      </c>
      <c r="F1793" s="8" t="str">
        <f>Raw!E1793</f>
        <v>SDG</v>
      </c>
      <c r="G1793" s="8" t="str">
        <f>Raw!F1793</f>
        <v>UPCFL</v>
      </c>
      <c r="H1793" s="8" t="str">
        <f>Raw!G1793</f>
        <v>NO_LOGGER_3</v>
      </c>
      <c r="I1793" s="8" t="str">
        <f>Raw!H1793</f>
        <v>SDGUp</v>
      </c>
      <c r="J1793" s="8" t="str">
        <f>Raw!I1793</f>
        <v>Restaurant</v>
      </c>
      <c r="K1793" s="8" t="str">
        <f>Raw!J1793</f>
        <v>Storage</v>
      </c>
      <c r="L1793" s="8">
        <f>Raw!K1793*A1793</f>
        <v>14</v>
      </c>
      <c r="M1793" s="8">
        <f>Raw!L1793*A1793</f>
        <v>60</v>
      </c>
      <c r="N1793" s="8">
        <f>Raw!M1793*A1793</f>
        <v>86.407978295014289</v>
      </c>
      <c r="O1793" s="6">
        <f t="shared" si="108"/>
        <v>14</v>
      </c>
      <c r="P1793" s="11">
        <f t="shared" si="109"/>
        <v>1209.7116961301999</v>
      </c>
      <c r="Q1793" s="6">
        <f t="shared" si="110"/>
        <v>60</v>
      </c>
      <c r="R1793" s="11">
        <f t="shared" si="111"/>
        <v>5184.4786977008571</v>
      </c>
      <c r="S1793" s="8" t="str">
        <f>Raw!N1793</f>
        <v>UpstreamCompactFluorescent14</v>
      </c>
      <c r="T1793" s="8" t="str">
        <f>Raw!O1793</f>
        <v>CFL14to26</v>
      </c>
      <c r="U1793" s="8">
        <f>Raw!P1793*A1793</f>
        <v>1</v>
      </c>
      <c r="V1793" s="8" t="str">
        <f>Raw!Q1793</f>
        <v>Incan</v>
      </c>
    </row>
    <row r="1794" spans="1:22">
      <c r="A1794" s="8">
        <f>IF(Raw!C1794="CF",0,1)</f>
        <v>1</v>
      </c>
      <c r="B1794" s="8" t="str">
        <f>Raw!A1794</f>
        <v>SDG_6112687926</v>
      </c>
      <c r="C1794" s="8" t="str">
        <f>Raw!B1794</f>
        <v>Upstream Compact Fluorescent</v>
      </c>
      <c r="D1794" s="8" t="str">
        <f>Raw!C1794</f>
        <v>I</v>
      </c>
      <c r="E1794" s="8">
        <f>Raw!D1794*A1794</f>
        <v>2</v>
      </c>
      <c r="F1794" s="8" t="str">
        <f>Raw!E1794</f>
        <v>SDG</v>
      </c>
      <c r="G1794" s="8" t="str">
        <f>Raw!F1794</f>
        <v>UPCFL</v>
      </c>
      <c r="H1794" s="8" t="str">
        <f>Raw!G1794</f>
        <v>NO_LOGGER_2</v>
      </c>
      <c r="I1794" s="8" t="str">
        <f>Raw!H1794</f>
        <v>SDGUp</v>
      </c>
      <c r="J1794" s="8" t="str">
        <f>Raw!I1794</f>
        <v>Restaurant</v>
      </c>
      <c r="K1794" s="8" t="str">
        <f>Raw!J1794</f>
        <v>Kitchen/Break Room</v>
      </c>
      <c r="L1794" s="8">
        <f>Raw!K1794*A1794</f>
        <v>14</v>
      </c>
      <c r="M1794" s="8">
        <f>Raw!L1794*A1794</f>
        <v>100</v>
      </c>
      <c r="N1794" s="8">
        <f>Raw!M1794*A1794</f>
        <v>172.81595659002858</v>
      </c>
      <c r="O1794" s="6">
        <f t="shared" si="108"/>
        <v>28</v>
      </c>
      <c r="P1794" s="11">
        <f t="shared" si="109"/>
        <v>2419.4233922603999</v>
      </c>
      <c r="Q1794" s="6">
        <f t="shared" si="110"/>
        <v>200</v>
      </c>
      <c r="R1794" s="11">
        <f t="shared" si="111"/>
        <v>17281.595659002858</v>
      </c>
      <c r="S1794" s="8" t="str">
        <f>Raw!N1794</f>
        <v>UpstreamCompactFluorescent14</v>
      </c>
      <c r="T1794" s="8" t="str">
        <f>Raw!O1794</f>
        <v>CFL14to26</v>
      </c>
      <c r="U1794" s="8">
        <f>Raw!P1794*A1794</f>
        <v>1</v>
      </c>
      <c r="V1794" s="8" t="str">
        <f>Raw!Q1794</f>
        <v>Incan</v>
      </c>
    </row>
    <row r="1795" spans="1:22">
      <c r="A1795" s="8">
        <f>IF(Raw!C1795="CF",0,1)</f>
        <v>1</v>
      </c>
      <c r="B1795" s="8" t="str">
        <f>Raw!A1795</f>
        <v>SDG_6112720711</v>
      </c>
      <c r="C1795" s="8" t="str">
        <f>Raw!B1795</f>
        <v>Upstream Compact Fluorescent</v>
      </c>
      <c r="D1795" s="8" t="str">
        <f>Raw!C1795</f>
        <v>I</v>
      </c>
      <c r="E1795" s="8">
        <f>Raw!D1795*A1795</f>
        <v>3</v>
      </c>
      <c r="F1795" s="8" t="str">
        <f>Raw!E1795</f>
        <v>SDG</v>
      </c>
      <c r="G1795" s="8" t="str">
        <f>Raw!F1795</f>
        <v>UPCFL</v>
      </c>
      <c r="H1795" s="8" t="str">
        <f>Raw!G1795</f>
        <v>LL08100412</v>
      </c>
      <c r="I1795" s="8" t="str">
        <f>Raw!H1795</f>
        <v>SDGUp</v>
      </c>
      <c r="J1795" s="8" t="str">
        <f>Raw!I1795</f>
        <v>Restaurant</v>
      </c>
      <c r="K1795" s="8" t="str">
        <f>Raw!J1795</f>
        <v>Dining</v>
      </c>
      <c r="L1795" s="8">
        <f>Raw!K1795*A1795</f>
        <v>15</v>
      </c>
      <c r="M1795" s="8">
        <f>Raw!L1795*A1795</f>
        <v>60</v>
      </c>
      <c r="N1795" s="8">
        <f>Raw!M1795*A1795</f>
        <v>784.00148665535221</v>
      </c>
      <c r="O1795" s="6">
        <f t="shared" ref="O1795:O1858" si="112">L1795*E1795</f>
        <v>45</v>
      </c>
      <c r="P1795" s="11">
        <f t="shared" ref="P1795:P1858" si="113">N1795*L1795</f>
        <v>11760.022299830283</v>
      </c>
      <c r="Q1795" s="6">
        <f t="shared" ref="Q1795:Q1858" si="114">M1795*E1795</f>
        <v>180</v>
      </c>
      <c r="R1795" s="11">
        <f t="shared" ref="R1795:R1858" si="115">N1795*M1795</f>
        <v>47040.089199321133</v>
      </c>
      <c r="S1795" s="8" t="str">
        <f>Raw!N1795</f>
        <v>UpstreamCompactFluorescent15</v>
      </c>
      <c r="T1795" s="8" t="str">
        <f>Raw!O1795</f>
        <v>CFL14to26</v>
      </c>
      <c r="U1795" s="8">
        <f>Raw!P1795*A1795</f>
        <v>1</v>
      </c>
      <c r="V1795" s="8" t="str">
        <f>Raw!Q1795</f>
        <v>Incan</v>
      </c>
    </row>
    <row r="1796" spans="1:22">
      <c r="A1796" s="8">
        <f>IF(Raw!C1796="CF",0,1)</f>
        <v>1</v>
      </c>
      <c r="B1796" s="8" t="str">
        <f>Raw!A1796</f>
        <v>SDG_6130491080</v>
      </c>
      <c r="C1796" s="8" t="str">
        <f>Raw!B1796</f>
        <v>Upstream Compact Fluorescent</v>
      </c>
      <c r="D1796" s="8" t="str">
        <f>Raw!C1796</f>
        <v>IR</v>
      </c>
      <c r="E1796" s="8">
        <f>Raw!D1796*A1796</f>
        <v>7</v>
      </c>
      <c r="F1796" s="8" t="str">
        <f>Raw!E1796</f>
        <v>SDG</v>
      </c>
      <c r="G1796" s="8" t="str">
        <f>Raw!F1796</f>
        <v>UPCFL</v>
      </c>
      <c r="H1796" s="8" t="str">
        <f>Raw!G1796</f>
        <v>NO_LOGGER_1</v>
      </c>
      <c r="I1796" s="8" t="str">
        <f>Raw!H1796</f>
        <v>SDGUp</v>
      </c>
      <c r="J1796" s="8" t="str">
        <f>Raw!I1796</f>
        <v>Retail - Small</v>
      </c>
      <c r="K1796" s="8" t="str">
        <f>Raw!J1796</f>
        <v>Outdoor</v>
      </c>
      <c r="L1796" s="8">
        <f>Raw!K1796*A1796</f>
        <v>14</v>
      </c>
      <c r="M1796" s="8">
        <f>Raw!L1796*A1796</f>
        <v>100</v>
      </c>
      <c r="N1796" s="8">
        <f>Raw!M1796*A1796</f>
        <v>1283.7458679626022</v>
      </c>
      <c r="O1796" s="6">
        <f t="shared" si="112"/>
        <v>98</v>
      </c>
      <c r="P1796" s="11">
        <f t="shared" si="113"/>
        <v>17972.442151476433</v>
      </c>
      <c r="Q1796" s="6">
        <f t="shared" si="114"/>
        <v>700</v>
      </c>
      <c r="R1796" s="11">
        <f t="shared" si="115"/>
        <v>128374.58679626022</v>
      </c>
      <c r="S1796" s="8" t="str">
        <f>Raw!N1796</f>
        <v>UpstreamCompactFluorescent14</v>
      </c>
      <c r="T1796" s="8" t="str">
        <f>Raw!O1796</f>
        <v>CFL14to26</v>
      </c>
      <c r="U1796" s="8">
        <f>Raw!P1796*A1796</f>
        <v>1</v>
      </c>
      <c r="V1796" s="8" t="str">
        <f>Raw!Q1796</f>
        <v>Incan</v>
      </c>
    </row>
    <row r="1797" spans="1:22">
      <c r="A1797" s="8">
        <f>IF(Raw!C1797="CF",0,1)</f>
        <v>1</v>
      </c>
      <c r="B1797" s="8" t="str">
        <f>Raw!A1797</f>
        <v>SDG_6130491080</v>
      </c>
      <c r="C1797" s="8" t="str">
        <f>Raw!B1797</f>
        <v>Upstream Compact Fluorescent</v>
      </c>
      <c r="D1797" s="8" t="str">
        <f>Raw!C1797</f>
        <v>IR</v>
      </c>
      <c r="E1797" s="8">
        <f>Raw!D1797*A1797</f>
        <v>2</v>
      </c>
      <c r="F1797" s="8" t="str">
        <f>Raw!E1797</f>
        <v>SDG</v>
      </c>
      <c r="G1797" s="8" t="str">
        <f>Raw!F1797</f>
        <v>UPCFL</v>
      </c>
      <c r="H1797" s="8" t="str">
        <f>Raw!G1797</f>
        <v>NO_LOGGER_2</v>
      </c>
      <c r="I1797" s="8" t="str">
        <f>Raw!H1797</f>
        <v>SDGUp</v>
      </c>
      <c r="J1797" s="8" t="str">
        <f>Raw!I1797</f>
        <v>Retail - Small</v>
      </c>
      <c r="K1797" s="8" t="str">
        <f>Raw!J1797</f>
        <v>Outdoor</v>
      </c>
      <c r="L1797" s="8">
        <f>Raw!K1797*A1797</f>
        <v>23</v>
      </c>
      <c r="M1797" s="8">
        <f>Raw!L1797*A1797</f>
        <v>100</v>
      </c>
      <c r="N1797" s="8">
        <f>Raw!M1797*A1797</f>
        <v>366.78453370360063</v>
      </c>
      <c r="O1797" s="6">
        <f t="shared" si="112"/>
        <v>46</v>
      </c>
      <c r="P1797" s="11">
        <f t="shared" si="113"/>
        <v>8436.0442751828141</v>
      </c>
      <c r="Q1797" s="6">
        <f t="shared" si="114"/>
        <v>200</v>
      </c>
      <c r="R1797" s="11">
        <f t="shared" si="115"/>
        <v>36678.453370360061</v>
      </c>
      <c r="S1797" s="8" t="str">
        <f>Raw!N1797</f>
        <v>UpstreamCompactFluorescent23</v>
      </c>
      <c r="T1797" s="8" t="str">
        <f>Raw!O1797</f>
        <v>CFL14to26</v>
      </c>
      <c r="U1797" s="8">
        <f>Raw!P1797*A1797</f>
        <v>1</v>
      </c>
      <c r="V1797" s="8" t="str">
        <f>Raw!Q1797</f>
        <v>Incan</v>
      </c>
    </row>
    <row r="1798" spans="1:22">
      <c r="A1798" s="8">
        <f>IF(Raw!C1798="CF",0,1)</f>
        <v>1</v>
      </c>
      <c r="B1798" s="8" t="str">
        <f>Raw!A1798</f>
        <v>SDG_6130491080</v>
      </c>
      <c r="C1798" s="8" t="str">
        <f>Raw!B1798</f>
        <v>Upstream Compact Fluorescent</v>
      </c>
      <c r="D1798" s="8" t="str">
        <f>Raw!C1798</f>
        <v>IR</v>
      </c>
      <c r="E1798" s="8">
        <f>Raw!D1798*A1798</f>
        <v>2</v>
      </c>
      <c r="F1798" s="8" t="str">
        <f>Raw!E1798</f>
        <v>SDG</v>
      </c>
      <c r="G1798" s="8" t="str">
        <f>Raw!F1798</f>
        <v>UPCFL</v>
      </c>
      <c r="H1798" s="8" t="str">
        <f>Raw!G1798</f>
        <v>NO_LOGGER_3</v>
      </c>
      <c r="I1798" s="8" t="str">
        <f>Raw!H1798</f>
        <v>SDGUp</v>
      </c>
      <c r="J1798" s="8" t="str">
        <f>Raw!I1798</f>
        <v>Retail - Small</v>
      </c>
      <c r="K1798" s="8" t="str">
        <f>Raw!J1798</f>
        <v>Outdoor</v>
      </c>
      <c r="L1798" s="8">
        <f>Raw!K1798*A1798</f>
        <v>16</v>
      </c>
      <c r="M1798" s="8">
        <f>Raw!L1798*A1798</f>
        <v>100</v>
      </c>
      <c r="N1798" s="8">
        <f>Raw!M1798*A1798</f>
        <v>366.78453370360063</v>
      </c>
      <c r="O1798" s="6">
        <f t="shared" si="112"/>
        <v>32</v>
      </c>
      <c r="P1798" s="11">
        <f t="shared" si="113"/>
        <v>5868.5525392576101</v>
      </c>
      <c r="Q1798" s="6">
        <f t="shared" si="114"/>
        <v>200</v>
      </c>
      <c r="R1798" s="11">
        <f t="shared" si="115"/>
        <v>36678.453370360061</v>
      </c>
      <c r="S1798" s="8" t="str">
        <f>Raw!N1798</f>
        <v>UpstreamCompactFluorescent16</v>
      </c>
      <c r="T1798" s="8" t="str">
        <f>Raw!O1798</f>
        <v>CFL14to26</v>
      </c>
      <c r="U1798" s="8">
        <f>Raw!P1798*A1798</f>
        <v>1</v>
      </c>
      <c r="V1798" s="8" t="str">
        <f>Raw!Q1798</f>
        <v>Incan</v>
      </c>
    </row>
    <row r="1799" spans="1:22">
      <c r="A1799" s="8">
        <f>IF(Raw!C1799="CF",0,1)</f>
        <v>1</v>
      </c>
      <c r="B1799" s="8" t="str">
        <f>Raw!A1799</f>
        <v>SDG_6130491080</v>
      </c>
      <c r="C1799" s="8" t="str">
        <f>Raw!B1799</f>
        <v>Upstream Compact Fluorescent</v>
      </c>
      <c r="D1799" s="8" t="str">
        <f>Raw!C1799</f>
        <v>IR</v>
      </c>
      <c r="E1799" s="8">
        <f>Raw!D1799*A1799</f>
        <v>1</v>
      </c>
      <c r="F1799" s="8" t="str">
        <f>Raw!E1799</f>
        <v>SDG</v>
      </c>
      <c r="G1799" s="8" t="str">
        <f>Raw!F1799</f>
        <v>UPCFL</v>
      </c>
      <c r="H1799" s="8" t="str">
        <f>Raw!G1799</f>
        <v>NO_LOGGER_4</v>
      </c>
      <c r="I1799" s="8" t="str">
        <f>Raw!H1799</f>
        <v>SDGUp</v>
      </c>
      <c r="J1799" s="8" t="str">
        <f>Raw!I1799</f>
        <v>Retail - Small</v>
      </c>
      <c r="K1799" s="8" t="str">
        <f>Raw!J1799</f>
        <v>Outdoor</v>
      </c>
      <c r="L1799" s="8">
        <f>Raw!K1799*A1799</f>
        <v>14</v>
      </c>
      <c r="M1799" s="8">
        <f>Raw!L1799*A1799</f>
        <v>100</v>
      </c>
      <c r="N1799" s="8">
        <f>Raw!M1799*A1799</f>
        <v>183.39226685180031</v>
      </c>
      <c r="O1799" s="6">
        <f t="shared" si="112"/>
        <v>14</v>
      </c>
      <c r="P1799" s="11">
        <f t="shared" si="113"/>
        <v>2567.4917359252045</v>
      </c>
      <c r="Q1799" s="6">
        <f t="shared" si="114"/>
        <v>100</v>
      </c>
      <c r="R1799" s="11">
        <f t="shared" si="115"/>
        <v>18339.22668518003</v>
      </c>
      <c r="S1799" s="8" t="str">
        <f>Raw!N1799</f>
        <v>UpstreamCompactFluorescent14</v>
      </c>
      <c r="T1799" s="8" t="str">
        <f>Raw!O1799</f>
        <v>CFL14to26</v>
      </c>
      <c r="U1799" s="8">
        <f>Raw!P1799*A1799</f>
        <v>1</v>
      </c>
      <c r="V1799" s="8" t="str">
        <f>Raw!Q1799</f>
        <v>Incan</v>
      </c>
    </row>
    <row r="1800" spans="1:22">
      <c r="A1800" s="8">
        <f>IF(Raw!C1800="CF",0,1)</f>
        <v>1</v>
      </c>
      <c r="B1800" s="8" t="str">
        <f>Raw!A1800</f>
        <v>SDG_6130491080</v>
      </c>
      <c r="C1800" s="8" t="str">
        <f>Raw!B1800</f>
        <v>Upstream Compact Fluorescent</v>
      </c>
      <c r="D1800" s="8" t="str">
        <f>Raw!C1800</f>
        <v>IR</v>
      </c>
      <c r="E1800" s="8">
        <f>Raw!D1800*A1800</f>
        <v>1</v>
      </c>
      <c r="F1800" s="8" t="str">
        <f>Raw!E1800</f>
        <v>SDG</v>
      </c>
      <c r="G1800" s="8" t="str">
        <f>Raw!F1800</f>
        <v>UPCFL</v>
      </c>
      <c r="H1800" s="8" t="str">
        <f>Raw!G1800</f>
        <v>NO_LOGGER_5</v>
      </c>
      <c r="I1800" s="8" t="str">
        <f>Raw!H1800</f>
        <v>SDGUp</v>
      </c>
      <c r="J1800" s="8" t="str">
        <f>Raw!I1800</f>
        <v>Retail - Small</v>
      </c>
      <c r="K1800" s="8" t="str">
        <f>Raw!J1800</f>
        <v>Outdoor</v>
      </c>
      <c r="L1800" s="8">
        <f>Raw!K1800*A1800</f>
        <v>23</v>
      </c>
      <c r="M1800" s="8">
        <f>Raw!L1800*A1800</f>
        <v>100</v>
      </c>
      <c r="N1800" s="8">
        <f>Raw!M1800*A1800</f>
        <v>183.39226685180031</v>
      </c>
      <c r="O1800" s="6">
        <f t="shared" si="112"/>
        <v>23</v>
      </c>
      <c r="P1800" s="11">
        <f t="shared" si="113"/>
        <v>4218.022137591407</v>
      </c>
      <c r="Q1800" s="6">
        <f t="shared" si="114"/>
        <v>100</v>
      </c>
      <c r="R1800" s="11">
        <f t="shared" si="115"/>
        <v>18339.22668518003</v>
      </c>
      <c r="S1800" s="8" t="str">
        <f>Raw!N1800</f>
        <v>UpstreamCompactFluorescent23</v>
      </c>
      <c r="T1800" s="8" t="str">
        <f>Raw!O1800</f>
        <v>CFL14to26</v>
      </c>
      <c r="U1800" s="8">
        <f>Raw!P1800*A1800</f>
        <v>1</v>
      </c>
      <c r="V1800" s="8" t="str">
        <f>Raw!Q1800</f>
        <v>Incan</v>
      </c>
    </row>
    <row r="1801" spans="1:22">
      <c r="A1801" s="8">
        <f>IF(Raw!C1801="CF",0,1)</f>
        <v>1</v>
      </c>
      <c r="B1801" s="8" t="str">
        <f>Raw!A1801</f>
        <v>SDG_6272529107</v>
      </c>
      <c r="C1801" s="8" t="str">
        <f>Raw!B1801</f>
        <v>Upstream Compact Fluorescent</v>
      </c>
      <c r="D1801" s="8" t="str">
        <f>Raw!C1801</f>
        <v>I</v>
      </c>
      <c r="E1801" s="8">
        <f>Raw!D1801*A1801</f>
        <v>1</v>
      </c>
      <c r="F1801" s="8" t="str">
        <f>Raw!E1801</f>
        <v>SDG</v>
      </c>
      <c r="G1801" s="8" t="str">
        <f>Raw!F1801</f>
        <v>UPCFL</v>
      </c>
      <c r="H1801" s="8" t="str">
        <f>Raw!G1801</f>
        <v>LL08100055</v>
      </c>
      <c r="I1801" s="8" t="str">
        <f>Raw!H1801</f>
        <v>SDGUp</v>
      </c>
      <c r="J1801" s="8" t="str">
        <f>Raw!I1801</f>
        <v>Other</v>
      </c>
      <c r="K1801" s="8" t="str">
        <f>Raw!J1801</f>
        <v>Restrooms</v>
      </c>
      <c r="L1801" s="8">
        <f>Raw!K1801*A1801</f>
        <v>23</v>
      </c>
      <c r="M1801" s="8">
        <f>Raw!L1801*A1801</f>
        <v>65</v>
      </c>
      <c r="N1801" s="8">
        <f>Raw!M1801*A1801</f>
        <v>3715.6899193517797</v>
      </c>
      <c r="O1801" s="6">
        <f t="shared" si="112"/>
        <v>23</v>
      </c>
      <c r="P1801" s="11">
        <f t="shared" si="113"/>
        <v>85460.868145090935</v>
      </c>
      <c r="Q1801" s="6">
        <f t="shared" si="114"/>
        <v>65</v>
      </c>
      <c r="R1801" s="11">
        <f t="shared" si="115"/>
        <v>241519.84475786568</v>
      </c>
      <c r="S1801" s="8" t="str">
        <f>Raw!N1801</f>
        <v>UpstreamCompactFluorescent23</v>
      </c>
      <c r="T1801" s="8" t="str">
        <f>Raw!O1801</f>
        <v>CFL14to26</v>
      </c>
      <c r="U1801" s="8">
        <f>Raw!P1801*A1801</f>
        <v>1</v>
      </c>
      <c r="V1801" s="8" t="str">
        <f>Raw!Q1801</f>
        <v>Incan</v>
      </c>
    </row>
    <row r="1802" spans="1:22">
      <c r="A1802" s="8">
        <f>IF(Raw!C1802="CF",0,1)</f>
        <v>1</v>
      </c>
      <c r="B1802" s="8" t="str">
        <f>Raw!A1802</f>
        <v>SDG_6272529107</v>
      </c>
      <c r="C1802" s="8" t="str">
        <f>Raw!B1802</f>
        <v>Upstream Compact Fluorescent</v>
      </c>
      <c r="D1802" s="8" t="str">
        <f>Raw!C1802</f>
        <v>I</v>
      </c>
      <c r="E1802" s="8">
        <f>Raw!D1802*A1802</f>
        <v>2</v>
      </c>
      <c r="F1802" s="8" t="str">
        <f>Raw!E1802</f>
        <v>SDG</v>
      </c>
      <c r="G1802" s="8" t="str">
        <f>Raw!F1802</f>
        <v>UPCFL</v>
      </c>
      <c r="H1802" s="8" t="str">
        <f>Raw!G1802</f>
        <v>NO_LOGGER_1</v>
      </c>
      <c r="I1802" s="8" t="str">
        <f>Raw!H1802</f>
        <v>SDGUp</v>
      </c>
      <c r="J1802" s="8" t="str">
        <f>Raw!I1802</f>
        <v>Other</v>
      </c>
      <c r="K1802" s="8" t="str">
        <f>Raw!J1802</f>
        <v>Office</v>
      </c>
      <c r="L1802" s="8">
        <f>Raw!K1802*A1802</f>
        <v>23</v>
      </c>
      <c r="M1802" s="8">
        <f>Raw!L1802*A1802</f>
        <v>65</v>
      </c>
      <c r="N1802" s="8">
        <f>Raw!M1802*A1802</f>
        <v>7431.3798387035595</v>
      </c>
      <c r="O1802" s="6">
        <f t="shared" si="112"/>
        <v>46</v>
      </c>
      <c r="P1802" s="11">
        <f t="shared" si="113"/>
        <v>170921.73629018187</v>
      </c>
      <c r="Q1802" s="6">
        <f t="shared" si="114"/>
        <v>130</v>
      </c>
      <c r="R1802" s="11">
        <f t="shared" si="115"/>
        <v>483039.68951573136</v>
      </c>
      <c r="S1802" s="8" t="str">
        <f>Raw!N1802</f>
        <v>UpstreamCompactFluorescent23</v>
      </c>
      <c r="T1802" s="8" t="str">
        <f>Raw!O1802</f>
        <v>CFL14to26</v>
      </c>
      <c r="U1802" s="8">
        <f>Raw!P1802*A1802</f>
        <v>1</v>
      </c>
      <c r="V1802" s="8" t="str">
        <f>Raw!Q1802</f>
        <v>Incan</v>
      </c>
    </row>
    <row r="1803" spans="1:22">
      <c r="A1803" s="8">
        <f>IF(Raw!C1803="CF",0,1)</f>
        <v>1</v>
      </c>
      <c r="B1803" s="8" t="str">
        <f>Raw!A1803</f>
        <v>SDG_6356855659</v>
      </c>
      <c r="C1803" s="8" t="str">
        <f>Raw!B1803</f>
        <v>Upstream Compact Fluorescent</v>
      </c>
      <c r="D1803" s="8" t="str">
        <f>Raw!C1803</f>
        <v>MH</v>
      </c>
      <c r="E1803" s="8">
        <f>Raw!D1803*A1803</f>
        <v>2</v>
      </c>
      <c r="F1803" s="8" t="str">
        <f>Raw!E1803</f>
        <v>SDG</v>
      </c>
      <c r="G1803" s="8" t="str">
        <f>Raw!F1803</f>
        <v>UPCFL</v>
      </c>
      <c r="H1803" s="8" t="str">
        <f>Raw!G1803</f>
        <v>NO_LOGGER_1</v>
      </c>
      <c r="I1803" s="8" t="str">
        <f>Raw!H1803</f>
        <v>SDGUp</v>
      </c>
      <c r="J1803" s="8" t="str">
        <f>Raw!I1803</f>
        <v>Retail - Small</v>
      </c>
      <c r="K1803" s="8" t="str">
        <f>Raw!J1803</f>
        <v>Outdoor</v>
      </c>
      <c r="L1803" s="8">
        <f>Raw!K1803*A1803</f>
        <v>68</v>
      </c>
      <c r="M1803" s="8">
        <f>Raw!L1803*A1803</f>
        <v>300</v>
      </c>
      <c r="N1803" s="8">
        <f>Raw!M1803*A1803</f>
        <v>366.78453370360063</v>
      </c>
      <c r="O1803" s="6">
        <f t="shared" si="112"/>
        <v>136</v>
      </c>
      <c r="P1803" s="11">
        <f t="shared" si="113"/>
        <v>24941.348291844843</v>
      </c>
      <c r="Q1803" s="6">
        <f t="shared" si="114"/>
        <v>600</v>
      </c>
      <c r="R1803" s="11">
        <f t="shared" si="115"/>
        <v>110035.36011108018</v>
      </c>
      <c r="S1803" s="8" t="str">
        <f>Raw!N1803</f>
        <v>UpstreamCompactFluorescent68</v>
      </c>
      <c r="T1803" s="8" t="str">
        <f>Raw!O1803</f>
        <v>CFL27Up</v>
      </c>
      <c r="U1803" s="8">
        <f>Raw!P1803*A1803</f>
        <v>1</v>
      </c>
      <c r="V1803" s="8" t="str">
        <f>Raw!Q1803</f>
        <v>Other</v>
      </c>
    </row>
    <row r="1804" spans="1:22">
      <c r="A1804" s="8">
        <f>IF(Raw!C1804="CF",0,1)</f>
        <v>1</v>
      </c>
      <c r="B1804" s="8" t="str">
        <f>Raw!A1804</f>
        <v>SDG_6357620052</v>
      </c>
      <c r="C1804" s="8" t="str">
        <f>Raw!B1804</f>
        <v>Upstream Compact Fluorescent</v>
      </c>
      <c r="D1804" s="8" t="str">
        <f>Raw!C1804</f>
        <v>I</v>
      </c>
      <c r="E1804" s="8">
        <f>Raw!D1804*A1804</f>
        <v>1</v>
      </c>
      <c r="F1804" s="8" t="str">
        <f>Raw!E1804</f>
        <v>SDG</v>
      </c>
      <c r="G1804" s="8" t="str">
        <f>Raw!F1804</f>
        <v>UPCFL</v>
      </c>
      <c r="H1804" s="8" t="str">
        <f>Raw!G1804</f>
        <v>NO_LOGGER_1</v>
      </c>
      <c r="I1804" s="8" t="str">
        <f>Raw!H1804</f>
        <v>SDGUp</v>
      </c>
      <c r="J1804" s="8" t="str">
        <f>Raw!I1804</f>
        <v>Other</v>
      </c>
      <c r="K1804" s="8" t="str">
        <f>Raw!J1804</f>
        <v>Restrooms</v>
      </c>
      <c r="L1804" s="8">
        <f>Raw!K1804*A1804</f>
        <v>27</v>
      </c>
      <c r="M1804" s="8">
        <f>Raw!L1804*A1804</f>
        <v>60</v>
      </c>
      <c r="N1804" s="8">
        <f>Raw!M1804*A1804</f>
        <v>183.39226685180031</v>
      </c>
      <c r="O1804" s="6">
        <f t="shared" si="112"/>
        <v>27</v>
      </c>
      <c r="P1804" s="11">
        <f t="shared" si="113"/>
        <v>4951.5912049986082</v>
      </c>
      <c r="Q1804" s="6">
        <f t="shared" si="114"/>
        <v>60</v>
      </c>
      <c r="R1804" s="11">
        <f t="shared" si="115"/>
        <v>11003.536011108019</v>
      </c>
      <c r="S1804" s="8" t="str">
        <f>Raw!N1804</f>
        <v>UpstreamCompactFluorescent27</v>
      </c>
      <c r="T1804" s="8" t="str">
        <f>Raw!O1804</f>
        <v>CFL27Up</v>
      </c>
      <c r="U1804" s="8">
        <f>Raw!P1804*A1804</f>
        <v>1</v>
      </c>
      <c r="V1804" s="8" t="str">
        <f>Raw!Q1804</f>
        <v>Incan</v>
      </c>
    </row>
    <row r="1805" spans="1:22">
      <c r="A1805" s="8">
        <f>IF(Raw!C1805="CF",0,1)</f>
        <v>1</v>
      </c>
      <c r="B1805" s="8" t="str">
        <f>Raw!A1805</f>
        <v>SDG_6372946271</v>
      </c>
      <c r="C1805" s="8" t="str">
        <f>Raw!B1805</f>
        <v>Upstream Compact Fluorescent</v>
      </c>
      <c r="D1805" s="8" t="str">
        <f>Raw!C1805</f>
        <v>I</v>
      </c>
      <c r="E1805" s="8">
        <f>Raw!D1805*A1805</f>
        <v>5</v>
      </c>
      <c r="F1805" s="8" t="str">
        <f>Raw!E1805</f>
        <v>SDG</v>
      </c>
      <c r="G1805" s="8" t="str">
        <f>Raw!F1805</f>
        <v>UPCFL</v>
      </c>
      <c r="H1805" s="8" t="str">
        <f>Raw!G1805</f>
        <v>LL08100335</v>
      </c>
      <c r="I1805" s="8" t="str">
        <f>Raw!H1805</f>
        <v>SDGUp</v>
      </c>
      <c r="J1805" s="8" t="str">
        <f>Raw!I1805</f>
        <v>Office - Small</v>
      </c>
      <c r="K1805" s="8" t="str">
        <f>Raw!J1805</f>
        <v>HallwayLobby</v>
      </c>
      <c r="L1805" s="8">
        <f>Raw!K1805*A1805</f>
        <v>13</v>
      </c>
      <c r="M1805" s="8">
        <f>Raw!L1805*A1805</f>
        <v>40</v>
      </c>
      <c r="N1805" s="8">
        <f>Raw!M1805*A1805</f>
        <v>1003.4575488440578</v>
      </c>
      <c r="O1805" s="6">
        <f t="shared" si="112"/>
        <v>65</v>
      </c>
      <c r="P1805" s="11">
        <f t="shared" si="113"/>
        <v>13044.94813497275</v>
      </c>
      <c r="Q1805" s="6">
        <f t="shared" si="114"/>
        <v>200</v>
      </c>
      <c r="R1805" s="11">
        <f t="shared" si="115"/>
        <v>40138.301953762311</v>
      </c>
      <c r="S1805" s="8" t="str">
        <f>Raw!N1805</f>
        <v>UpstreamCompactFluorescent13</v>
      </c>
      <c r="T1805" s="8" t="str">
        <f>Raw!O1805</f>
        <v>CFL05to13</v>
      </c>
      <c r="U1805" s="8">
        <f>Raw!P1805*A1805</f>
        <v>1</v>
      </c>
      <c r="V1805" s="8" t="str">
        <f>Raw!Q1805</f>
        <v>Incan</v>
      </c>
    </row>
    <row r="1806" spans="1:22">
      <c r="A1806" s="8">
        <f>IF(Raw!C1806="CF",0,1)</f>
        <v>1</v>
      </c>
      <c r="B1806" s="8" t="str">
        <f>Raw!A1806</f>
        <v>SDG_6372946271</v>
      </c>
      <c r="C1806" s="8" t="str">
        <f>Raw!B1806</f>
        <v>Upstream Compact Fluorescent</v>
      </c>
      <c r="D1806" s="8" t="str">
        <f>Raw!C1806</f>
        <v>I</v>
      </c>
      <c r="E1806" s="8">
        <f>Raw!D1806*A1806</f>
        <v>2</v>
      </c>
      <c r="F1806" s="8" t="str">
        <f>Raw!E1806</f>
        <v>SDG</v>
      </c>
      <c r="G1806" s="8" t="str">
        <f>Raw!F1806</f>
        <v>UPCFL</v>
      </c>
      <c r="H1806" s="8" t="str">
        <f>Raw!G1806</f>
        <v>NO_LOGGER_2</v>
      </c>
      <c r="I1806" s="8" t="str">
        <f>Raw!H1806</f>
        <v>SDGUp</v>
      </c>
      <c r="J1806" s="8" t="str">
        <f>Raw!I1806</f>
        <v>Office - Small</v>
      </c>
      <c r="K1806" s="8" t="str">
        <f>Raw!J1806</f>
        <v>HallwayLobby</v>
      </c>
      <c r="L1806" s="8">
        <f>Raw!K1806*A1806</f>
        <v>13</v>
      </c>
      <c r="M1806" s="8">
        <f>Raw!L1806*A1806</f>
        <v>40</v>
      </c>
      <c r="N1806" s="8">
        <f>Raw!M1806*A1806</f>
        <v>401.38301953762311</v>
      </c>
      <c r="O1806" s="6">
        <f t="shared" si="112"/>
        <v>26</v>
      </c>
      <c r="P1806" s="11">
        <f t="shared" si="113"/>
        <v>5217.9792539891005</v>
      </c>
      <c r="Q1806" s="6">
        <f t="shared" si="114"/>
        <v>80</v>
      </c>
      <c r="R1806" s="11">
        <f t="shared" si="115"/>
        <v>16055.320781504925</v>
      </c>
      <c r="S1806" s="8" t="str">
        <f>Raw!N1806</f>
        <v>UpstreamCompactFluorescent13</v>
      </c>
      <c r="T1806" s="8" t="str">
        <f>Raw!O1806</f>
        <v>CFL05to13</v>
      </c>
      <c r="U1806" s="8">
        <f>Raw!P1806*A1806</f>
        <v>1</v>
      </c>
      <c r="V1806" s="8" t="str">
        <f>Raw!Q1806</f>
        <v>Incan</v>
      </c>
    </row>
    <row r="1807" spans="1:22">
      <c r="A1807" s="8">
        <f>IF(Raw!C1807="CF",0,1)</f>
        <v>1</v>
      </c>
      <c r="B1807" s="8" t="str">
        <f>Raw!A1807</f>
        <v>SDG_6372946271</v>
      </c>
      <c r="C1807" s="8" t="str">
        <f>Raw!B1807</f>
        <v>Upstream Compact Fluorescent</v>
      </c>
      <c r="D1807" s="8" t="str">
        <f>Raw!C1807</f>
        <v>I</v>
      </c>
      <c r="E1807" s="8">
        <f>Raw!D1807*A1807</f>
        <v>1</v>
      </c>
      <c r="F1807" s="8" t="str">
        <f>Raw!E1807</f>
        <v>SDG</v>
      </c>
      <c r="G1807" s="8" t="str">
        <f>Raw!F1807</f>
        <v>UPCFL</v>
      </c>
      <c r="H1807" s="8" t="str">
        <f>Raw!G1807</f>
        <v>NO_LOGGER_3</v>
      </c>
      <c r="I1807" s="8" t="str">
        <f>Raw!H1807</f>
        <v>SDGUp</v>
      </c>
      <c r="J1807" s="8" t="str">
        <f>Raw!I1807</f>
        <v>Office - Small</v>
      </c>
      <c r="K1807" s="8" t="str">
        <f>Raw!J1807</f>
        <v>HallwayLobby</v>
      </c>
      <c r="L1807" s="8">
        <f>Raw!K1807*A1807</f>
        <v>13</v>
      </c>
      <c r="M1807" s="8">
        <f>Raw!L1807*A1807</f>
        <v>40</v>
      </c>
      <c r="N1807" s="8">
        <f>Raw!M1807*A1807</f>
        <v>200.69150976881156</v>
      </c>
      <c r="O1807" s="6">
        <f t="shared" si="112"/>
        <v>13</v>
      </c>
      <c r="P1807" s="11">
        <f t="shared" si="113"/>
        <v>2608.9896269945502</v>
      </c>
      <c r="Q1807" s="6">
        <f t="shared" si="114"/>
        <v>40</v>
      </c>
      <c r="R1807" s="11">
        <f t="shared" si="115"/>
        <v>8027.6603907524623</v>
      </c>
      <c r="S1807" s="8" t="str">
        <f>Raw!N1807</f>
        <v>UpstreamCompactFluorescent13</v>
      </c>
      <c r="T1807" s="8" t="str">
        <f>Raw!O1807</f>
        <v>CFL05to13</v>
      </c>
      <c r="U1807" s="8">
        <f>Raw!P1807*A1807</f>
        <v>1</v>
      </c>
      <c r="V1807" s="8" t="str">
        <f>Raw!Q1807</f>
        <v>Incan</v>
      </c>
    </row>
    <row r="1808" spans="1:22">
      <c r="A1808" s="8">
        <f>IF(Raw!C1808="CF",0,1)</f>
        <v>1</v>
      </c>
      <c r="B1808" s="8" t="str">
        <f>Raw!A1808</f>
        <v>SDG_6495683180</v>
      </c>
      <c r="C1808" s="8" t="str">
        <f>Raw!B1808</f>
        <v>Upstream Compact Fluorescent</v>
      </c>
      <c r="D1808" s="8" t="str">
        <f>Raw!C1808</f>
        <v>I</v>
      </c>
      <c r="E1808" s="8">
        <f>Raw!D1808*A1808</f>
        <v>4</v>
      </c>
      <c r="F1808" s="8" t="str">
        <f>Raw!E1808</f>
        <v>SDG</v>
      </c>
      <c r="G1808" s="8" t="str">
        <f>Raw!F1808</f>
        <v>UPCFL</v>
      </c>
      <c r="H1808" s="8" t="str">
        <f>Raw!G1808</f>
        <v>LC09040320</v>
      </c>
      <c r="I1808" s="8" t="str">
        <f>Raw!H1808</f>
        <v>SDGUp</v>
      </c>
      <c r="J1808" s="8" t="str">
        <f>Raw!I1808</f>
        <v>Office - Small</v>
      </c>
      <c r="K1808" s="8" t="str">
        <f>Raw!J1808</f>
        <v>HallwayLobby</v>
      </c>
      <c r="L1808" s="8">
        <f>Raw!K1808*A1808</f>
        <v>14</v>
      </c>
      <c r="M1808" s="8">
        <f>Raw!L1808*A1808</f>
        <v>60</v>
      </c>
      <c r="N1808" s="8">
        <f>Raw!M1808*A1808</f>
        <v>889.99994687381468</v>
      </c>
      <c r="O1808" s="6">
        <f t="shared" si="112"/>
        <v>56</v>
      </c>
      <c r="P1808" s="11">
        <f t="shared" si="113"/>
        <v>12459.999256233405</v>
      </c>
      <c r="Q1808" s="6">
        <f t="shared" si="114"/>
        <v>240</v>
      </c>
      <c r="R1808" s="11">
        <f t="shared" si="115"/>
        <v>53399.996812428879</v>
      </c>
      <c r="S1808" s="8" t="str">
        <f>Raw!N1808</f>
        <v>UpstreamCompactFluorescent14</v>
      </c>
      <c r="T1808" s="8" t="str">
        <f>Raw!O1808</f>
        <v>CFL14to26</v>
      </c>
      <c r="U1808" s="8">
        <f>Raw!P1808*A1808</f>
        <v>1</v>
      </c>
      <c r="V1808" s="8" t="str">
        <f>Raw!Q1808</f>
        <v>Incan</v>
      </c>
    </row>
    <row r="1809" spans="1:22">
      <c r="A1809" s="8">
        <f>IF(Raw!C1809="CF",0,1)</f>
        <v>1</v>
      </c>
      <c r="B1809" s="8" t="str">
        <f>Raw!A1809</f>
        <v>SDG_6495683180</v>
      </c>
      <c r="C1809" s="8" t="str">
        <f>Raw!B1809</f>
        <v>Upstream Compact Fluorescent</v>
      </c>
      <c r="D1809" s="8" t="str">
        <f>Raw!C1809</f>
        <v>I</v>
      </c>
      <c r="E1809" s="8">
        <f>Raw!D1809*A1809</f>
        <v>3</v>
      </c>
      <c r="F1809" s="8" t="str">
        <f>Raw!E1809</f>
        <v>SDG</v>
      </c>
      <c r="G1809" s="8" t="str">
        <f>Raw!F1809</f>
        <v>UPCFL</v>
      </c>
      <c r="H1809" s="8" t="str">
        <f>Raw!G1809</f>
        <v>LL09030287</v>
      </c>
      <c r="I1809" s="8" t="str">
        <f>Raw!H1809</f>
        <v>SDGUp</v>
      </c>
      <c r="J1809" s="8" t="str">
        <f>Raw!I1809</f>
        <v>Office - Small</v>
      </c>
      <c r="K1809" s="8" t="str">
        <f>Raw!J1809</f>
        <v>HallwayLobby</v>
      </c>
      <c r="L1809" s="8">
        <f>Raw!K1809*A1809</f>
        <v>14</v>
      </c>
      <c r="M1809" s="8">
        <f>Raw!L1809*A1809</f>
        <v>60</v>
      </c>
      <c r="N1809" s="8">
        <f>Raw!M1809*A1809</f>
        <v>667.49996015536101</v>
      </c>
      <c r="O1809" s="6">
        <f t="shared" si="112"/>
        <v>42</v>
      </c>
      <c r="P1809" s="11">
        <f t="shared" si="113"/>
        <v>9344.9994421750544</v>
      </c>
      <c r="Q1809" s="6">
        <f t="shared" si="114"/>
        <v>180</v>
      </c>
      <c r="R1809" s="11">
        <f t="shared" si="115"/>
        <v>40049.997609321661</v>
      </c>
      <c r="S1809" s="8" t="str">
        <f>Raw!N1809</f>
        <v>UpstreamCompactFluorescent14</v>
      </c>
      <c r="T1809" s="8" t="str">
        <f>Raw!O1809</f>
        <v>CFL14to26</v>
      </c>
      <c r="U1809" s="8">
        <f>Raw!P1809*A1809</f>
        <v>1</v>
      </c>
      <c r="V1809" s="8" t="str">
        <f>Raw!Q1809</f>
        <v>Incan</v>
      </c>
    </row>
    <row r="1810" spans="1:22">
      <c r="A1810" s="8">
        <f>IF(Raw!C1810="CF",0,1)</f>
        <v>1</v>
      </c>
      <c r="B1810" s="8" t="str">
        <f>Raw!A1810</f>
        <v>SDG_6499401559</v>
      </c>
      <c r="C1810" s="8" t="str">
        <f>Raw!B1810</f>
        <v>Upstream Compact Fluorescent</v>
      </c>
      <c r="D1810" s="8" t="str">
        <f>Raw!C1810</f>
        <v>I</v>
      </c>
      <c r="E1810" s="8">
        <f>Raw!D1810*A1810</f>
        <v>1</v>
      </c>
      <c r="F1810" s="8" t="str">
        <f>Raw!E1810</f>
        <v>SDG</v>
      </c>
      <c r="G1810" s="8" t="str">
        <f>Raw!F1810</f>
        <v>UPCFL</v>
      </c>
      <c r="H1810" s="8" t="str">
        <f>Raw!G1810</f>
        <v>LL09030610</v>
      </c>
      <c r="I1810" s="8" t="str">
        <f>Raw!H1810</f>
        <v>SDGUp</v>
      </c>
      <c r="J1810" s="8" t="str">
        <f>Raw!I1810</f>
        <v>Office - Small</v>
      </c>
      <c r="K1810" s="8" t="str">
        <f>Raw!J1810</f>
        <v>Restrooms</v>
      </c>
      <c r="L1810" s="8">
        <f>Raw!K1810*A1810</f>
        <v>14</v>
      </c>
      <c r="M1810" s="8">
        <f>Raw!L1810*A1810</f>
        <v>75</v>
      </c>
      <c r="N1810" s="8">
        <f>Raw!M1810*A1810</f>
        <v>183.39226685180031</v>
      </c>
      <c r="O1810" s="6">
        <f t="shared" si="112"/>
        <v>14</v>
      </c>
      <c r="P1810" s="11">
        <f t="shared" si="113"/>
        <v>2567.4917359252045</v>
      </c>
      <c r="Q1810" s="6">
        <f t="shared" si="114"/>
        <v>75</v>
      </c>
      <c r="R1810" s="11">
        <f t="shared" si="115"/>
        <v>13754.420013885023</v>
      </c>
      <c r="S1810" s="8" t="str">
        <f>Raw!N1810</f>
        <v>UpstreamCompactFluorescent14</v>
      </c>
      <c r="T1810" s="8" t="str">
        <f>Raw!O1810</f>
        <v>CFL14to26</v>
      </c>
      <c r="U1810" s="8">
        <f>Raw!P1810*A1810</f>
        <v>1</v>
      </c>
      <c r="V1810" s="8" t="str">
        <f>Raw!Q1810</f>
        <v>Incan</v>
      </c>
    </row>
    <row r="1811" spans="1:22">
      <c r="A1811" s="8">
        <f>IF(Raw!C1811="CF",0,1)</f>
        <v>1</v>
      </c>
      <c r="B1811" s="8" t="str">
        <f>Raw!A1811</f>
        <v>SDG_6500878175</v>
      </c>
      <c r="C1811" s="8" t="str">
        <f>Raw!B1811</f>
        <v>Upstream Compact Fluorescent</v>
      </c>
      <c r="D1811" s="8" t="str">
        <f>Raw!C1811</f>
        <v>I</v>
      </c>
      <c r="E1811" s="8">
        <f>Raw!D1811*A1811</f>
        <v>2</v>
      </c>
      <c r="F1811" s="8" t="str">
        <f>Raw!E1811</f>
        <v>SDG</v>
      </c>
      <c r="G1811" s="8" t="str">
        <f>Raw!F1811</f>
        <v>UPCFL</v>
      </c>
      <c r="H1811" s="8" t="str">
        <f>Raw!G1811</f>
        <v>LC09040011</v>
      </c>
      <c r="I1811" s="8" t="str">
        <f>Raw!H1811</f>
        <v>SDGUp</v>
      </c>
      <c r="J1811" s="8" t="str">
        <f>Raw!I1811</f>
        <v>Office - Small</v>
      </c>
      <c r="K1811" s="8" t="str">
        <f>Raw!J1811</f>
        <v>Restrooms</v>
      </c>
      <c r="L1811" s="8">
        <f>Raw!K1811*A1811</f>
        <v>15</v>
      </c>
      <c r="M1811" s="8">
        <f>Raw!L1811*A1811</f>
        <v>75</v>
      </c>
      <c r="N1811" s="8">
        <f>Raw!M1811*A1811</f>
        <v>366.78453370360063</v>
      </c>
      <c r="O1811" s="6">
        <f t="shared" si="112"/>
        <v>30</v>
      </c>
      <c r="P1811" s="11">
        <f t="shared" si="113"/>
        <v>5501.7680055540095</v>
      </c>
      <c r="Q1811" s="6">
        <f t="shared" si="114"/>
        <v>150</v>
      </c>
      <c r="R1811" s="11">
        <f t="shared" si="115"/>
        <v>27508.840027770046</v>
      </c>
      <c r="S1811" s="8" t="str">
        <f>Raw!N1811</f>
        <v>UpstreamCompactFluorescent15</v>
      </c>
      <c r="T1811" s="8" t="str">
        <f>Raw!O1811</f>
        <v>CFL14to26</v>
      </c>
      <c r="U1811" s="8">
        <f>Raw!P1811*A1811</f>
        <v>1</v>
      </c>
      <c r="V1811" s="8" t="str">
        <f>Raw!Q1811</f>
        <v>Incan</v>
      </c>
    </row>
    <row r="1812" spans="1:22">
      <c r="A1812" s="8">
        <f>IF(Raw!C1812="CF",0,1)</f>
        <v>1</v>
      </c>
      <c r="B1812" s="8" t="str">
        <f>Raw!A1812</f>
        <v>SDG_6671281482</v>
      </c>
      <c r="C1812" s="8" t="str">
        <f>Raw!B1812</f>
        <v>Upstream Compact Fluorescent</v>
      </c>
      <c r="D1812" s="8" t="str">
        <f>Raw!C1812</f>
        <v>I</v>
      </c>
      <c r="E1812" s="8">
        <f>Raw!D1812*A1812</f>
        <v>2</v>
      </c>
      <c r="F1812" s="8" t="str">
        <f>Raw!E1812</f>
        <v>SDG</v>
      </c>
      <c r="G1812" s="8" t="str">
        <f>Raw!F1812</f>
        <v>UPCFL</v>
      </c>
      <c r="H1812" s="8" t="str">
        <f>Raw!G1812</f>
        <v>LC09040082</v>
      </c>
      <c r="I1812" s="8" t="str">
        <f>Raw!H1812</f>
        <v>SDGUp</v>
      </c>
      <c r="J1812" s="8" t="str">
        <f>Raw!I1812</f>
        <v>Office - Small</v>
      </c>
      <c r="K1812" s="8" t="str">
        <f>Raw!J1812</f>
        <v>OtherMisc</v>
      </c>
      <c r="L1812" s="8">
        <f>Raw!K1812*A1812</f>
        <v>26</v>
      </c>
      <c r="M1812" s="8">
        <f>Raw!L1812*A1812</f>
        <v>60</v>
      </c>
      <c r="N1812" s="8">
        <f>Raw!M1812*A1812</f>
        <v>401.38301953762311</v>
      </c>
      <c r="O1812" s="6">
        <f t="shared" si="112"/>
        <v>52</v>
      </c>
      <c r="P1812" s="11">
        <f t="shared" si="113"/>
        <v>10435.958507978201</v>
      </c>
      <c r="Q1812" s="6">
        <f t="shared" si="114"/>
        <v>120</v>
      </c>
      <c r="R1812" s="11">
        <f t="shared" si="115"/>
        <v>24082.981172257387</v>
      </c>
      <c r="S1812" s="8" t="str">
        <f>Raw!N1812</f>
        <v>UpstreamCompactFluorescent26</v>
      </c>
      <c r="T1812" s="8" t="str">
        <f>Raw!O1812</f>
        <v>CFL14to26</v>
      </c>
      <c r="U1812" s="8">
        <f>Raw!P1812*A1812</f>
        <v>1</v>
      </c>
      <c r="V1812" s="8" t="str">
        <f>Raw!Q1812</f>
        <v>Incan</v>
      </c>
    </row>
    <row r="1813" spans="1:22">
      <c r="A1813" s="8">
        <f>IF(Raw!C1813="CF",0,1)</f>
        <v>1</v>
      </c>
      <c r="B1813" s="8" t="str">
        <f>Raw!A1813</f>
        <v>SDG_6671281482</v>
      </c>
      <c r="C1813" s="8" t="str">
        <f>Raw!B1813</f>
        <v>Upstream Compact Fluorescent</v>
      </c>
      <c r="D1813" s="8" t="str">
        <f>Raw!C1813</f>
        <v>I</v>
      </c>
      <c r="E1813" s="8">
        <f>Raw!D1813*A1813</f>
        <v>3</v>
      </c>
      <c r="F1813" s="8" t="str">
        <f>Raw!E1813</f>
        <v>SDG</v>
      </c>
      <c r="G1813" s="8" t="str">
        <f>Raw!F1813</f>
        <v>UPCFL</v>
      </c>
      <c r="H1813" s="8" t="str">
        <f>Raw!G1813</f>
        <v>LC09040258</v>
      </c>
      <c r="I1813" s="8" t="str">
        <f>Raw!H1813</f>
        <v>SDGUp</v>
      </c>
      <c r="J1813" s="8" t="str">
        <f>Raw!I1813</f>
        <v>Office - Small</v>
      </c>
      <c r="K1813" s="8" t="str">
        <f>Raw!J1813</f>
        <v>OtherMisc</v>
      </c>
      <c r="L1813" s="8">
        <f>Raw!K1813*A1813</f>
        <v>26</v>
      </c>
      <c r="M1813" s="8">
        <f>Raw!L1813*A1813</f>
        <v>60</v>
      </c>
      <c r="N1813" s="8">
        <f>Raw!M1813*A1813</f>
        <v>602.07452930643467</v>
      </c>
      <c r="O1813" s="6">
        <f t="shared" si="112"/>
        <v>78</v>
      </c>
      <c r="P1813" s="11">
        <f t="shared" si="113"/>
        <v>15653.937761967301</v>
      </c>
      <c r="Q1813" s="6">
        <f t="shared" si="114"/>
        <v>180</v>
      </c>
      <c r="R1813" s="11">
        <f t="shared" si="115"/>
        <v>36124.471758386077</v>
      </c>
      <c r="S1813" s="8" t="str">
        <f>Raw!N1813</f>
        <v>UpstreamCompactFluorescent26</v>
      </c>
      <c r="T1813" s="8" t="str">
        <f>Raw!O1813</f>
        <v>CFL14to26</v>
      </c>
      <c r="U1813" s="8">
        <f>Raw!P1813*A1813</f>
        <v>1</v>
      </c>
      <c r="V1813" s="8" t="str">
        <f>Raw!Q1813</f>
        <v>Incan</v>
      </c>
    </row>
    <row r="1814" spans="1:22">
      <c r="A1814" s="8">
        <f>IF(Raw!C1814="CF",0,1)</f>
        <v>1</v>
      </c>
      <c r="B1814" s="8" t="str">
        <f>Raw!A1814</f>
        <v>SDG_6671281482</v>
      </c>
      <c r="C1814" s="8" t="str">
        <f>Raw!B1814</f>
        <v>Upstream Compact Fluorescent</v>
      </c>
      <c r="D1814" s="8" t="str">
        <f>Raw!C1814</f>
        <v>I</v>
      </c>
      <c r="E1814" s="8">
        <f>Raw!D1814*A1814</f>
        <v>1</v>
      </c>
      <c r="F1814" s="8" t="str">
        <f>Raw!E1814</f>
        <v>SDG</v>
      </c>
      <c r="G1814" s="8" t="str">
        <f>Raw!F1814</f>
        <v>UPCFL</v>
      </c>
      <c r="H1814" s="8" t="str">
        <f>Raw!G1814</f>
        <v>NO_LOGGER_3</v>
      </c>
      <c r="I1814" s="8" t="str">
        <f>Raw!H1814</f>
        <v>SDGUp</v>
      </c>
      <c r="J1814" s="8" t="str">
        <f>Raw!I1814</f>
        <v>Office - Small</v>
      </c>
      <c r="K1814" s="8" t="str">
        <f>Raw!J1814</f>
        <v>HallwayLobby</v>
      </c>
      <c r="L1814" s="8">
        <f>Raw!K1814*A1814</f>
        <v>26</v>
      </c>
      <c r="M1814" s="8">
        <f>Raw!L1814*A1814</f>
        <v>60</v>
      </c>
      <c r="N1814" s="8">
        <f>Raw!M1814*A1814</f>
        <v>200.69150976881156</v>
      </c>
      <c r="O1814" s="6">
        <f t="shared" si="112"/>
        <v>26</v>
      </c>
      <c r="P1814" s="11">
        <f t="shared" si="113"/>
        <v>5217.9792539891005</v>
      </c>
      <c r="Q1814" s="6">
        <f t="shared" si="114"/>
        <v>60</v>
      </c>
      <c r="R1814" s="11">
        <f t="shared" si="115"/>
        <v>12041.490586128693</v>
      </c>
      <c r="S1814" s="8" t="str">
        <f>Raw!N1814</f>
        <v>UpstreamCompactFluorescent26</v>
      </c>
      <c r="T1814" s="8" t="str">
        <f>Raw!O1814</f>
        <v>CFL14to26</v>
      </c>
      <c r="U1814" s="8">
        <f>Raw!P1814*A1814</f>
        <v>1</v>
      </c>
      <c r="V1814" s="8" t="str">
        <f>Raw!Q1814</f>
        <v>Incan</v>
      </c>
    </row>
    <row r="1815" spans="1:22">
      <c r="A1815" s="8">
        <f>IF(Raw!C1815="CF",0,1)</f>
        <v>1</v>
      </c>
      <c r="B1815" s="8" t="str">
        <f>Raw!A1815</f>
        <v>SDG_6671281482</v>
      </c>
      <c r="C1815" s="8" t="str">
        <f>Raw!B1815</f>
        <v>Upstream Compact Fluorescent</v>
      </c>
      <c r="D1815" s="8" t="str">
        <f>Raw!C1815</f>
        <v>I</v>
      </c>
      <c r="E1815" s="8">
        <f>Raw!D1815*A1815</f>
        <v>1</v>
      </c>
      <c r="F1815" s="8" t="str">
        <f>Raw!E1815</f>
        <v>SDG</v>
      </c>
      <c r="G1815" s="8" t="str">
        <f>Raw!F1815</f>
        <v>UPCFL</v>
      </c>
      <c r="H1815" s="8" t="str">
        <f>Raw!G1815</f>
        <v>NO_LOGGER_4</v>
      </c>
      <c r="I1815" s="8" t="str">
        <f>Raw!H1815</f>
        <v>SDGUp</v>
      </c>
      <c r="J1815" s="8" t="str">
        <f>Raw!I1815</f>
        <v>Office - Small</v>
      </c>
      <c r="K1815" s="8" t="str">
        <f>Raw!J1815</f>
        <v>Outdoor</v>
      </c>
      <c r="L1815" s="8">
        <f>Raw!K1815*A1815</f>
        <v>26</v>
      </c>
      <c r="M1815" s="8">
        <f>Raw!L1815*A1815</f>
        <v>60</v>
      </c>
      <c r="N1815" s="8">
        <f>Raw!M1815*A1815</f>
        <v>200.69150976881156</v>
      </c>
      <c r="O1815" s="6">
        <f t="shared" si="112"/>
        <v>26</v>
      </c>
      <c r="P1815" s="11">
        <f t="shared" si="113"/>
        <v>5217.9792539891005</v>
      </c>
      <c r="Q1815" s="6">
        <f t="shared" si="114"/>
        <v>60</v>
      </c>
      <c r="R1815" s="11">
        <f t="shared" si="115"/>
        <v>12041.490586128693</v>
      </c>
      <c r="S1815" s="8" t="str">
        <f>Raw!N1815</f>
        <v>UpstreamCompactFluorescent26</v>
      </c>
      <c r="T1815" s="8" t="str">
        <f>Raw!O1815</f>
        <v>CFL14to26</v>
      </c>
      <c r="U1815" s="8">
        <f>Raw!P1815*A1815</f>
        <v>1</v>
      </c>
      <c r="V1815" s="8" t="str">
        <f>Raw!Q1815</f>
        <v>Incan</v>
      </c>
    </row>
    <row r="1816" spans="1:22">
      <c r="A1816" s="8">
        <f>IF(Raw!C1816="CF",0,1)</f>
        <v>1</v>
      </c>
      <c r="B1816" s="8" t="str">
        <f>Raw!A1816</f>
        <v>SDG_6671405704</v>
      </c>
      <c r="C1816" s="8" t="str">
        <f>Raw!B1816</f>
        <v>Upstream Compact Fluorescent</v>
      </c>
      <c r="D1816" s="8" t="str">
        <f>Raw!C1816</f>
        <v>IR</v>
      </c>
      <c r="E1816" s="8">
        <f>Raw!D1816*A1816</f>
        <v>3</v>
      </c>
      <c r="F1816" s="8" t="str">
        <f>Raw!E1816</f>
        <v>SDG</v>
      </c>
      <c r="G1816" s="8" t="str">
        <f>Raw!F1816</f>
        <v>UPCFL</v>
      </c>
      <c r="H1816" s="8" t="str">
        <f>Raw!G1816</f>
        <v>NO_LOGGER_10</v>
      </c>
      <c r="I1816" s="8" t="str">
        <f>Raw!H1816</f>
        <v>SDGUp</v>
      </c>
      <c r="J1816" s="8" t="str">
        <f>Raw!I1816</f>
        <v>Retail - Small</v>
      </c>
      <c r="K1816" s="8" t="str">
        <f>Raw!J1816</f>
        <v>RetailSales</v>
      </c>
      <c r="L1816" s="8">
        <f>Raw!K1816*A1816</f>
        <v>15</v>
      </c>
      <c r="M1816" s="8">
        <f>Raw!L1816*A1816</f>
        <v>60</v>
      </c>
      <c r="N1816" s="8">
        <f>Raw!M1816*A1816</f>
        <v>550.17680055540097</v>
      </c>
      <c r="O1816" s="6">
        <f t="shared" si="112"/>
        <v>45</v>
      </c>
      <c r="P1816" s="11">
        <f t="shared" si="113"/>
        <v>8252.6520083310152</v>
      </c>
      <c r="Q1816" s="6">
        <f t="shared" si="114"/>
        <v>180</v>
      </c>
      <c r="R1816" s="11">
        <f t="shared" si="115"/>
        <v>33010.608033324061</v>
      </c>
      <c r="S1816" s="8" t="str">
        <f>Raw!N1816</f>
        <v>UpstreamCompactFluorescent15</v>
      </c>
      <c r="T1816" s="8" t="str">
        <f>Raw!O1816</f>
        <v>CFL14to26</v>
      </c>
      <c r="U1816" s="8">
        <f>Raw!P1816*A1816</f>
        <v>1</v>
      </c>
      <c r="V1816" s="8" t="str">
        <f>Raw!Q1816</f>
        <v>Incan</v>
      </c>
    </row>
    <row r="1817" spans="1:22">
      <c r="A1817" s="8">
        <f>IF(Raw!C1817="CF",0,1)</f>
        <v>1</v>
      </c>
      <c r="B1817" s="8" t="str">
        <f>Raw!A1817</f>
        <v>SDG_6686651807</v>
      </c>
      <c r="C1817" s="8" t="str">
        <f>Raw!B1817</f>
        <v>Upstream Compact Fluorescent</v>
      </c>
      <c r="D1817" s="8" t="str">
        <f>Raw!C1817</f>
        <v>I</v>
      </c>
      <c r="E1817" s="8">
        <f>Raw!D1817*A1817</f>
        <v>18</v>
      </c>
      <c r="F1817" s="8" t="str">
        <f>Raw!E1817</f>
        <v>SDG</v>
      </c>
      <c r="G1817" s="8" t="str">
        <f>Raw!F1817</f>
        <v>UPCFL</v>
      </c>
      <c r="H1817" s="8" t="str">
        <f>Raw!G1817</f>
        <v>LL08070698</v>
      </c>
      <c r="I1817" s="8" t="str">
        <f>Raw!H1817</f>
        <v>SDGUp</v>
      </c>
      <c r="J1817" s="8" t="str">
        <f>Raw!I1817</f>
        <v>Assembly</v>
      </c>
      <c r="K1817" s="8" t="str">
        <f>Raw!J1817</f>
        <v>Assembly</v>
      </c>
      <c r="L1817" s="8">
        <f>Raw!K1817*A1817</f>
        <v>13</v>
      </c>
      <c r="M1817" s="8">
        <f>Raw!L1817*A1817</f>
        <v>60</v>
      </c>
      <c r="N1817" s="8">
        <f>Raw!M1817*A1817</f>
        <v>833.38039571445972</v>
      </c>
      <c r="O1817" s="6">
        <f t="shared" si="112"/>
        <v>234</v>
      </c>
      <c r="P1817" s="11">
        <f t="shared" si="113"/>
        <v>10833.945144287976</v>
      </c>
      <c r="Q1817" s="6">
        <f t="shared" si="114"/>
        <v>1080</v>
      </c>
      <c r="R1817" s="11">
        <f t="shared" si="115"/>
        <v>50002.823742867586</v>
      </c>
      <c r="S1817" s="8" t="str">
        <f>Raw!N1817</f>
        <v>UpstreamCompactFluorescent13</v>
      </c>
      <c r="T1817" s="8" t="str">
        <f>Raw!O1817</f>
        <v>CFL05to13</v>
      </c>
      <c r="U1817" s="8">
        <f>Raw!P1817*A1817</f>
        <v>1</v>
      </c>
      <c r="V1817" s="8" t="str">
        <f>Raw!Q1817</f>
        <v>Incan</v>
      </c>
    </row>
    <row r="1818" spans="1:22">
      <c r="A1818" s="8">
        <f>IF(Raw!C1818="CF",0,1)</f>
        <v>1</v>
      </c>
      <c r="B1818" s="8" t="str">
        <f>Raw!A1818</f>
        <v>SDG_6686651807</v>
      </c>
      <c r="C1818" s="8" t="str">
        <f>Raw!B1818</f>
        <v>Upstream Compact Fluorescent</v>
      </c>
      <c r="D1818" s="8" t="str">
        <f>Raw!C1818</f>
        <v>I</v>
      </c>
      <c r="E1818" s="8">
        <f>Raw!D1818*A1818</f>
        <v>4</v>
      </c>
      <c r="F1818" s="8" t="str">
        <f>Raw!E1818</f>
        <v>SDG</v>
      </c>
      <c r="G1818" s="8" t="str">
        <f>Raw!F1818</f>
        <v>UPCFL</v>
      </c>
      <c r="H1818" s="8" t="str">
        <f>Raw!G1818</f>
        <v>LL08070720</v>
      </c>
      <c r="I1818" s="8" t="str">
        <f>Raw!H1818</f>
        <v>SDGUp</v>
      </c>
      <c r="J1818" s="8" t="str">
        <f>Raw!I1818</f>
        <v>Assembly</v>
      </c>
      <c r="K1818" s="8" t="str">
        <f>Raw!J1818</f>
        <v>Office</v>
      </c>
      <c r="L1818" s="8">
        <f>Raw!K1818*A1818</f>
        <v>13</v>
      </c>
      <c r="M1818" s="8">
        <f>Raw!L1818*A1818</f>
        <v>60</v>
      </c>
      <c r="N1818" s="8">
        <f>Raw!M1818*A1818</f>
        <v>185.19564349210216</v>
      </c>
      <c r="O1818" s="6">
        <f t="shared" si="112"/>
        <v>52</v>
      </c>
      <c r="P1818" s="11">
        <f t="shared" si="113"/>
        <v>2407.5433653973282</v>
      </c>
      <c r="Q1818" s="6">
        <f t="shared" si="114"/>
        <v>240</v>
      </c>
      <c r="R1818" s="11">
        <f t="shared" si="115"/>
        <v>11111.73860952613</v>
      </c>
      <c r="S1818" s="8" t="str">
        <f>Raw!N1818</f>
        <v>UpstreamCompactFluorescent13</v>
      </c>
      <c r="T1818" s="8" t="str">
        <f>Raw!O1818</f>
        <v>CFL05to13</v>
      </c>
      <c r="U1818" s="8">
        <f>Raw!P1818*A1818</f>
        <v>1</v>
      </c>
      <c r="V1818" s="8" t="str">
        <f>Raw!Q1818</f>
        <v>Incan</v>
      </c>
    </row>
    <row r="1819" spans="1:22">
      <c r="A1819" s="8">
        <f>IF(Raw!C1819="CF",0,1)</f>
        <v>1</v>
      </c>
      <c r="B1819" s="8" t="str">
        <f>Raw!A1819</f>
        <v>SDG_6686651807</v>
      </c>
      <c r="C1819" s="8" t="str">
        <f>Raw!B1819</f>
        <v>Upstream Compact Fluorescent</v>
      </c>
      <c r="D1819" s="8" t="str">
        <f>Raw!C1819</f>
        <v>I</v>
      </c>
      <c r="E1819" s="8">
        <f>Raw!D1819*A1819</f>
        <v>2</v>
      </c>
      <c r="F1819" s="8" t="str">
        <f>Raw!E1819</f>
        <v>SDG</v>
      </c>
      <c r="G1819" s="8" t="str">
        <f>Raw!F1819</f>
        <v>UPCFL</v>
      </c>
      <c r="H1819" s="8" t="str">
        <f>Raw!G1819</f>
        <v>LL08090383</v>
      </c>
      <c r="I1819" s="8" t="str">
        <f>Raw!H1819</f>
        <v>SDGUp</v>
      </c>
      <c r="J1819" s="8" t="str">
        <f>Raw!I1819</f>
        <v>Assembly</v>
      </c>
      <c r="K1819" s="8" t="str">
        <f>Raw!J1819</f>
        <v>Office</v>
      </c>
      <c r="L1819" s="8">
        <f>Raw!K1819*A1819</f>
        <v>13</v>
      </c>
      <c r="M1819" s="8">
        <f>Raw!L1819*A1819</f>
        <v>60</v>
      </c>
      <c r="N1819" s="8">
        <f>Raw!M1819*A1819</f>
        <v>92.597821746051082</v>
      </c>
      <c r="O1819" s="6">
        <f t="shared" si="112"/>
        <v>26</v>
      </c>
      <c r="P1819" s="11">
        <f t="shared" si="113"/>
        <v>1203.7716826986641</v>
      </c>
      <c r="Q1819" s="6">
        <f t="shared" si="114"/>
        <v>120</v>
      </c>
      <c r="R1819" s="11">
        <f t="shared" si="115"/>
        <v>5555.869304763065</v>
      </c>
      <c r="S1819" s="8" t="str">
        <f>Raw!N1819</f>
        <v>UpstreamCompactFluorescent13</v>
      </c>
      <c r="T1819" s="8" t="str">
        <f>Raw!O1819</f>
        <v>CFL05to13</v>
      </c>
      <c r="U1819" s="8">
        <f>Raw!P1819*A1819</f>
        <v>1</v>
      </c>
      <c r="V1819" s="8" t="str">
        <f>Raw!Q1819</f>
        <v>Incan</v>
      </c>
    </row>
    <row r="1820" spans="1:22">
      <c r="A1820" s="8">
        <f>IF(Raw!C1820="CF",0,1)</f>
        <v>1</v>
      </c>
      <c r="B1820" s="8" t="str">
        <f>Raw!A1820</f>
        <v>SDG_6686651807</v>
      </c>
      <c r="C1820" s="8" t="str">
        <f>Raw!B1820</f>
        <v>Upstream Compact Fluorescent</v>
      </c>
      <c r="D1820" s="8" t="str">
        <f>Raw!C1820</f>
        <v>I</v>
      </c>
      <c r="E1820" s="8">
        <f>Raw!D1820*A1820</f>
        <v>24</v>
      </c>
      <c r="F1820" s="8" t="str">
        <f>Raw!E1820</f>
        <v>SDG</v>
      </c>
      <c r="G1820" s="8" t="str">
        <f>Raw!F1820</f>
        <v>UPCFL</v>
      </c>
      <c r="H1820" s="8" t="str">
        <f>Raw!G1820</f>
        <v>LL08090661</v>
      </c>
      <c r="I1820" s="8" t="str">
        <f>Raw!H1820</f>
        <v>SDGUp</v>
      </c>
      <c r="J1820" s="8" t="str">
        <f>Raw!I1820</f>
        <v>Assembly</v>
      </c>
      <c r="K1820" s="8" t="str">
        <f>Raw!J1820</f>
        <v>Assembly</v>
      </c>
      <c r="L1820" s="8">
        <f>Raw!K1820*A1820</f>
        <v>13</v>
      </c>
      <c r="M1820" s="8">
        <f>Raw!L1820*A1820</f>
        <v>60</v>
      </c>
      <c r="N1820" s="8">
        <f>Raw!M1820*A1820</f>
        <v>1111.173860952613</v>
      </c>
      <c r="O1820" s="6">
        <f t="shared" si="112"/>
        <v>312</v>
      </c>
      <c r="P1820" s="11">
        <f t="shared" si="113"/>
        <v>14445.26019238397</v>
      </c>
      <c r="Q1820" s="6">
        <f t="shared" si="114"/>
        <v>1440</v>
      </c>
      <c r="R1820" s="11">
        <f t="shared" si="115"/>
        <v>66670.431657156776</v>
      </c>
      <c r="S1820" s="8" t="str">
        <f>Raw!N1820</f>
        <v>UpstreamCompactFluorescent13</v>
      </c>
      <c r="T1820" s="8" t="str">
        <f>Raw!O1820</f>
        <v>CFL05to13</v>
      </c>
      <c r="U1820" s="8">
        <f>Raw!P1820*A1820</f>
        <v>1</v>
      </c>
      <c r="V1820" s="8" t="str">
        <f>Raw!Q1820</f>
        <v>Incan</v>
      </c>
    </row>
    <row r="1821" spans="1:22">
      <c r="A1821" s="8">
        <f>IF(Raw!C1821="CF",0,1)</f>
        <v>1</v>
      </c>
      <c r="B1821" s="8" t="str">
        <f>Raw!A1821</f>
        <v>SDG_6686651807</v>
      </c>
      <c r="C1821" s="8" t="str">
        <f>Raw!B1821</f>
        <v>Upstream Compact Fluorescent</v>
      </c>
      <c r="D1821" s="8" t="str">
        <f>Raw!C1821</f>
        <v>I</v>
      </c>
      <c r="E1821" s="8">
        <f>Raw!D1821*A1821</f>
        <v>5</v>
      </c>
      <c r="F1821" s="8" t="str">
        <f>Raw!E1821</f>
        <v>SDG</v>
      </c>
      <c r="G1821" s="8" t="str">
        <f>Raw!F1821</f>
        <v>UPCFL</v>
      </c>
      <c r="H1821" s="8" t="str">
        <f>Raw!G1821</f>
        <v>LL08100111</v>
      </c>
      <c r="I1821" s="8" t="str">
        <f>Raw!H1821</f>
        <v>SDGUp</v>
      </c>
      <c r="J1821" s="8" t="str">
        <f>Raw!I1821</f>
        <v>Assembly</v>
      </c>
      <c r="K1821" s="8" t="str">
        <f>Raw!J1821</f>
        <v>Assembly</v>
      </c>
      <c r="L1821" s="8">
        <f>Raw!K1821*A1821</f>
        <v>14</v>
      </c>
      <c r="M1821" s="8">
        <f>Raw!L1821*A1821</f>
        <v>60</v>
      </c>
      <c r="N1821" s="8">
        <f>Raw!M1821*A1821</f>
        <v>231.4945543651277</v>
      </c>
      <c r="O1821" s="6">
        <f t="shared" si="112"/>
        <v>70</v>
      </c>
      <c r="P1821" s="11">
        <f t="shared" si="113"/>
        <v>3240.9237611117878</v>
      </c>
      <c r="Q1821" s="6">
        <f t="shared" si="114"/>
        <v>300</v>
      </c>
      <c r="R1821" s="11">
        <f t="shared" si="115"/>
        <v>13889.673261907661</v>
      </c>
      <c r="S1821" s="8" t="str">
        <f>Raw!N1821</f>
        <v>UpstreamCompactFluorescent14</v>
      </c>
      <c r="T1821" s="8" t="str">
        <f>Raw!O1821</f>
        <v>CFL14to26</v>
      </c>
      <c r="U1821" s="8">
        <f>Raw!P1821*A1821</f>
        <v>1</v>
      </c>
      <c r="V1821" s="8" t="str">
        <f>Raw!Q1821</f>
        <v>Incan</v>
      </c>
    </row>
    <row r="1822" spans="1:22">
      <c r="A1822" s="8">
        <f>IF(Raw!C1822="CF",0,1)</f>
        <v>1</v>
      </c>
      <c r="B1822" s="8" t="str">
        <f>Raw!A1822</f>
        <v>SDG_6686651807</v>
      </c>
      <c r="C1822" s="8" t="str">
        <f>Raw!B1822</f>
        <v>Upstream Compact Fluorescent</v>
      </c>
      <c r="D1822" s="8" t="str">
        <f>Raw!C1822</f>
        <v>I</v>
      </c>
      <c r="E1822" s="8">
        <f>Raw!D1822*A1822</f>
        <v>5</v>
      </c>
      <c r="F1822" s="8" t="str">
        <f>Raw!E1822</f>
        <v>SDG</v>
      </c>
      <c r="G1822" s="8" t="str">
        <f>Raw!F1822</f>
        <v>UPCFL</v>
      </c>
      <c r="H1822" s="8" t="str">
        <f>Raw!G1822</f>
        <v>LL08100262</v>
      </c>
      <c r="I1822" s="8" t="str">
        <f>Raw!H1822</f>
        <v>SDGUp</v>
      </c>
      <c r="J1822" s="8" t="str">
        <f>Raw!I1822</f>
        <v>Assembly</v>
      </c>
      <c r="K1822" s="8" t="str">
        <f>Raw!J1822</f>
        <v>Assembly</v>
      </c>
      <c r="L1822" s="8">
        <f>Raw!K1822*A1822</f>
        <v>14</v>
      </c>
      <c r="M1822" s="8">
        <f>Raw!L1822*A1822</f>
        <v>60</v>
      </c>
      <c r="N1822" s="8">
        <f>Raw!M1822*A1822</f>
        <v>231.4945543651277</v>
      </c>
      <c r="O1822" s="6">
        <f t="shared" si="112"/>
        <v>70</v>
      </c>
      <c r="P1822" s="11">
        <f t="shared" si="113"/>
        <v>3240.9237611117878</v>
      </c>
      <c r="Q1822" s="6">
        <f t="shared" si="114"/>
        <v>300</v>
      </c>
      <c r="R1822" s="11">
        <f t="shared" si="115"/>
        <v>13889.673261907661</v>
      </c>
      <c r="S1822" s="8" t="str">
        <f>Raw!N1822</f>
        <v>UpstreamCompactFluorescent14</v>
      </c>
      <c r="T1822" s="8" t="str">
        <f>Raw!O1822</f>
        <v>CFL14to26</v>
      </c>
      <c r="U1822" s="8">
        <f>Raw!P1822*A1822</f>
        <v>1</v>
      </c>
      <c r="V1822" s="8" t="str">
        <f>Raw!Q1822</f>
        <v>Incan</v>
      </c>
    </row>
    <row r="1823" spans="1:22">
      <c r="A1823" s="8">
        <f>IF(Raw!C1823="CF",0,1)</f>
        <v>1</v>
      </c>
      <c r="B1823" s="8" t="str">
        <f>Raw!A1823</f>
        <v>SDG_6686651807</v>
      </c>
      <c r="C1823" s="8" t="str">
        <f>Raw!B1823</f>
        <v>Upstream Compact Fluorescent</v>
      </c>
      <c r="D1823" s="8" t="str">
        <f>Raw!C1823</f>
        <v>I</v>
      </c>
      <c r="E1823" s="8">
        <f>Raw!D1823*A1823</f>
        <v>4</v>
      </c>
      <c r="F1823" s="8" t="str">
        <f>Raw!E1823</f>
        <v>SDG</v>
      </c>
      <c r="G1823" s="8" t="str">
        <f>Raw!F1823</f>
        <v>UPCFL</v>
      </c>
      <c r="H1823" s="8" t="str">
        <f>Raw!G1823</f>
        <v>NO_LOGGER_10</v>
      </c>
      <c r="I1823" s="8" t="str">
        <f>Raw!H1823</f>
        <v>SDGUp</v>
      </c>
      <c r="J1823" s="8" t="str">
        <f>Raw!I1823</f>
        <v>Assembly</v>
      </c>
      <c r="K1823" s="8" t="str">
        <f>Raw!J1823</f>
        <v>Outdoor</v>
      </c>
      <c r="L1823" s="8">
        <f>Raw!K1823*A1823</f>
        <v>15</v>
      </c>
      <c r="M1823" s="8">
        <f>Raw!L1823*A1823</f>
        <v>60</v>
      </c>
      <c r="N1823" s="8">
        <f>Raw!M1823*A1823</f>
        <v>185.19564349210216</v>
      </c>
      <c r="O1823" s="6">
        <f t="shared" si="112"/>
        <v>60</v>
      </c>
      <c r="P1823" s="11">
        <f t="shared" si="113"/>
        <v>2777.9346523815325</v>
      </c>
      <c r="Q1823" s="6">
        <f t="shared" si="114"/>
        <v>240</v>
      </c>
      <c r="R1823" s="11">
        <f t="shared" si="115"/>
        <v>11111.73860952613</v>
      </c>
      <c r="S1823" s="8" t="str">
        <f>Raw!N1823</f>
        <v>UpstreamCompactFluorescent15</v>
      </c>
      <c r="T1823" s="8" t="str">
        <f>Raw!O1823</f>
        <v>CFL14to26</v>
      </c>
      <c r="U1823" s="8">
        <f>Raw!P1823*A1823</f>
        <v>1</v>
      </c>
      <c r="V1823" s="8" t="str">
        <f>Raw!Q1823</f>
        <v>Incan</v>
      </c>
    </row>
    <row r="1824" spans="1:22">
      <c r="A1824" s="8">
        <f>IF(Raw!C1824="CF",0,1)</f>
        <v>1</v>
      </c>
      <c r="B1824" s="8" t="str">
        <f>Raw!A1824</f>
        <v>SDG_6686651807</v>
      </c>
      <c r="C1824" s="8" t="str">
        <f>Raw!B1824</f>
        <v>Upstream Compact Fluorescent</v>
      </c>
      <c r="D1824" s="8" t="str">
        <f>Raw!C1824</f>
        <v>I</v>
      </c>
      <c r="E1824" s="8">
        <f>Raw!D1824*A1824</f>
        <v>3</v>
      </c>
      <c r="F1824" s="8" t="str">
        <f>Raw!E1824</f>
        <v>SDG</v>
      </c>
      <c r="G1824" s="8" t="str">
        <f>Raw!F1824</f>
        <v>UPCFL</v>
      </c>
      <c r="H1824" s="8" t="str">
        <f>Raw!G1824</f>
        <v>NO_LOGGER_3</v>
      </c>
      <c r="I1824" s="8" t="str">
        <f>Raw!H1824</f>
        <v>SDGUp</v>
      </c>
      <c r="J1824" s="8" t="str">
        <f>Raw!I1824</f>
        <v>Assembly</v>
      </c>
      <c r="K1824" s="8" t="str">
        <f>Raw!J1824</f>
        <v>Office</v>
      </c>
      <c r="L1824" s="8">
        <f>Raw!K1824*A1824</f>
        <v>18</v>
      </c>
      <c r="M1824" s="8">
        <f>Raw!L1824*A1824</f>
        <v>60</v>
      </c>
      <c r="N1824" s="8">
        <f>Raw!M1824*A1824</f>
        <v>138.89673261907663</v>
      </c>
      <c r="O1824" s="6">
        <f t="shared" si="112"/>
        <v>54</v>
      </c>
      <c r="P1824" s="11">
        <f t="shared" si="113"/>
        <v>2500.1411871433793</v>
      </c>
      <c r="Q1824" s="6">
        <f t="shared" si="114"/>
        <v>180</v>
      </c>
      <c r="R1824" s="11">
        <f t="shared" si="115"/>
        <v>8333.803957144597</v>
      </c>
      <c r="S1824" s="8" t="str">
        <f>Raw!N1824</f>
        <v>UpstreamCompactFluorescent18</v>
      </c>
      <c r="T1824" s="8" t="str">
        <f>Raw!O1824</f>
        <v>CFL14to26</v>
      </c>
      <c r="U1824" s="8">
        <f>Raw!P1824*A1824</f>
        <v>1</v>
      </c>
      <c r="V1824" s="8" t="str">
        <f>Raw!Q1824</f>
        <v>Incan</v>
      </c>
    </row>
    <row r="1825" spans="1:22">
      <c r="A1825" s="8">
        <f>IF(Raw!C1825="CF",0,1)</f>
        <v>1</v>
      </c>
      <c r="B1825" s="8" t="str">
        <f>Raw!A1825</f>
        <v>SDG_6686651807</v>
      </c>
      <c r="C1825" s="8" t="str">
        <f>Raw!B1825</f>
        <v>Upstream Compact Fluorescent</v>
      </c>
      <c r="D1825" s="8" t="str">
        <f>Raw!C1825</f>
        <v>I</v>
      </c>
      <c r="E1825" s="8">
        <f>Raw!D1825*A1825</f>
        <v>2</v>
      </c>
      <c r="F1825" s="8" t="str">
        <f>Raw!E1825</f>
        <v>SDG</v>
      </c>
      <c r="G1825" s="8" t="str">
        <f>Raw!F1825</f>
        <v>UPCFL</v>
      </c>
      <c r="H1825" s="8" t="str">
        <f>Raw!G1825</f>
        <v>NO_LOGGER_4</v>
      </c>
      <c r="I1825" s="8" t="str">
        <f>Raw!H1825</f>
        <v>SDGUp</v>
      </c>
      <c r="J1825" s="8" t="str">
        <f>Raw!I1825</f>
        <v>Assembly</v>
      </c>
      <c r="K1825" s="8" t="str">
        <f>Raw!J1825</f>
        <v>Restrooms</v>
      </c>
      <c r="L1825" s="8">
        <f>Raw!K1825*A1825</f>
        <v>13</v>
      </c>
      <c r="M1825" s="8">
        <f>Raw!L1825*A1825</f>
        <v>60</v>
      </c>
      <c r="N1825" s="8">
        <f>Raw!M1825*A1825</f>
        <v>92.597821746051082</v>
      </c>
      <c r="O1825" s="6">
        <f t="shared" si="112"/>
        <v>26</v>
      </c>
      <c r="P1825" s="11">
        <f t="shared" si="113"/>
        <v>1203.7716826986641</v>
      </c>
      <c r="Q1825" s="6">
        <f t="shared" si="114"/>
        <v>120</v>
      </c>
      <c r="R1825" s="11">
        <f t="shared" si="115"/>
        <v>5555.869304763065</v>
      </c>
      <c r="S1825" s="8" t="str">
        <f>Raw!N1825</f>
        <v>UpstreamCompactFluorescent13</v>
      </c>
      <c r="T1825" s="8" t="str">
        <f>Raw!O1825</f>
        <v>CFL05to13</v>
      </c>
      <c r="U1825" s="8">
        <f>Raw!P1825*A1825</f>
        <v>1</v>
      </c>
      <c r="V1825" s="8" t="str">
        <f>Raw!Q1825</f>
        <v>Incan</v>
      </c>
    </row>
    <row r="1826" spans="1:22">
      <c r="A1826" s="8">
        <f>IF(Raw!C1826="CF",0,1)</f>
        <v>1</v>
      </c>
      <c r="B1826" s="8" t="str">
        <f>Raw!A1826</f>
        <v>SDG_6686651807</v>
      </c>
      <c r="C1826" s="8" t="str">
        <f>Raw!B1826</f>
        <v>Upstream Compact Fluorescent</v>
      </c>
      <c r="D1826" s="8" t="str">
        <f>Raw!C1826</f>
        <v>I</v>
      </c>
      <c r="E1826" s="8">
        <f>Raw!D1826*A1826</f>
        <v>2</v>
      </c>
      <c r="F1826" s="8" t="str">
        <f>Raw!E1826</f>
        <v>SDG</v>
      </c>
      <c r="G1826" s="8" t="str">
        <f>Raw!F1826</f>
        <v>UPCFL</v>
      </c>
      <c r="H1826" s="8" t="str">
        <f>Raw!G1826</f>
        <v>NO_LOGGER_5</v>
      </c>
      <c r="I1826" s="8" t="str">
        <f>Raw!H1826</f>
        <v>SDGUp</v>
      </c>
      <c r="J1826" s="8" t="str">
        <f>Raw!I1826</f>
        <v>Assembly</v>
      </c>
      <c r="K1826" s="8" t="str">
        <f>Raw!J1826</f>
        <v>Restrooms</v>
      </c>
      <c r="L1826" s="8">
        <f>Raw!K1826*A1826</f>
        <v>14</v>
      </c>
      <c r="M1826" s="8">
        <f>Raw!L1826*A1826</f>
        <v>60</v>
      </c>
      <c r="N1826" s="8">
        <f>Raw!M1826*A1826</f>
        <v>92.597821746051082</v>
      </c>
      <c r="O1826" s="6">
        <f t="shared" si="112"/>
        <v>28</v>
      </c>
      <c r="P1826" s="11">
        <f t="shared" si="113"/>
        <v>1296.3695044447152</v>
      </c>
      <c r="Q1826" s="6">
        <f t="shared" si="114"/>
        <v>120</v>
      </c>
      <c r="R1826" s="11">
        <f t="shared" si="115"/>
        <v>5555.869304763065</v>
      </c>
      <c r="S1826" s="8" t="str">
        <f>Raw!N1826</f>
        <v>UpstreamCompactFluorescent14</v>
      </c>
      <c r="T1826" s="8" t="str">
        <f>Raw!O1826</f>
        <v>CFL14to26</v>
      </c>
      <c r="U1826" s="8">
        <f>Raw!P1826*A1826</f>
        <v>1</v>
      </c>
      <c r="V1826" s="8" t="str">
        <f>Raw!Q1826</f>
        <v>Incan</v>
      </c>
    </row>
    <row r="1827" spans="1:22">
      <c r="A1827" s="8">
        <f>IF(Raw!C1827="CF",0,1)</f>
        <v>1</v>
      </c>
      <c r="B1827" s="8" t="str">
        <f>Raw!A1827</f>
        <v>SDG_6710872250</v>
      </c>
      <c r="C1827" s="8" t="str">
        <f>Raw!B1827</f>
        <v>Upstream Compact Fluorescent</v>
      </c>
      <c r="D1827" s="8" t="str">
        <f>Raw!C1827</f>
        <v>I</v>
      </c>
      <c r="E1827" s="8">
        <f>Raw!D1827*A1827</f>
        <v>1</v>
      </c>
      <c r="F1827" s="8" t="str">
        <f>Raw!E1827</f>
        <v>SDG</v>
      </c>
      <c r="G1827" s="8" t="str">
        <f>Raw!F1827</f>
        <v>UPCFL</v>
      </c>
      <c r="H1827" s="8" t="str">
        <f>Raw!G1827</f>
        <v>LL09040552</v>
      </c>
      <c r="I1827" s="8" t="str">
        <f>Raw!H1827</f>
        <v>SDGUp</v>
      </c>
      <c r="J1827" s="8" t="str">
        <f>Raw!I1827</f>
        <v>Retail - Small</v>
      </c>
      <c r="K1827" s="8" t="str">
        <f>Raw!J1827</f>
        <v>Restrooms</v>
      </c>
      <c r="L1827" s="8">
        <f>Raw!K1827*A1827</f>
        <v>14</v>
      </c>
      <c r="M1827" s="8">
        <f>Raw!L1827*A1827</f>
        <v>50</v>
      </c>
      <c r="N1827" s="8">
        <f>Raw!M1827*A1827</f>
        <v>183.39226685180031</v>
      </c>
      <c r="O1827" s="6">
        <f t="shared" si="112"/>
        <v>14</v>
      </c>
      <c r="P1827" s="11">
        <f t="shared" si="113"/>
        <v>2567.4917359252045</v>
      </c>
      <c r="Q1827" s="6">
        <f t="shared" si="114"/>
        <v>50</v>
      </c>
      <c r="R1827" s="11">
        <f t="shared" si="115"/>
        <v>9169.6133425900152</v>
      </c>
      <c r="S1827" s="8" t="str">
        <f>Raw!N1827</f>
        <v>UpstreamCompactFluorescent14</v>
      </c>
      <c r="T1827" s="8" t="str">
        <f>Raw!O1827</f>
        <v>CFL14to26</v>
      </c>
      <c r="U1827" s="8">
        <f>Raw!P1827*A1827</f>
        <v>1</v>
      </c>
      <c r="V1827" s="8" t="str">
        <f>Raw!Q1827</f>
        <v>Incan</v>
      </c>
    </row>
    <row r="1828" spans="1:22">
      <c r="A1828" s="8">
        <f>IF(Raw!C1828="CF",0,1)</f>
        <v>1</v>
      </c>
      <c r="B1828" s="8" t="str">
        <f>Raw!A1828</f>
        <v>SDG_6719043255</v>
      </c>
      <c r="C1828" s="8" t="str">
        <f>Raw!B1828</f>
        <v>Upstream Compact Fluorescent</v>
      </c>
      <c r="D1828" s="8" t="str">
        <f>Raw!C1828</f>
        <v>I</v>
      </c>
      <c r="E1828" s="8">
        <f>Raw!D1828*A1828</f>
        <v>5</v>
      </c>
      <c r="F1828" s="8" t="str">
        <f>Raw!E1828</f>
        <v>SDG</v>
      </c>
      <c r="G1828" s="8" t="str">
        <f>Raw!F1828</f>
        <v>UPCFL</v>
      </c>
      <c r="H1828" s="8" t="str">
        <f>Raw!G1828</f>
        <v>LL08070385</v>
      </c>
      <c r="I1828" s="8" t="str">
        <f>Raw!H1828</f>
        <v>SDGUp</v>
      </c>
      <c r="J1828" s="8" t="str">
        <f>Raw!I1828</f>
        <v>Other</v>
      </c>
      <c r="K1828" s="8" t="str">
        <f>Raw!J1828</f>
        <v>Office</v>
      </c>
      <c r="L1828" s="8">
        <f>Raw!K1828*A1828</f>
        <v>20</v>
      </c>
      <c r="M1828" s="8">
        <f>Raw!L1828*A1828</f>
        <v>60</v>
      </c>
      <c r="N1828" s="8">
        <f>Raw!M1828*A1828</f>
        <v>1112.4999335922685</v>
      </c>
      <c r="O1828" s="6">
        <f t="shared" si="112"/>
        <v>100</v>
      </c>
      <c r="P1828" s="11">
        <f t="shared" si="113"/>
        <v>22249.998671845369</v>
      </c>
      <c r="Q1828" s="6">
        <f t="shared" si="114"/>
        <v>300</v>
      </c>
      <c r="R1828" s="11">
        <f t="shared" si="115"/>
        <v>66749.996015536104</v>
      </c>
      <c r="S1828" s="8" t="str">
        <f>Raw!N1828</f>
        <v>UpstreamCompactFluorescent20</v>
      </c>
      <c r="T1828" s="8" t="str">
        <f>Raw!O1828</f>
        <v>CFL14to26</v>
      </c>
      <c r="U1828" s="8">
        <f>Raw!P1828*A1828</f>
        <v>1</v>
      </c>
      <c r="V1828" s="8" t="str">
        <f>Raw!Q1828</f>
        <v>Incan</v>
      </c>
    </row>
    <row r="1829" spans="1:22">
      <c r="A1829" s="8">
        <f>IF(Raw!C1829="CF",0,1)</f>
        <v>1</v>
      </c>
      <c r="B1829" s="8" t="str">
        <f>Raw!A1829</f>
        <v>SDG_6719043255</v>
      </c>
      <c r="C1829" s="8" t="str">
        <f>Raw!B1829</f>
        <v>Upstream Compact Fluorescent</v>
      </c>
      <c r="D1829" s="8" t="str">
        <f>Raw!C1829</f>
        <v>I</v>
      </c>
      <c r="E1829" s="8">
        <f>Raw!D1829*A1829</f>
        <v>1</v>
      </c>
      <c r="F1829" s="8" t="str">
        <f>Raw!E1829</f>
        <v>SDG</v>
      </c>
      <c r="G1829" s="8" t="str">
        <f>Raw!F1829</f>
        <v>UPCFL</v>
      </c>
      <c r="H1829" s="8" t="str">
        <f>Raw!G1829</f>
        <v>LL08090538</v>
      </c>
      <c r="I1829" s="8" t="str">
        <f>Raw!H1829</f>
        <v>SDGUp</v>
      </c>
      <c r="J1829" s="8" t="str">
        <f>Raw!I1829</f>
        <v>Other</v>
      </c>
      <c r="K1829" s="8" t="str">
        <f>Raw!J1829</f>
        <v>Storage</v>
      </c>
      <c r="L1829" s="8">
        <f>Raw!K1829*A1829</f>
        <v>20</v>
      </c>
      <c r="M1829" s="8">
        <f>Raw!L1829*A1829</f>
        <v>60</v>
      </c>
      <c r="N1829" s="8">
        <f>Raw!M1829*A1829</f>
        <v>222.49998671845367</v>
      </c>
      <c r="O1829" s="6">
        <f t="shared" si="112"/>
        <v>20</v>
      </c>
      <c r="P1829" s="11">
        <f t="shared" si="113"/>
        <v>4449.9997343690738</v>
      </c>
      <c r="Q1829" s="6">
        <f t="shared" si="114"/>
        <v>60</v>
      </c>
      <c r="R1829" s="11">
        <f t="shared" si="115"/>
        <v>13349.99920310722</v>
      </c>
      <c r="S1829" s="8" t="str">
        <f>Raw!N1829</f>
        <v>UpstreamCompactFluorescent20</v>
      </c>
      <c r="T1829" s="8" t="str">
        <f>Raw!O1829</f>
        <v>CFL14to26</v>
      </c>
      <c r="U1829" s="8">
        <f>Raw!P1829*A1829</f>
        <v>1</v>
      </c>
      <c r="V1829" s="8" t="str">
        <f>Raw!Q1829</f>
        <v>Incan</v>
      </c>
    </row>
    <row r="1830" spans="1:22">
      <c r="A1830" s="8">
        <f>IF(Raw!C1830="CF",0,1)</f>
        <v>1</v>
      </c>
      <c r="B1830" s="8" t="str">
        <f>Raw!A1830</f>
        <v>SDG_6719043255</v>
      </c>
      <c r="C1830" s="8" t="str">
        <f>Raw!B1830</f>
        <v>Upstream Compact Fluorescent</v>
      </c>
      <c r="D1830" s="8" t="str">
        <f>Raw!C1830</f>
        <v>I</v>
      </c>
      <c r="E1830" s="8">
        <f>Raw!D1830*A1830</f>
        <v>2</v>
      </c>
      <c r="F1830" s="8" t="str">
        <f>Raw!E1830</f>
        <v>SDG</v>
      </c>
      <c r="G1830" s="8" t="str">
        <f>Raw!F1830</f>
        <v>UPCFL</v>
      </c>
      <c r="H1830" s="8" t="str">
        <f>Raw!G1830</f>
        <v>LL08090667</v>
      </c>
      <c r="I1830" s="8" t="str">
        <f>Raw!H1830</f>
        <v>SDGUp</v>
      </c>
      <c r="J1830" s="8" t="str">
        <f>Raw!I1830</f>
        <v>Other</v>
      </c>
      <c r="K1830" s="8" t="str">
        <f>Raw!J1830</f>
        <v>HallwayLobby</v>
      </c>
      <c r="L1830" s="8">
        <f>Raw!K1830*A1830</f>
        <v>20</v>
      </c>
      <c r="M1830" s="8">
        <f>Raw!L1830*A1830</f>
        <v>60</v>
      </c>
      <c r="N1830" s="8">
        <f>Raw!M1830*A1830</f>
        <v>444.99997343690734</v>
      </c>
      <c r="O1830" s="6">
        <f t="shared" si="112"/>
        <v>40</v>
      </c>
      <c r="P1830" s="11">
        <f t="shared" si="113"/>
        <v>8899.9994687381477</v>
      </c>
      <c r="Q1830" s="6">
        <f t="shared" si="114"/>
        <v>120</v>
      </c>
      <c r="R1830" s="11">
        <f t="shared" si="115"/>
        <v>26699.998406214439</v>
      </c>
      <c r="S1830" s="8" t="str">
        <f>Raw!N1830</f>
        <v>UpstreamCompactFluorescent20</v>
      </c>
      <c r="T1830" s="8" t="str">
        <f>Raw!O1830</f>
        <v>CFL14to26</v>
      </c>
      <c r="U1830" s="8">
        <f>Raw!P1830*A1830</f>
        <v>1</v>
      </c>
      <c r="V1830" s="8" t="str">
        <f>Raw!Q1830</f>
        <v>Incan</v>
      </c>
    </row>
    <row r="1831" spans="1:22">
      <c r="A1831" s="8">
        <f>IF(Raw!C1831="CF",0,1)</f>
        <v>1</v>
      </c>
      <c r="B1831" s="8" t="str">
        <f>Raw!A1831</f>
        <v>SDG_7158840055</v>
      </c>
      <c r="C1831" s="8" t="str">
        <f>Raw!B1831</f>
        <v>Upstream Compact Fluorescent</v>
      </c>
      <c r="D1831" s="8" t="str">
        <f>Raw!C1831</f>
        <v>I</v>
      </c>
      <c r="E1831" s="8">
        <f>Raw!D1831*A1831</f>
        <v>1</v>
      </c>
      <c r="F1831" s="8" t="str">
        <f>Raw!E1831</f>
        <v>SDG</v>
      </c>
      <c r="G1831" s="8" t="str">
        <f>Raw!F1831</f>
        <v>UPCFL</v>
      </c>
      <c r="H1831" s="8" t="str">
        <f>Raw!G1831</f>
        <v>LL09030296</v>
      </c>
      <c r="I1831" s="8" t="str">
        <f>Raw!H1831</f>
        <v>SDGUp</v>
      </c>
      <c r="J1831" s="8" t="str">
        <f>Raw!I1831</f>
        <v>Other</v>
      </c>
      <c r="K1831" s="8" t="str">
        <f>Raw!J1831</f>
        <v>Restrooms</v>
      </c>
      <c r="L1831" s="8">
        <f>Raw!K1831*A1831</f>
        <v>26</v>
      </c>
      <c r="M1831" s="8">
        <f>Raw!L1831*A1831</f>
        <v>75</v>
      </c>
      <c r="N1831" s="8">
        <f>Raw!M1831*A1831</f>
        <v>222.49998671845367</v>
      </c>
      <c r="O1831" s="6">
        <f t="shared" si="112"/>
        <v>26</v>
      </c>
      <c r="P1831" s="11">
        <f t="shared" si="113"/>
        <v>5784.9996546797956</v>
      </c>
      <c r="Q1831" s="6">
        <f t="shared" si="114"/>
        <v>75</v>
      </c>
      <c r="R1831" s="11">
        <f t="shared" si="115"/>
        <v>16687.499003884026</v>
      </c>
      <c r="S1831" s="8" t="str">
        <f>Raw!N1831</f>
        <v>UpstreamCompactFluorescent26</v>
      </c>
      <c r="T1831" s="8" t="str">
        <f>Raw!O1831</f>
        <v>CFL14to26</v>
      </c>
      <c r="U1831" s="8">
        <f>Raw!P1831*A1831</f>
        <v>1</v>
      </c>
      <c r="V1831" s="8" t="str">
        <f>Raw!Q1831</f>
        <v>Incan</v>
      </c>
    </row>
    <row r="1832" spans="1:22">
      <c r="A1832" s="8">
        <f>IF(Raw!C1832="CF",0,1)</f>
        <v>1</v>
      </c>
      <c r="B1832" s="8" t="str">
        <f>Raw!A1832</f>
        <v>SDG_7178030902</v>
      </c>
      <c r="C1832" s="8" t="str">
        <f>Raw!B1832</f>
        <v>Upstream Compact Fluorescent</v>
      </c>
      <c r="D1832" s="8" t="str">
        <f>Raw!C1832</f>
        <v>I</v>
      </c>
      <c r="E1832" s="8">
        <f>Raw!D1832*A1832</f>
        <v>1</v>
      </c>
      <c r="F1832" s="8" t="str">
        <f>Raw!E1832</f>
        <v>SDG</v>
      </c>
      <c r="G1832" s="8" t="str">
        <f>Raw!F1832</f>
        <v>UPCFL</v>
      </c>
      <c r="H1832" s="8" t="str">
        <f>Raw!G1832</f>
        <v>LC09040096</v>
      </c>
      <c r="I1832" s="8" t="str">
        <f>Raw!H1832</f>
        <v>SDGUp</v>
      </c>
      <c r="J1832" s="8" t="str">
        <f>Raw!I1832</f>
        <v>Office - Small</v>
      </c>
      <c r="K1832" s="8" t="str">
        <f>Raw!J1832</f>
        <v>Office</v>
      </c>
      <c r="L1832" s="8">
        <f>Raw!K1832*A1832</f>
        <v>15</v>
      </c>
      <c r="M1832" s="8">
        <f>Raw!L1832*A1832</f>
        <v>60</v>
      </c>
      <c r="N1832" s="8">
        <f>Raw!M1832*A1832</f>
        <v>200.69150976881156</v>
      </c>
      <c r="O1832" s="6">
        <f t="shared" si="112"/>
        <v>15</v>
      </c>
      <c r="P1832" s="11">
        <f t="shared" si="113"/>
        <v>3010.3726465321733</v>
      </c>
      <c r="Q1832" s="6">
        <f t="shared" si="114"/>
        <v>60</v>
      </c>
      <c r="R1832" s="11">
        <f t="shared" si="115"/>
        <v>12041.490586128693</v>
      </c>
      <c r="S1832" s="8" t="str">
        <f>Raw!N1832</f>
        <v>UpstreamCompactFluorescent15</v>
      </c>
      <c r="T1832" s="8" t="str">
        <f>Raw!O1832</f>
        <v>CFL14to26</v>
      </c>
      <c r="U1832" s="8">
        <f>Raw!P1832*A1832</f>
        <v>1</v>
      </c>
      <c r="V1832" s="8" t="str">
        <f>Raw!Q1832</f>
        <v>Incan</v>
      </c>
    </row>
    <row r="1833" spans="1:22">
      <c r="A1833" s="8">
        <f>IF(Raw!C1833="CF",0,1)</f>
        <v>1</v>
      </c>
      <c r="B1833" s="8" t="str">
        <f>Raw!A1833</f>
        <v>SDG_7178030902</v>
      </c>
      <c r="C1833" s="8" t="str">
        <f>Raw!B1833</f>
        <v>Upstream Compact Fluorescent</v>
      </c>
      <c r="D1833" s="8" t="str">
        <f>Raw!C1833</f>
        <v>I</v>
      </c>
      <c r="E1833" s="8">
        <f>Raw!D1833*A1833</f>
        <v>1</v>
      </c>
      <c r="F1833" s="8" t="str">
        <f>Raw!E1833</f>
        <v>SDG</v>
      </c>
      <c r="G1833" s="8" t="str">
        <f>Raw!F1833</f>
        <v>UPCFL</v>
      </c>
      <c r="H1833" s="8" t="str">
        <f>Raw!G1833</f>
        <v>LL09030598</v>
      </c>
      <c r="I1833" s="8" t="str">
        <f>Raw!H1833</f>
        <v>SDGUp</v>
      </c>
      <c r="J1833" s="8" t="str">
        <f>Raw!I1833</f>
        <v>Office - Small</v>
      </c>
      <c r="K1833" s="8" t="str">
        <f>Raw!J1833</f>
        <v>HallwayLobby</v>
      </c>
      <c r="L1833" s="8">
        <f>Raw!K1833*A1833</f>
        <v>20</v>
      </c>
      <c r="M1833" s="8">
        <f>Raw!L1833*A1833</f>
        <v>60</v>
      </c>
      <c r="N1833" s="8">
        <f>Raw!M1833*A1833</f>
        <v>200.69150976881156</v>
      </c>
      <c r="O1833" s="6">
        <f t="shared" si="112"/>
        <v>20</v>
      </c>
      <c r="P1833" s="11">
        <f t="shared" si="113"/>
        <v>4013.8301953762311</v>
      </c>
      <c r="Q1833" s="6">
        <f t="shared" si="114"/>
        <v>60</v>
      </c>
      <c r="R1833" s="11">
        <f t="shared" si="115"/>
        <v>12041.490586128693</v>
      </c>
      <c r="S1833" s="8" t="str">
        <f>Raw!N1833</f>
        <v>UpstreamCompactFluorescent20</v>
      </c>
      <c r="T1833" s="8" t="str">
        <f>Raw!O1833</f>
        <v>CFL14to26</v>
      </c>
      <c r="U1833" s="8">
        <f>Raw!P1833*A1833</f>
        <v>1</v>
      </c>
      <c r="V1833" s="8" t="str">
        <f>Raw!Q1833</f>
        <v>Incan</v>
      </c>
    </row>
    <row r="1834" spans="1:22">
      <c r="A1834" s="8">
        <f>IF(Raw!C1834="CF",0,1)</f>
        <v>1</v>
      </c>
      <c r="B1834" s="8" t="str">
        <f>Raw!A1834</f>
        <v>SDG_7178030902</v>
      </c>
      <c r="C1834" s="8" t="str">
        <f>Raw!B1834</f>
        <v>Upstream Compact Fluorescent</v>
      </c>
      <c r="D1834" s="8" t="str">
        <f>Raw!C1834</f>
        <v>I</v>
      </c>
      <c r="E1834" s="8">
        <f>Raw!D1834*A1834</f>
        <v>10</v>
      </c>
      <c r="F1834" s="8" t="str">
        <f>Raw!E1834</f>
        <v>SDG</v>
      </c>
      <c r="G1834" s="8" t="str">
        <f>Raw!F1834</f>
        <v>UPCFL</v>
      </c>
      <c r="H1834" s="8" t="str">
        <f>Raw!G1834</f>
        <v>LL09030217</v>
      </c>
      <c r="I1834" s="8" t="str">
        <f>Raw!H1834</f>
        <v>SDGUp</v>
      </c>
      <c r="J1834" s="8" t="str">
        <f>Raw!I1834</f>
        <v>Office - Small</v>
      </c>
      <c r="K1834" s="8" t="str">
        <f>Raw!J1834</f>
        <v>Office</v>
      </c>
      <c r="L1834" s="8">
        <f>Raw!K1834*A1834</f>
        <v>15</v>
      </c>
      <c r="M1834" s="8">
        <f>Raw!L1834*A1834</f>
        <v>65</v>
      </c>
      <c r="N1834" s="8">
        <f>Raw!M1834*A1834</f>
        <v>2006.9150976881156</v>
      </c>
      <c r="O1834" s="6">
        <f t="shared" si="112"/>
        <v>150</v>
      </c>
      <c r="P1834" s="11">
        <f t="shared" si="113"/>
        <v>30103.726465321735</v>
      </c>
      <c r="Q1834" s="6">
        <f t="shared" si="114"/>
        <v>650</v>
      </c>
      <c r="R1834" s="11">
        <f t="shared" si="115"/>
        <v>130449.48134972752</v>
      </c>
      <c r="S1834" s="8" t="str">
        <f>Raw!N1834</f>
        <v>UpstreamCompactFluorescent15</v>
      </c>
      <c r="T1834" s="8" t="str">
        <f>Raw!O1834</f>
        <v>CFL14to26</v>
      </c>
      <c r="U1834" s="8">
        <f>Raw!P1834*A1834</f>
        <v>1</v>
      </c>
      <c r="V1834" s="8" t="str">
        <f>Raw!Q1834</f>
        <v>Incan</v>
      </c>
    </row>
    <row r="1835" spans="1:22">
      <c r="A1835" s="8">
        <f>IF(Raw!C1835="CF",0,1)</f>
        <v>1</v>
      </c>
      <c r="B1835" s="8" t="str">
        <f>Raw!A1835</f>
        <v>SDG_7208670854</v>
      </c>
      <c r="C1835" s="8" t="str">
        <f>Raw!B1835</f>
        <v>Upstream Compact Fluorescent</v>
      </c>
      <c r="D1835" s="8" t="str">
        <f>Raw!C1835</f>
        <v>I</v>
      </c>
      <c r="E1835" s="8">
        <f>Raw!D1835*A1835</f>
        <v>3</v>
      </c>
      <c r="F1835" s="8" t="str">
        <f>Raw!E1835</f>
        <v>SDG</v>
      </c>
      <c r="G1835" s="8" t="str">
        <f>Raw!F1835</f>
        <v>UPCFL</v>
      </c>
      <c r="H1835" s="8" t="str">
        <f>Raw!G1835</f>
        <v>NO_LOGGER_3</v>
      </c>
      <c r="I1835" s="8" t="str">
        <f>Raw!H1835</f>
        <v>SDGUp</v>
      </c>
      <c r="J1835" s="8" t="str">
        <f>Raw!I1835</f>
        <v>Other</v>
      </c>
      <c r="K1835" s="8" t="str">
        <f>Raw!J1835</f>
        <v>OtherMisc</v>
      </c>
      <c r="L1835" s="8">
        <f>Raw!K1835*A1835</f>
        <v>23</v>
      </c>
      <c r="M1835" s="8">
        <f>Raw!L1835*A1835</f>
        <v>65</v>
      </c>
      <c r="N1835" s="8">
        <f>Raw!M1835*A1835</f>
        <v>550.17680055540097</v>
      </c>
      <c r="O1835" s="6">
        <f t="shared" si="112"/>
        <v>69</v>
      </c>
      <c r="P1835" s="11">
        <f t="shared" si="113"/>
        <v>12654.066412774222</v>
      </c>
      <c r="Q1835" s="6">
        <f t="shared" si="114"/>
        <v>195</v>
      </c>
      <c r="R1835" s="11">
        <f t="shared" si="115"/>
        <v>35761.492036101066</v>
      </c>
      <c r="S1835" s="8" t="str">
        <f>Raw!N1835</f>
        <v>UpstreamCompactFluorescent23</v>
      </c>
      <c r="T1835" s="8" t="str">
        <f>Raw!O1835</f>
        <v>CFL14to26</v>
      </c>
      <c r="U1835" s="8">
        <f>Raw!P1835*A1835</f>
        <v>1</v>
      </c>
      <c r="V1835" s="8" t="str">
        <f>Raw!Q1835</f>
        <v>Incan</v>
      </c>
    </row>
    <row r="1836" spans="1:22">
      <c r="A1836" s="8">
        <f>IF(Raw!C1836="CF",0,1)</f>
        <v>1</v>
      </c>
      <c r="B1836" s="8" t="str">
        <f>Raw!A1836</f>
        <v>SDG_7208670854</v>
      </c>
      <c r="C1836" s="8" t="str">
        <f>Raw!B1836</f>
        <v>Upstream Compact Fluorescent</v>
      </c>
      <c r="D1836" s="8" t="str">
        <f>Raw!C1836</f>
        <v>I</v>
      </c>
      <c r="E1836" s="8">
        <f>Raw!D1836*A1836</f>
        <v>3</v>
      </c>
      <c r="F1836" s="8" t="str">
        <f>Raw!E1836</f>
        <v>SDG</v>
      </c>
      <c r="G1836" s="8" t="str">
        <f>Raw!F1836</f>
        <v>UPCFL</v>
      </c>
      <c r="H1836" s="8" t="str">
        <f>Raw!G1836</f>
        <v>NO_LOGGER_4</v>
      </c>
      <c r="I1836" s="8" t="str">
        <f>Raw!H1836</f>
        <v>SDGUp</v>
      </c>
      <c r="J1836" s="8" t="str">
        <f>Raw!I1836</f>
        <v>Other</v>
      </c>
      <c r="K1836" s="8" t="str">
        <f>Raw!J1836</f>
        <v>OtherMisc</v>
      </c>
      <c r="L1836" s="8">
        <f>Raw!K1836*A1836</f>
        <v>23</v>
      </c>
      <c r="M1836" s="8">
        <f>Raw!L1836*A1836</f>
        <v>65</v>
      </c>
      <c r="N1836" s="8">
        <f>Raw!M1836*A1836</f>
        <v>550.17680055540097</v>
      </c>
      <c r="O1836" s="6">
        <f t="shared" si="112"/>
        <v>69</v>
      </c>
      <c r="P1836" s="11">
        <f t="shared" si="113"/>
        <v>12654.066412774222</v>
      </c>
      <c r="Q1836" s="6">
        <f t="shared" si="114"/>
        <v>195</v>
      </c>
      <c r="R1836" s="11">
        <f t="shared" si="115"/>
        <v>35761.492036101066</v>
      </c>
      <c r="S1836" s="8" t="str">
        <f>Raw!N1836</f>
        <v>UpstreamCompactFluorescent23</v>
      </c>
      <c r="T1836" s="8" t="str">
        <f>Raw!O1836</f>
        <v>CFL14to26</v>
      </c>
      <c r="U1836" s="8">
        <f>Raw!P1836*A1836</f>
        <v>1</v>
      </c>
      <c r="V1836" s="8" t="str">
        <f>Raw!Q1836</f>
        <v>Incan</v>
      </c>
    </row>
    <row r="1837" spans="1:22">
      <c r="A1837" s="8">
        <f>IF(Raw!C1837="CF",0,1)</f>
        <v>1</v>
      </c>
      <c r="B1837" s="8" t="str">
        <f>Raw!A1837</f>
        <v>SDG_7286475757</v>
      </c>
      <c r="C1837" s="8" t="str">
        <f>Raw!B1837</f>
        <v>Upstream Compact Fluorescent</v>
      </c>
      <c r="D1837" s="8" t="str">
        <f>Raw!C1837</f>
        <v>I</v>
      </c>
      <c r="E1837" s="8">
        <f>Raw!D1837*A1837</f>
        <v>1</v>
      </c>
      <c r="F1837" s="8" t="str">
        <f>Raw!E1837</f>
        <v>SDG</v>
      </c>
      <c r="G1837" s="8" t="str">
        <f>Raw!F1837</f>
        <v>UPCFL</v>
      </c>
      <c r="H1837" s="8" t="str">
        <f>Raw!G1837</f>
        <v>LL08050569</v>
      </c>
      <c r="I1837" s="8" t="str">
        <f>Raw!H1837</f>
        <v>SDGUp</v>
      </c>
      <c r="J1837" s="8" t="str">
        <f>Raw!I1837</f>
        <v>Restaurant</v>
      </c>
      <c r="K1837" s="8" t="str">
        <f>Raw!J1837</f>
        <v>Storage</v>
      </c>
      <c r="L1837" s="8">
        <f>Raw!K1837*A1837</f>
        <v>18</v>
      </c>
      <c r="M1837" s="8">
        <f>Raw!L1837*A1837</f>
        <v>75</v>
      </c>
      <c r="N1837" s="8">
        <f>Raw!M1837*A1837</f>
        <v>86.407978295014289</v>
      </c>
      <c r="O1837" s="6">
        <f t="shared" si="112"/>
        <v>18</v>
      </c>
      <c r="P1837" s="11">
        <f t="shared" si="113"/>
        <v>1555.3436093102573</v>
      </c>
      <c r="Q1837" s="6">
        <f t="shared" si="114"/>
        <v>75</v>
      </c>
      <c r="R1837" s="11">
        <f t="shared" si="115"/>
        <v>6480.5983721260718</v>
      </c>
      <c r="S1837" s="8" t="str">
        <f>Raw!N1837</f>
        <v>UpstreamCompactFluorescent18</v>
      </c>
      <c r="T1837" s="8" t="str">
        <f>Raw!O1837</f>
        <v>CFL14to26</v>
      </c>
      <c r="U1837" s="8">
        <f>Raw!P1837*A1837</f>
        <v>1</v>
      </c>
      <c r="V1837" s="8" t="str">
        <f>Raw!Q1837</f>
        <v>Incan</v>
      </c>
    </row>
    <row r="1838" spans="1:22">
      <c r="A1838" s="8">
        <f>IF(Raw!C1838="CF",0,1)</f>
        <v>1</v>
      </c>
      <c r="B1838" s="8" t="str">
        <f>Raw!A1838</f>
        <v>SDG_7286475757</v>
      </c>
      <c r="C1838" s="8" t="str">
        <f>Raw!B1838</f>
        <v>Upstream Compact Fluorescent</v>
      </c>
      <c r="D1838" s="8" t="str">
        <f>Raw!C1838</f>
        <v>I</v>
      </c>
      <c r="E1838" s="8">
        <f>Raw!D1838*A1838</f>
        <v>1</v>
      </c>
      <c r="F1838" s="8" t="str">
        <f>Raw!E1838</f>
        <v>SDG</v>
      </c>
      <c r="G1838" s="8" t="str">
        <f>Raw!F1838</f>
        <v>UPCFL</v>
      </c>
      <c r="H1838" s="8" t="str">
        <f>Raw!G1838</f>
        <v>LL08050969</v>
      </c>
      <c r="I1838" s="8" t="str">
        <f>Raw!H1838</f>
        <v>SDGUp</v>
      </c>
      <c r="J1838" s="8" t="str">
        <f>Raw!I1838</f>
        <v>Restaurant</v>
      </c>
      <c r="K1838" s="8" t="str">
        <f>Raw!J1838</f>
        <v>Storage</v>
      </c>
      <c r="L1838" s="8">
        <f>Raw!K1838*A1838</f>
        <v>18</v>
      </c>
      <c r="M1838" s="8">
        <f>Raw!L1838*A1838</f>
        <v>75</v>
      </c>
      <c r="N1838" s="8">
        <f>Raw!M1838*A1838</f>
        <v>86.407978295014289</v>
      </c>
      <c r="O1838" s="6">
        <f t="shared" si="112"/>
        <v>18</v>
      </c>
      <c r="P1838" s="11">
        <f t="shared" si="113"/>
        <v>1555.3436093102573</v>
      </c>
      <c r="Q1838" s="6">
        <f t="shared" si="114"/>
        <v>75</v>
      </c>
      <c r="R1838" s="11">
        <f t="shared" si="115"/>
        <v>6480.5983721260718</v>
      </c>
      <c r="S1838" s="8" t="str">
        <f>Raw!N1838</f>
        <v>UpstreamCompactFluorescent18</v>
      </c>
      <c r="T1838" s="8" t="str">
        <f>Raw!O1838</f>
        <v>CFL14to26</v>
      </c>
      <c r="U1838" s="8">
        <f>Raw!P1838*A1838</f>
        <v>1</v>
      </c>
      <c r="V1838" s="8" t="str">
        <f>Raw!Q1838</f>
        <v>Incan</v>
      </c>
    </row>
    <row r="1839" spans="1:22">
      <c r="A1839" s="8">
        <f>IF(Raw!C1839="CF",0,1)</f>
        <v>1</v>
      </c>
      <c r="B1839" s="8" t="str">
        <f>Raw!A1839</f>
        <v>SDG_7286475757</v>
      </c>
      <c r="C1839" s="8" t="str">
        <f>Raw!B1839</f>
        <v>Upstream Compact Fluorescent</v>
      </c>
      <c r="D1839" s="8" t="str">
        <f>Raw!C1839</f>
        <v>I</v>
      </c>
      <c r="E1839" s="8">
        <f>Raw!D1839*A1839</f>
        <v>1</v>
      </c>
      <c r="F1839" s="8" t="str">
        <f>Raw!E1839</f>
        <v>SDG</v>
      </c>
      <c r="G1839" s="8" t="str">
        <f>Raw!F1839</f>
        <v>UPCFL</v>
      </c>
      <c r="H1839" s="8" t="str">
        <f>Raw!G1839</f>
        <v>LL08060017</v>
      </c>
      <c r="I1839" s="8" t="str">
        <f>Raw!H1839</f>
        <v>SDGUp</v>
      </c>
      <c r="J1839" s="8" t="str">
        <f>Raw!I1839</f>
        <v>Restaurant</v>
      </c>
      <c r="K1839" s="8" t="str">
        <f>Raw!J1839</f>
        <v>Office</v>
      </c>
      <c r="L1839" s="8">
        <f>Raw!K1839*A1839</f>
        <v>14</v>
      </c>
      <c r="M1839" s="8">
        <f>Raw!L1839*A1839</f>
        <v>75</v>
      </c>
      <c r="N1839" s="8">
        <f>Raw!M1839*A1839</f>
        <v>86.407978295014289</v>
      </c>
      <c r="O1839" s="6">
        <f t="shared" si="112"/>
        <v>14</v>
      </c>
      <c r="P1839" s="11">
        <f t="shared" si="113"/>
        <v>1209.7116961301999</v>
      </c>
      <c r="Q1839" s="6">
        <f t="shared" si="114"/>
        <v>75</v>
      </c>
      <c r="R1839" s="11">
        <f t="shared" si="115"/>
        <v>6480.5983721260718</v>
      </c>
      <c r="S1839" s="8" t="str">
        <f>Raw!N1839</f>
        <v>UpstreamCompactFluorescent14</v>
      </c>
      <c r="T1839" s="8" t="str">
        <f>Raw!O1839</f>
        <v>CFL14to26</v>
      </c>
      <c r="U1839" s="8">
        <f>Raw!P1839*A1839</f>
        <v>1</v>
      </c>
      <c r="V1839" s="8" t="str">
        <f>Raw!Q1839</f>
        <v>Incan</v>
      </c>
    </row>
    <row r="1840" spans="1:22">
      <c r="A1840" s="8">
        <f>IF(Raw!C1840="CF",0,1)</f>
        <v>1</v>
      </c>
      <c r="B1840" s="8" t="str">
        <f>Raw!A1840</f>
        <v>SDG_7286475757</v>
      </c>
      <c r="C1840" s="8" t="str">
        <f>Raw!B1840</f>
        <v>Upstream Compact Fluorescent</v>
      </c>
      <c r="D1840" s="8" t="str">
        <f>Raw!C1840</f>
        <v>I</v>
      </c>
      <c r="E1840" s="8">
        <f>Raw!D1840*A1840</f>
        <v>1</v>
      </c>
      <c r="F1840" s="8" t="str">
        <f>Raw!E1840</f>
        <v>SDG</v>
      </c>
      <c r="G1840" s="8" t="str">
        <f>Raw!F1840</f>
        <v>UPCFL</v>
      </c>
      <c r="H1840" s="8" t="str">
        <f>Raw!G1840</f>
        <v>LL08060040</v>
      </c>
      <c r="I1840" s="8" t="str">
        <f>Raw!H1840</f>
        <v>SDGUp</v>
      </c>
      <c r="J1840" s="8" t="str">
        <f>Raw!I1840</f>
        <v>Restaurant</v>
      </c>
      <c r="K1840" s="8" t="str">
        <f>Raw!J1840</f>
        <v>HallwayLobby</v>
      </c>
      <c r="L1840" s="8">
        <f>Raw!K1840*A1840</f>
        <v>18</v>
      </c>
      <c r="M1840" s="8">
        <f>Raw!L1840*A1840</f>
        <v>75</v>
      </c>
      <c r="N1840" s="8">
        <f>Raw!M1840*A1840</f>
        <v>86.407978295014289</v>
      </c>
      <c r="O1840" s="6">
        <f t="shared" si="112"/>
        <v>18</v>
      </c>
      <c r="P1840" s="11">
        <f t="shared" si="113"/>
        <v>1555.3436093102573</v>
      </c>
      <c r="Q1840" s="6">
        <f t="shared" si="114"/>
        <v>75</v>
      </c>
      <c r="R1840" s="11">
        <f t="shared" si="115"/>
        <v>6480.5983721260718</v>
      </c>
      <c r="S1840" s="8" t="str">
        <f>Raw!N1840</f>
        <v>UpstreamCompactFluorescent18</v>
      </c>
      <c r="T1840" s="8" t="str">
        <f>Raw!O1840</f>
        <v>CFL14to26</v>
      </c>
      <c r="U1840" s="8">
        <f>Raw!P1840*A1840</f>
        <v>1</v>
      </c>
      <c r="V1840" s="8" t="str">
        <f>Raw!Q1840</f>
        <v>Incan</v>
      </c>
    </row>
    <row r="1841" spans="1:22">
      <c r="A1841" s="8">
        <f>IF(Raw!C1841="CF",0,1)</f>
        <v>1</v>
      </c>
      <c r="B1841" s="8" t="str">
        <f>Raw!A1841</f>
        <v>SDG_7286475757</v>
      </c>
      <c r="C1841" s="8" t="str">
        <f>Raw!B1841</f>
        <v>Upstream Compact Fluorescent</v>
      </c>
      <c r="D1841" s="8" t="str">
        <f>Raw!C1841</f>
        <v>I</v>
      </c>
      <c r="E1841" s="8">
        <f>Raw!D1841*A1841</f>
        <v>12</v>
      </c>
      <c r="F1841" s="8" t="str">
        <f>Raw!E1841</f>
        <v>SDG</v>
      </c>
      <c r="G1841" s="8" t="str">
        <f>Raw!F1841</f>
        <v>UPCFL</v>
      </c>
      <c r="H1841" s="8" t="str">
        <f>Raw!G1841</f>
        <v>NO_LOGGER_1</v>
      </c>
      <c r="I1841" s="8" t="str">
        <f>Raw!H1841</f>
        <v>SDGUp</v>
      </c>
      <c r="J1841" s="8" t="str">
        <f>Raw!I1841</f>
        <v>Restaurant</v>
      </c>
      <c r="K1841" s="8" t="str">
        <f>Raw!J1841</f>
        <v>Dining</v>
      </c>
      <c r="L1841" s="8">
        <f>Raw!K1841*A1841</f>
        <v>9</v>
      </c>
      <c r="M1841" s="8">
        <f>Raw!L1841*A1841</f>
        <v>75</v>
      </c>
      <c r="N1841" s="8">
        <f>Raw!M1841*A1841</f>
        <v>1036.8957395401715</v>
      </c>
      <c r="O1841" s="6">
        <f t="shared" si="112"/>
        <v>108</v>
      </c>
      <c r="P1841" s="11">
        <f t="shared" si="113"/>
        <v>9332.0616558615438</v>
      </c>
      <c r="Q1841" s="6">
        <f t="shared" si="114"/>
        <v>900</v>
      </c>
      <c r="R1841" s="11">
        <f t="shared" si="115"/>
        <v>77767.180465512865</v>
      </c>
      <c r="S1841" s="8" t="str">
        <f>Raw!N1841</f>
        <v>UpstreamCompactFluorescent09</v>
      </c>
      <c r="T1841" s="8" t="str">
        <f>Raw!O1841</f>
        <v>CFL05to13</v>
      </c>
      <c r="U1841" s="8">
        <f>Raw!P1841*A1841</f>
        <v>1</v>
      </c>
      <c r="V1841" s="8" t="str">
        <f>Raw!Q1841</f>
        <v>Incan</v>
      </c>
    </row>
    <row r="1842" spans="1:22">
      <c r="A1842" s="8">
        <f>IF(Raw!C1842="CF",0,1)</f>
        <v>1</v>
      </c>
      <c r="B1842" s="8" t="str">
        <f>Raw!A1842</f>
        <v>SDG_7286475757</v>
      </c>
      <c r="C1842" s="8" t="str">
        <f>Raw!B1842</f>
        <v>Upstream Compact Fluorescent</v>
      </c>
      <c r="D1842" s="8" t="str">
        <f>Raw!C1842</f>
        <v>I</v>
      </c>
      <c r="E1842" s="8">
        <f>Raw!D1842*A1842</f>
        <v>2</v>
      </c>
      <c r="F1842" s="8" t="str">
        <f>Raw!E1842</f>
        <v>SDG</v>
      </c>
      <c r="G1842" s="8" t="str">
        <f>Raw!F1842</f>
        <v>UPCFL</v>
      </c>
      <c r="H1842" s="8" t="str">
        <f>Raw!G1842</f>
        <v>NO_LOGGER_3</v>
      </c>
      <c r="I1842" s="8" t="str">
        <f>Raw!H1842</f>
        <v>SDGUp</v>
      </c>
      <c r="J1842" s="8" t="str">
        <f>Raw!I1842</f>
        <v>Restaurant</v>
      </c>
      <c r="K1842" s="8" t="str">
        <f>Raw!J1842</f>
        <v>Kitchen/Break Room</v>
      </c>
      <c r="L1842" s="8">
        <f>Raw!K1842*A1842</f>
        <v>14</v>
      </c>
      <c r="M1842" s="8">
        <f>Raw!L1842*A1842</f>
        <v>75</v>
      </c>
      <c r="N1842" s="8">
        <f>Raw!M1842*A1842</f>
        <v>172.81595659002858</v>
      </c>
      <c r="O1842" s="6">
        <f t="shared" si="112"/>
        <v>28</v>
      </c>
      <c r="P1842" s="11">
        <f t="shared" si="113"/>
        <v>2419.4233922603999</v>
      </c>
      <c r="Q1842" s="6">
        <f t="shared" si="114"/>
        <v>150</v>
      </c>
      <c r="R1842" s="11">
        <f t="shared" si="115"/>
        <v>12961.196744252144</v>
      </c>
      <c r="S1842" s="8" t="str">
        <f>Raw!N1842</f>
        <v>UpstreamCompactFluorescent14</v>
      </c>
      <c r="T1842" s="8" t="str">
        <f>Raw!O1842</f>
        <v>CFL14to26</v>
      </c>
      <c r="U1842" s="8">
        <f>Raw!P1842*A1842</f>
        <v>1</v>
      </c>
      <c r="V1842" s="8" t="str">
        <f>Raw!Q1842</f>
        <v>Incan</v>
      </c>
    </row>
    <row r="1843" spans="1:22">
      <c r="A1843" s="8">
        <f>IF(Raw!C1843="CF",0,1)</f>
        <v>1</v>
      </c>
      <c r="B1843" s="8" t="str">
        <f>Raw!A1843</f>
        <v>SDG_7286475757</v>
      </c>
      <c r="C1843" s="8" t="str">
        <f>Raw!B1843</f>
        <v>Upstream Compact Fluorescent</v>
      </c>
      <c r="D1843" s="8" t="str">
        <f>Raw!C1843</f>
        <v>I</v>
      </c>
      <c r="E1843" s="8">
        <f>Raw!D1843*A1843</f>
        <v>1</v>
      </c>
      <c r="F1843" s="8" t="str">
        <f>Raw!E1843</f>
        <v>SDG</v>
      </c>
      <c r="G1843" s="8" t="str">
        <f>Raw!F1843</f>
        <v>UPCFL</v>
      </c>
      <c r="H1843" s="8" t="str">
        <f>Raw!G1843</f>
        <v>NO_LOGGER_7</v>
      </c>
      <c r="I1843" s="8" t="str">
        <f>Raw!H1843</f>
        <v>SDGUp</v>
      </c>
      <c r="J1843" s="8" t="str">
        <f>Raw!I1843</f>
        <v>Restaurant</v>
      </c>
      <c r="K1843" s="8" t="str">
        <f>Raw!J1843</f>
        <v>Storage</v>
      </c>
      <c r="L1843" s="8">
        <f>Raw!K1843*A1843</f>
        <v>14</v>
      </c>
      <c r="M1843" s="8">
        <f>Raw!L1843*A1843</f>
        <v>75</v>
      </c>
      <c r="N1843" s="8">
        <f>Raw!M1843*A1843</f>
        <v>86.407978295014289</v>
      </c>
      <c r="O1843" s="6">
        <f t="shared" si="112"/>
        <v>14</v>
      </c>
      <c r="P1843" s="11">
        <f t="shared" si="113"/>
        <v>1209.7116961301999</v>
      </c>
      <c r="Q1843" s="6">
        <f t="shared" si="114"/>
        <v>75</v>
      </c>
      <c r="R1843" s="11">
        <f t="shared" si="115"/>
        <v>6480.5983721260718</v>
      </c>
      <c r="S1843" s="8" t="str">
        <f>Raw!N1843</f>
        <v>UpstreamCompactFluorescent14</v>
      </c>
      <c r="T1843" s="8" t="str">
        <f>Raw!O1843</f>
        <v>CFL14to26</v>
      </c>
      <c r="U1843" s="8">
        <f>Raw!P1843*A1843</f>
        <v>1</v>
      </c>
      <c r="V1843" s="8" t="str">
        <f>Raw!Q1843</f>
        <v>Incan</v>
      </c>
    </row>
    <row r="1844" spans="1:22">
      <c r="A1844" s="8">
        <f>IF(Raw!C1844="CF",0,1)</f>
        <v>1</v>
      </c>
      <c r="B1844" s="8" t="str">
        <f>Raw!A1844</f>
        <v>SDG_7286475757</v>
      </c>
      <c r="C1844" s="8" t="str">
        <f>Raw!B1844</f>
        <v>Upstream Compact Fluorescent</v>
      </c>
      <c r="D1844" s="8" t="str">
        <f>Raw!C1844</f>
        <v>I</v>
      </c>
      <c r="E1844" s="8">
        <f>Raw!D1844*A1844</f>
        <v>1</v>
      </c>
      <c r="F1844" s="8" t="str">
        <f>Raw!E1844</f>
        <v>SDG</v>
      </c>
      <c r="G1844" s="8" t="str">
        <f>Raw!F1844</f>
        <v>UPCFL</v>
      </c>
      <c r="H1844" s="8" t="str">
        <f>Raw!G1844</f>
        <v>NO_LOGGER_8</v>
      </c>
      <c r="I1844" s="8" t="str">
        <f>Raw!H1844</f>
        <v>SDGUp</v>
      </c>
      <c r="J1844" s="8" t="str">
        <f>Raw!I1844</f>
        <v>Restaurant</v>
      </c>
      <c r="K1844" s="8" t="str">
        <f>Raw!J1844</f>
        <v>Outdoor</v>
      </c>
      <c r="L1844" s="8">
        <f>Raw!K1844*A1844</f>
        <v>14</v>
      </c>
      <c r="M1844" s="8">
        <f>Raw!L1844*A1844</f>
        <v>75</v>
      </c>
      <c r="N1844" s="8">
        <f>Raw!M1844*A1844</f>
        <v>86.407978295014289</v>
      </c>
      <c r="O1844" s="6">
        <f t="shared" si="112"/>
        <v>14</v>
      </c>
      <c r="P1844" s="11">
        <f t="shared" si="113"/>
        <v>1209.7116961301999</v>
      </c>
      <c r="Q1844" s="6">
        <f t="shared" si="114"/>
        <v>75</v>
      </c>
      <c r="R1844" s="11">
        <f t="shared" si="115"/>
        <v>6480.5983721260718</v>
      </c>
      <c r="S1844" s="8" t="str">
        <f>Raw!N1844</f>
        <v>UpstreamCompactFluorescent14</v>
      </c>
      <c r="T1844" s="8" t="str">
        <f>Raw!O1844</f>
        <v>CFL14to26</v>
      </c>
      <c r="U1844" s="8">
        <f>Raw!P1844*A1844</f>
        <v>1</v>
      </c>
      <c r="V1844" s="8" t="str">
        <f>Raw!Q1844</f>
        <v>Incan</v>
      </c>
    </row>
    <row r="1845" spans="1:22">
      <c r="A1845" s="8">
        <f>IF(Raw!C1845="CF",0,1)</f>
        <v>1</v>
      </c>
      <c r="B1845" s="8" t="str">
        <f>Raw!A1845</f>
        <v>SDG_7318232153</v>
      </c>
      <c r="C1845" s="8" t="str">
        <f>Raw!B1845</f>
        <v>Upstream Compact Fluorescent</v>
      </c>
      <c r="D1845" s="8" t="str">
        <f>Raw!C1845</f>
        <v>I</v>
      </c>
      <c r="E1845" s="8">
        <f>Raw!D1845*A1845</f>
        <v>5</v>
      </c>
      <c r="F1845" s="8" t="str">
        <f>Raw!E1845</f>
        <v>SDG</v>
      </c>
      <c r="G1845" s="8" t="str">
        <f>Raw!F1845</f>
        <v>UPCFL</v>
      </c>
      <c r="H1845" s="8" t="str">
        <f>Raw!G1845</f>
        <v>LL08050970</v>
      </c>
      <c r="I1845" s="8" t="str">
        <f>Raw!H1845</f>
        <v>SDGUp</v>
      </c>
      <c r="J1845" s="8" t="str">
        <f>Raw!I1845</f>
        <v>Office - Small</v>
      </c>
      <c r="K1845" s="8" t="str">
        <f>Raw!J1845</f>
        <v>Office</v>
      </c>
      <c r="L1845" s="8">
        <f>Raw!K1845*A1845</f>
        <v>14</v>
      </c>
      <c r="M1845" s="8">
        <f>Raw!L1845*A1845</f>
        <v>40</v>
      </c>
      <c r="N1845" s="8">
        <f>Raw!M1845*A1845</f>
        <v>1003.4575488440578</v>
      </c>
      <c r="O1845" s="6">
        <f t="shared" si="112"/>
        <v>70</v>
      </c>
      <c r="P1845" s="11">
        <f t="shared" si="113"/>
        <v>14048.405683816809</v>
      </c>
      <c r="Q1845" s="6">
        <f t="shared" si="114"/>
        <v>200</v>
      </c>
      <c r="R1845" s="11">
        <f t="shared" si="115"/>
        <v>40138.301953762311</v>
      </c>
      <c r="S1845" s="8" t="str">
        <f>Raw!N1845</f>
        <v>UpstreamCompactFluorescent14</v>
      </c>
      <c r="T1845" s="8" t="str">
        <f>Raw!O1845</f>
        <v>CFL14to26</v>
      </c>
      <c r="U1845" s="8">
        <f>Raw!P1845*A1845</f>
        <v>1</v>
      </c>
      <c r="V1845" s="8" t="str">
        <f>Raw!Q1845</f>
        <v>Incan</v>
      </c>
    </row>
    <row r="1846" spans="1:22">
      <c r="A1846" s="8">
        <f>IF(Raw!C1846="CF",0,1)</f>
        <v>1</v>
      </c>
      <c r="B1846" s="8" t="str">
        <f>Raw!A1846</f>
        <v>SDG_7425415002</v>
      </c>
      <c r="C1846" s="8" t="str">
        <f>Raw!B1846</f>
        <v>Upstream Compact Fluorescent</v>
      </c>
      <c r="D1846" s="8" t="str">
        <f>Raw!C1846</f>
        <v>I</v>
      </c>
      <c r="E1846" s="8">
        <f>Raw!D1846*A1846</f>
        <v>3</v>
      </c>
      <c r="F1846" s="8" t="str">
        <f>Raw!E1846</f>
        <v>SDG</v>
      </c>
      <c r="G1846" s="8" t="str">
        <f>Raw!F1846</f>
        <v>UPCFL</v>
      </c>
      <c r="H1846" s="8" t="str">
        <f>Raw!G1846</f>
        <v>LL08100437</v>
      </c>
      <c r="I1846" s="8" t="str">
        <f>Raw!H1846</f>
        <v>SDGUp</v>
      </c>
      <c r="J1846" s="8" t="str">
        <f>Raw!I1846</f>
        <v>Other</v>
      </c>
      <c r="K1846" s="8" t="str">
        <f>Raw!J1846</f>
        <v>Office</v>
      </c>
      <c r="L1846" s="8">
        <f>Raw!K1846*A1846</f>
        <v>14</v>
      </c>
      <c r="M1846" s="8">
        <f>Raw!L1846*A1846</f>
        <v>60</v>
      </c>
      <c r="N1846" s="8">
        <f>Raw!M1846*A1846</f>
        <v>2081.6570200893343</v>
      </c>
      <c r="O1846" s="6">
        <f t="shared" si="112"/>
        <v>42</v>
      </c>
      <c r="P1846" s="11">
        <f t="shared" si="113"/>
        <v>29143.198281250679</v>
      </c>
      <c r="Q1846" s="6">
        <f t="shared" si="114"/>
        <v>180</v>
      </c>
      <c r="R1846" s="11">
        <f t="shared" si="115"/>
        <v>124899.42120536006</v>
      </c>
      <c r="S1846" s="8" t="str">
        <f>Raw!N1846</f>
        <v>UpstreamCompactFluorescent14</v>
      </c>
      <c r="T1846" s="8" t="str">
        <f>Raw!O1846</f>
        <v>CFL14to26</v>
      </c>
      <c r="U1846" s="8">
        <f>Raw!P1846*A1846</f>
        <v>1</v>
      </c>
      <c r="V1846" s="8" t="str">
        <f>Raw!Q1846</f>
        <v>Incan</v>
      </c>
    </row>
    <row r="1847" spans="1:22">
      <c r="A1847" s="8">
        <f>IF(Raw!C1847="CF",0,1)</f>
        <v>1</v>
      </c>
      <c r="B1847" s="8" t="str">
        <f>Raw!A1847</f>
        <v>SDG_7623983332</v>
      </c>
      <c r="C1847" s="8" t="str">
        <f>Raw!B1847</f>
        <v>Upstream Compact Fluorescent</v>
      </c>
      <c r="D1847" s="8" t="str">
        <f>Raw!C1847</f>
        <v>I</v>
      </c>
      <c r="E1847" s="8">
        <f>Raw!D1847*A1847</f>
        <v>2</v>
      </c>
      <c r="F1847" s="8" t="str">
        <f>Raw!E1847</f>
        <v>SDG</v>
      </c>
      <c r="G1847" s="8" t="str">
        <f>Raw!F1847</f>
        <v>UPCFL</v>
      </c>
      <c r="H1847" s="8" t="str">
        <f>Raw!G1847</f>
        <v>LL08060094</v>
      </c>
      <c r="I1847" s="8" t="str">
        <f>Raw!H1847</f>
        <v>SDGUp</v>
      </c>
      <c r="J1847" s="8" t="str">
        <f>Raw!I1847</f>
        <v>Retail - Small</v>
      </c>
      <c r="K1847" s="8" t="str">
        <f>Raw!J1847</f>
        <v>Restrooms</v>
      </c>
      <c r="L1847" s="8">
        <f>Raw!K1847*A1847</f>
        <v>27</v>
      </c>
      <c r="M1847" s="8">
        <f>Raw!L1847*A1847</f>
        <v>100</v>
      </c>
      <c r="N1847" s="8">
        <f>Raw!M1847*A1847</f>
        <v>342.91951364580518</v>
      </c>
      <c r="O1847" s="6">
        <f t="shared" si="112"/>
        <v>54</v>
      </c>
      <c r="P1847" s="11">
        <f t="shared" si="113"/>
        <v>9258.8268684367395</v>
      </c>
      <c r="Q1847" s="6">
        <f t="shared" si="114"/>
        <v>200</v>
      </c>
      <c r="R1847" s="11">
        <f t="shared" si="115"/>
        <v>34291.95136458052</v>
      </c>
      <c r="S1847" s="8" t="str">
        <f>Raw!N1847</f>
        <v>UpstreamCompactFluorescent27</v>
      </c>
      <c r="T1847" s="8" t="str">
        <f>Raw!O1847</f>
        <v>CFL27Up</v>
      </c>
      <c r="U1847" s="8">
        <f>Raw!P1847*A1847</f>
        <v>1</v>
      </c>
      <c r="V1847" s="8" t="str">
        <f>Raw!Q1847</f>
        <v>Incan</v>
      </c>
    </row>
    <row r="1848" spans="1:22">
      <c r="A1848" s="8">
        <f>IF(Raw!C1848="CF",0,1)</f>
        <v>1</v>
      </c>
      <c r="B1848" s="8" t="str">
        <f>Raw!A1848</f>
        <v>SDG_7679322552</v>
      </c>
      <c r="C1848" s="8" t="str">
        <f>Raw!B1848</f>
        <v>Upstream Compact Fluorescent</v>
      </c>
      <c r="D1848" s="8" t="str">
        <f>Raw!C1848</f>
        <v>I</v>
      </c>
      <c r="E1848" s="8">
        <f>Raw!D1848*A1848</f>
        <v>7</v>
      </c>
      <c r="F1848" s="8" t="str">
        <f>Raw!E1848</f>
        <v>SDG</v>
      </c>
      <c r="G1848" s="8" t="str">
        <f>Raw!F1848</f>
        <v>UPCFL</v>
      </c>
      <c r="H1848" s="8" t="str">
        <f>Raw!G1848</f>
        <v>LL08090368</v>
      </c>
      <c r="I1848" s="8" t="str">
        <f>Raw!H1848</f>
        <v>SDGUp</v>
      </c>
      <c r="J1848" s="8" t="str">
        <f>Raw!I1848</f>
        <v>Assembly</v>
      </c>
      <c r="K1848" s="8" t="str">
        <f>Raw!J1848</f>
        <v>Assembly</v>
      </c>
      <c r="L1848" s="8">
        <f>Raw!K1848*A1848</f>
        <v>20</v>
      </c>
      <c r="M1848" s="8">
        <f>Raw!L1848*A1848</f>
        <v>60</v>
      </c>
      <c r="N1848" s="8">
        <f>Raw!M1848*A1848</f>
        <v>324.09237611117879</v>
      </c>
      <c r="O1848" s="6">
        <f t="shared" si="112"/>
        <v>140</v>
      </c>
      <c r="P1848" s="11">
        <f t="shared" si="113"/>
        <v>6481.8475222235757</v>
      </c>
      <c r="Q1848" s="6">
        <f t="shared" si="114"/>
        <v>420</v>
      </c>
      <c r="R1848" s="11">
        <f t="shared" si="115"/>
        <v>19445.542566670727</v>
      </c>
      <c r="S1848" s="8" t="str">
        <f>Raw!N1848</f>
        <v>UpstreamCompactFluorescent20</v>
      </c>
      <c r="T1848" s="8" t="str">
        <f>Raw!O1848</f>
        <v>CFL14to26</v>
      </c>
      <c r="U1848" s="8">
        <f>Raw!P1848*A1848</f>
        <v>1</v>
      </c>
      <c r="V1848" s="8" t="str">
        <f>Raw!Q1848</f>
        <v>Incan</v>
      </c>
    </row>
    <row r="1849" spans="1:22">
      <c r="A1849" s="8">
        <f>IF(Raw!C1849="CF",0,1)</f>
        <v>1</v>
      </c>
      <c r="B1849" s="8" t="str">
        <f>Raw!A1849</f>
        <v>SDG_7679322552</v>
      </c>
      <c r="C1849" s="8" t="str">
        <f>Raw!B1849</f>
        <v>Upstream Compact Fluorescent</v>
      </c>
      <c r="D1849" s="8" t="str">
        <f>Raw!C1849</f>
        <v>I</v>
      </c>
      <c r="E1849" s="8">
        <f>Raw!D1849*A1849</f>
        <v>1</v>
      </c>
      <c r="F1849" s="8" t="str">
        <f>Raw!E1849</f>
        <v>SDG</v>
      </c>
      <c r="G1849" s="8" t="str">
        <f>Raw!F1849</f>
        <v>UPCFL</v>
      </c>
      <c r="H1849" s="8" t="str">
        <f>Raw!G1849</f>
        <v>LL08090372</v>
      </c>
      <c r="I1849" s="8" t="str">
        <f>Raw!H1849</f>
        <v>SDGUp</v>
      </c>
      <c r="J1849" s="8" t="str">
        <f>Raw!I1849</f>
        <v>Assembly</v>
      </c>
      <c r="K1849" s="8" t="str">
        <f>Raw!J1849</f>
        <v>Assembly</v>
      </c>
      <c r="L1849" s="8">
        <f>Raw!K1849*A1849</f>
        <v>15</v>
      </c>
      <c r="M1849" s="8">
        <f>Raw!L1849*A1849</f>
        <v>60</v>
      </c>
      <c r="N1849" s="8">
        <f>Raw!M1849*A1849</f>
        <v>46.298910873025541</v>
      </c>
      <c r="O1849" s="6">
        <f t="shared" si="112"/>
        <v>15</v>
      </c>
      <c r="P1849" s="11">
        <f t="shared" si="113"/>
        <v>694.48366309538312</v>
      </c>
      <c r="Q1849" s="6">
        <f t="shared" si="114"/>
        <v>60</v>
      </c>
      <c r="R1849" s="11">
        <f t="shared" si="115"/>
        <v>2777.9346523815325</v>
      </c>
      <c r="S1849" s="8" t="str">
        <f>Raw!N1849</f>
        <v>UpstreamCompactFluorescent15</v>
      </c>
      <c r="T1849" s="8" t="str">
        <f>Raw!O1849</f>
        <v>CFL14to26</v>
      </c>
      <c r="U1849" s="8">
        <f>Raw!P1849*A1849</f>
        <v>1</v>
      </c>
      <c r="V1849" s="8" t="str">
        <f>Raw!Q1849</f>
        <v>Incan</v>
      </c>
    </row>
    <row r="1850" spans="1:22">
      <c r="A1850" s="8">
        <f>IF(Raw!C1850="CF",0,1)</f>
        <v>1</v>
      </c>
      <c r="B1850" s="8" t="str">
        <f>Raw!A1850</f>
        <v>SDG_7679322552</v>
      </c>
      <c r="C1850" s="8" t="str">
        <f>Raw!B1850</f>
        <v>Upstream Compact Fluorescent</v>
      </c>
      <c r="D1850" s="8" t="str">
        <f>Raw!C1850</f>
        <v>I</v>
      </c>
      <c r="E1850" s="8">
        <f>Raw!D1850*A1850</f>
        <v>1</v>
      </c>
      <c r="F1850" s="8" t="str">
        <f>Raw!E1850</f>
        <v>SDG</v>
      </c>
      <c r="G1850" s="8" t="str">
        <f>Raw!F1850</f>
        <v>UPCFL</v>
      </c>
      <c r="H1850" s="8" t="str">
        <f>Raw!G1850</f>
        <v>NO_LOGGER_3</v>
      </c>
      <c r="I1850" s="8" t="str">
        <f>Raw!H1850</f>
        <v>SDGUp</v>
      </c>
      <c r="J1850" s="8" t="str">
        <f>Raw!I1850</f>
        <v>Assembly</v>
      </c>
      <c r="K1850" s="8" t="str">
        <f>Raw!J1850</f>
        <v>Restrooms</v>
      </c>
      <c r="L1850" s="8">
        <f>Raw!K1850*A1850</f>
        <v>13</v>
      </c>
      <c r="M1850" s="8">
        <f>Raw!L1850*A1850</f>
        <v>60</v>
      </c>
      <c r="N1850" s="8">
        <f>Raw!M1850*A1850</f>
        <v>46.298910873025541</v>
      </c>
      <c r="O1850" s="6">
        <f t="shared" si="112"/>
        <v>13</v>
      </c>
      <c r="P1850" s="11">
        <f t="shared" si="113"/>
        <v>601.88584134933205</v>
      </c>
      <c r="Q1850" s="6">
        <f t="shared" si="114"/>
        <v>60</v>
      </c>
      <c r="R1850" s="11">
        <f t="shared" si="115"/>
        <v>2777.9346523815325</v>
      </c>
      <c r="S1850" s="8" t="str">
        <f>Raw!N1850</f>
        <v>UpstreamCompactFluorescent13</v>
      </c>
      <c r="T1850" s="8" t="str">
        <f>Raw!O1850</f>
        <v>CFL05to13</v>
      </c>
      <c r="U1850" s="8">
        <f>Raw!P1850*A1850</f>
        <v>1</v>
      </c>
      <c r="V1850" s="8" t="str">
        <f>Raw!Q1850</f>
        <v>Incan</v>
      </c>
    </row>
    <row r="1851" spans="1:22">
      <c r="A1851" s="8">
        <f>IF(Raw!C1851="CF",0,1)</f>
        <v>1</v>
      </c>
      <c r="B1851" s="8" t="str">
        <f>Raw!A1851</f>
        <v>SDG_7679322552</v>
      </c>
      <c r="C1851" s="8" t="str">
        <f>Raw!B1851</f>
        <v>Upstream Compact Fluorescent</v>
      </c>
      <c r="D1851" s="8" t="str">
        <f>Raw!C1851</f>
        <v>I</v>
      </c>
      <c r="E1851" s="8">
        <f>Raw!D1851*A1851</f>
        <v>6</v>
      </c>
      <c r="F1851" s="8" t="str">
        <f>Raw!E1851</f>
        <v>SDG</v>
      </c>
      <c r="G1851" s="8" t="str">
        <f>Raw!F1851</f>
        <v>UPCFL</v>
      </c>
      <c r="H1851" s="8" t="str">
        <f>Raw!G1851</f>
        <v>NO_LOGGER_7</v>
      </c>
      <c r="I1851" s="8" t="str">
        <f>Raw!H1851</f>
        <v>SDGUp</v>
      </c>
      <c r="J1851" s="8" t="str">
        <f>Raw!I1851</f>
        <v>Assembly</v>
      </c>
      <c r="K1851" s="8" t="str">
        <f>Raw!J1851</f>
        <v>Outdoor</v>
      </c>
      <c r="L1851" s="8">
        <f>Raw!K1851*A1851</f>
        <v>26</v>
      </c>
      <c r="M1851" s="8">
        <f>Raw!L1851*A1851</f>
        <v>100</v>
      </c>
      <c r="N1851" s="8">
        <f>Raw!M1851*A1851</f>
        <v>277.79346523815326</v>
      </c>
      <c r="O1851" s="6">
        <f t="shared" si="112"/>
        <v>156</v>
      </c>
      <c r="P1851" s="11">
        <f t="shared" si="113"/>
        <v>7222.6300961919851</v>
      </c>
      <c r="Q1851" s="6">
        <f t="shared" si="114"/>
        <v>600</v>
      </c>
      <c r="R1851" s="11">
        <f t="shared" si="115"/>
        <v>27779.346523815326</v>
      </c>
      <c r="S1851" s="8" t="str">
        <f>Raw!N1851</f>
        <v>UpstreamCompactFluorescent26</v>
      </c>
      <c r="T1851" s="8" t="str">
        <f>Raw!O1851</f>
        <v>CFL14to26</v>
      </c>
      <c r="U1851" s="8">
        <f>Raw!P1851*A1851</f>
        <v>1</v>
      </c>
      <c r="V1851" s="8" t="str">
        <f>Raw!Q1851</f>
        <v>Incan</v>
      </c>
    </row>
    <row r="1852" spans="1:22">
      <c r="A1852" s="8">
        <f>IF(Raw!C1852="CF",0,1)</f>
        <v>1</v>
      </c>
      <c r="B1852" s="8" t="str">
        <f>Raw!A1852</f>
        <v>SDG_7829793078</v>
      </c>
      <c r="C1852" s="8" t="str">
        <f>Raw!B1852</f>
        <v>Upstream Compact Fluorescent</v>
      </c>
      <c r="D1852" s="8" t="str">
        <f>Raw!C1852</f>
        <v>I</v>
      </c>
      <c r="E1852" s="8">
        <f>Raw!D1852*A1852</f>
        <v>15</v>
      </c>
      <c r="F1852" s="8" t="str">
        <f>Raw!E1852</f>
        <v>SDG</v>
      </c>
      <c r="G1852" s="8" t="str">
        <f>Raw!F1852</f>
        <v>UPCFL</v>
      </c>
      <c r="H1852" s="8" t="str">
        <f>Raw!G1852</f>
        <v>LL08070660</v>
      </c>
      <c r="I1852" s="8" t="str">
        <f>Raw!H1852</f>
        <v>SDGUp</v>
      </c>
      <c r="J1852" s="8" t="str">
        <f>Raw!I1852</f>
        <v>Other</v>
      </c>
      <c r="K1852" s="8" t="str">
        <f>Raw!J1852</f>
        <v>Restrooms</v>
      </c>
      <c r="L1852" s="8">
        <f>Raw!K1852*A1852</f>
        <v>7</v>
      </c>
      <c r="M1852" s="8">
        <f>Raw!L1852*A1852</f>
        <v>40</v>
      </c>
      <c r="N1852" s="8">
        <f>Raw!M1852*A1852</f>
        <v>3010.3726465321733</v>
      </c>
      <c r="O1852" s="6">
        <f t="shared" si="112"/>
        <v>105</v>
      </c>
      <c r="P1852" s="11">
        <f t="shared" si="113"/>
        <v>21072.608525725213</v>
      </c>
      <c r="Q1852" s="6">
        <f t="shared" si="114"/>
        <v>600</v>
      </c>
      <c r="R1852" s="11">
        <f t="shared" si="115"/>
        <v>120414.90586128694</v>
      </c>
      <c r="S1852" s="8" t="str">
        <f>Raw!N1852</f>
        <v>UpstreamCompactFluorescent07</v>
      </c>
      <c r="T1852" s="8" t="str">
        <f>Raw!O1852</f>
        <v>CFL05to13</v>
      </c>
      <c r="U1852" s="8">
        <f>Raw!P1852*A1852</f>
        <v>1</v>
      </c>
      <c r="V1852" s="8" t="str">
        <f>Raw!Q1852</f>
        <v>Incan</v>
      </c>
    </row>
    <row r="1853" spans="1:22">
      <c r="A1853" s="8">
        <f>IF(Raw!C1853="CF",0,1)</f>
        <v>1</v>
      </c>
      <c r="B1853" s="8" t="str">
        <f>Raw!A1853</f>
        <v>SDG_7931567053</v>
      </c>
      <c r="C1853" s="8" t="str">
        <f>Raw!B1853</f>
        <v>Upstream Compact Fluorescent</v>
      </c>
      <c r="D1853" s="8" t="str">
        <f>Raw!C1853</f>
        <v>I</v>
      </c>
      <c r="E1853" s="8">
        <f>Raw!D1853*A1853</f>
        <v>1</v>
      </c>
      <c r="F1853" s="8" t="str">
        <f>Raw!E1853</f>
        <v>SDG</v>
      </c>
      <c r="G1853" s="8" t="str">
        <f>Raw!F1853</f>
        <v>UPCFL</v>
      </c>
      <c r="H1853" s="8" t="str">
        <f>Raw!G1853</f>
        <v>LL09040456</v>
      </c>
      <c r="I1853" s="8" t="str">
        <f>Raw!H1853</f>
        <v>SDGUp</v>
      </c>
      <c r="J1853" s="8" t="str">
        <f>Raw!I1853</f>
        <v>Retail - Small</v>
      </c>
      <c r="K1853" s="8" t="str">
        <f>Raw!J1853</f>
        <v>HallwayLobby</v>
      </c>
      <c r="L1853" s="8">
        <f>Raw!K1853*A1853</f>
        <v>14</v>
      </c>
      <c r="M1853" s="8">
        <f>Raw!L1853*A1853</f>
        <v>60</v>
      </c>
      <c r="N1853" s="8">
        <f>Raw!M1853*A1853</f>
        <v>46.298910873025541</v>
      </c>
      <c r="O1853" s="6">
        <f t="shared" si="112"/>
        <v>14</v>
      </c>
      <c r="P1853" s="11">
        <f t="shared" si="113"/>
        <v>648.18475222235759</v>
      </c>
      <c r="Q1853" s="6">
        <f t="shared" si="114"/>
        <v>60</v>
      </c>
      <c r="R1853" s="11">
        <f t="shared" si="115"/>
        <v>2777.9346523815325</v>
      </c>
      <c r="S1853" s="8" t="str">
        <f>Raw!N1853</f>
        <v>UpstreamCompactFluorescent14</v>
      </c>
      <c r="T1853" s="8" t="str">
        <f>Raw!O1853</f>
        <v>CFL14to26</v>
      </c>
      <c r="U1853" s="8">
        <f>Raw!P1853*A1853</f>
        <v>1</v>
      </c>
      <c r="V1853" s="8" t="str">
        <f>Raw!Q1853</f>
        <v>Incan</v>
      </c>
    </row>
    <row r="1854" spans="1:22">
      <c r="A1854" s="8">
        <f>IF(Raw!C1854="CF",0,1)</f>
        <v>1</v>
      </c>
      <c r="B1854" s="8" t="str">
        <f>Raw!A1854</f>
        <v>SDG_7931567053</v>
      </c>
      <c r="C1854" s="8" t="str">
        <f>Raw!B1854</f>
        <v>Upstream Compact Fluorescent</v>
      </c>
      <c r="D1854" s="8" t="str">
        <f>Raw!C1854</f>
        <v>I</v>
      </c>
      <c r="E1854" s="8">
        <f>Raw!D1854*A1854</f>
        <v>2</v>
      </c>
      <c r="F1854" s="8" t="str">
        <f>Raw!E1854</f>
        <v>SDG</v>
      </c>
      <c r="G1854" s="8" t="str">
        <f>Raw!F1854</f>
        <v>UPCFL</v>
      </c>
      <c r="H1854" s="8" t="str">
        <f>Raw!G1854</f>
        <v>NO_LOGGER_3</v>
      </c>
      <c r="I1854" s="8" t="str">
        <f>Raw!H1854</f>
        <v>SDGUp</v>
      </c>
      <c r="J1854" s="8" t="str">
        <f>Raw!I1854</f>
        <v>Retail - Small</v>
      </c>
      <c r="K1854" s="8" t="str">
        <f>Raw!J1854</f>
        <v>Outdoor</v>
      </c>
      <c r="L1854" s="8">
        <f>Raw!K1854*A1854</f>
        <v>14</v>
      </c>
      <c r="M1854" s="8">
        <f>Raw!L1854*A1854</f>
        <v>60</v>
      </c>
      <c r="N1854" s="8">
        <f>Raw!M1854*A1854</f>
        <v>92.597821746051082</v>
      </c>
      <c r="O1854" s="6">
        <f t="shared" si="112"/>
        <v>28</v>
      </c>
      <c r="P1854" s="11">
        <f t="shared" si="113"/>
        <v>1296.3695044447152</v>
      </c>
      <c r="Q1854" s="6">
        <f t="shared" si="114"/>
        <v>120</v>
      </c>
      <c r="R1854" s="11">
        <f t="shared" si="115"/>
        <v>5555.869304763065</v>
      </c>
      <c r="S1854" s="8" t="str">
        <f>Raw!N1854</f>
        <v>UpstreamCompactFluorescent14</v>
      </c>
      <c r="T1854" s="8" t="str">
        <f>Raw!O1854</f>
        <v>CFL14to26</v>
      </c>
      <c r="U1854" s="8">
        <f>Raw!P1854*A1854</f>
        <v>1</v>
      </c>
      <c r="V1854" s="8" t="str">
        <f>Raw!Q1854</f>
        <v>Incan</v>
      </c>
    </row>
    <row r="1855" spans="1:22">
      <c r="A1855" s="8">
        <f>IF(Raw!C1855="CF",0,1)</f>
        <v>1</v>
      </c>
      <c r="B1855" s="8" t="str">
        <f>Raw!A1855</f>
        <v>SDG_8179965174</v>
      </c>
      <c r="C1855" s="8" t="str">
        <f>Raw!B1855</f>
        <v>Upstream Compact Fluorescent</v>
      </c>
      <c r="D1855" s="8" t="str">
        <f>Raw!C1855</f>
        <v>I</v>
      </c>
      <c r="E1855" s="8">
        <f>Raw!D1855*A1855</f>
        <v>3</v>
      </c>
      <c r="F1855" s="8" t="str">
        <f>Raw!E1855</f>
        <v>SDG</v>
      </c>
      <c r="G1855" s="8" t="str">
        <f>Raw!F1855</f>
        <v>UPCFL</v>
      </c>
      <c r="H1855" s="8" t="str">
        <f>Raw!G1855</f>
        <v>LC09040099</v>
      </c>
      <c r="I1855" s="8" t="str">
        <f>Raw!H1855</f>
        <v>SDGUp</v>
      </c>
      <c r="J1855" s="8" t="str">
        <f>Raw!I1855</f>
        <v>Restaurant</v>
      </c>
      <c r="K1855" s="8" t="str">
        <f>Raw!J1855</f>
        <v>Dining</v>
      </c>
      <c r="L1855" s="8">
        <f>Raw!K1855*A1855</f>
        <v>23</v>
      </c>
      <c r="M1855" s="8">
        <f>Raw!L1855*A1855</f>
        <v>60</v>
      </c>
      <c r="N1855" s="8">
        <f>Raw!M1855*A1855</f>
        <v>259.22393488504287</v>
      </c>
      <c r="O1855" s="6">
        <f t="shared" si="112"/>
        <v>69</v>
      </c>
      <c r="P1855" s="11">
        <f t="shared" si="113"/>
        <v>5962.1505023559857</v>
      </c>
      <c r="Q1855" s="6">
        <f t="shared" si="114"/>
        <v>180</v>
      </c>
      <c r="R1855" s="11">
        <f t="shared" si="115"/>
        <v>15553.436093102571</v>
      </c>
      <c r="S1855" s="8" t="str">
        <f>Raw!N1855</f>
        <v>UpstreamCompactFluorescent23</v>
      </c>
      <c r="T1855" s="8" t="str">
        <f>Raw!O1855</f>
        <v>CFL14to26</v>
      </c>
      <c r="U1855" s="8">
        <f>Raw!P1855*A1855</f>
        <v>1</v>
      </c>
      <c r="V1855" s="8" t="str">
        <f>Raw!Q1855</f>
        <v>Incan</v>
      </c>
    </row>
    <row r="1856" spans="1:22">
      <c r="A1856" s="8">
        <f>IF(Raw!C1856="CF",0,1)</f>
        <v>1</v>
      </c>
      <c r="B1856" s="8" t="str">
        <f>Raw!A1856</f>
        <v>SDG_8179965174</v>
      </c>
      <c r="C1856" s="8" t="str">
        <f>Raw!B1856</f>
        <v>Upstream Compact Fluorescent</v>
      </c>
      <c r="D1856" s="8" t="str">
        <f>Raw!C1856</f>
        <v>I</v>
      </c>
      <c r="E1856" s="8">
        <f>Raw!D1856*A1856</f>
        <v>6</v>
      </c>
      <c r="F1856" s="8" t="str">
        <f>Raw!E1856</f>
        <v>SDG</v>
      </c>
      <c r="G1856" s="8" t="str">
        <f>Raw!F1856</f>
        <v>UPCFL</v>
      </c>
      <c r="H1856" s="8" t="str">
        <f>Raw!G1856</f>
        <v>LC09040152</v>
      </c>
      <c r="I1856" s="8" t="str">
        <f>Raw!H1856</f>
        <v>SDGUp</v>
      </c>
      <c r="J1856" s="8" t="str">
        <f>Raw!I1856</f>
        <v>Restaurant</v>
      </c>
      <c r="K1856" s="8" t="str">
        <f>Raw!J1856</f>
        <v>Dining</v>
      </c>
      <c r="L1856" s="8">
        <f>Raw!K1856*A1856</f>
        <v>14</v>
      </c>
      <c r="M1856" s="8">
        <f>Raw!L1856*A1856</f>
        <v>60</v>
      </c>
      <c r="N1856" s="8">
        <f>Raw!M1856*A1856</f>
        <v>518.44786977008573</v>
      </c>
      <c r="O1856" s="6">
        <f t="shared" si="112"/>
        <v>84</v>
      </c>
      <c r="P1856" s="11">
        <f t="shared" si="113"/>
        <v>7258.2701767812005</v>
      </c>
      <c r="Q1856" s="6">
        <f t="shared" si="114"/>
        <v>360</v>
      </c>
      <c r="R1856" s="11">
        <f t="shared" si="115"/>
        <v>31106.872186205142</v>
      </c>
      <c r="S1856" s="8" t="str">
        <f>Raw!N1856</f>
        <v>UpstreamCompactFluorescent14</v>
      </c>
      <c r="T1856" s="8" t="str">
        <f>Raw!O1856</f>
        <v>CFL14to26</v>
      </c>
      <c r="U1856" s="8">
        <f>Raw!P1856*A1856</f>
        <v>1</v>
      </c>
      <c r="V1856" s="8" t="str">
        <f>Raw!Q1856</f>
        <v>Incan</v>
      </c>
    </row>
    <row r="1857" spans="1:22">
      <c r="A1857" s="8">
        <f>IF(Raw!C1857="CF",0,1)</f>
        <v>1</v>
      </c>
      <c r="B1857" s="8" t="str">
        <f>Raw!A1857</f>
        <v>SDG_8179965174</v>
      </c>
      <c r="C1857" s="8" t="str">
        <f>Raw!B1857</f>
        <v>Upstream Compact Fluorescent</v>
      </c>
      <c r="D1857" s="8" t="str">
        <f>Raw!C1857</f>
        <v>I</v>
      </c>
      <c r="E1857" s="8">
        <f>Raw!D1857*A1857</f>
        <v>6</v>
      </c>
      <c r="F1857" s="8" t="str">
        <f>Raw!E1857</f>
        <v>SDG</v>
      </c>
      <c r="G1857" s="8" t="str">
        <f>Raw!F1857</f>
        <v>UPCFL</v>
      </c>
      <c r="H1857" s="8" t="str">
        <f>Raw!G1857</f>
        <v>LL08070035</v>
      </c>
      <c r="I1857" s="8" t="str">
        <f>Raw!H1857</f>
        <v>SDGUp</v>
      </c>
      <c r="J1857" s="8" t="str">
        <f>Raw!I1857</f>
        <v>Restaurant</v>
      </c>
      <c r="K1857" s="8" t="str">
        <f>Raw!J1857</f>
        <v>HallwayLobby</v>
      </c>
      <c r="L1857" s="8">
        <f>Raw!K1857*A1857</f>
        <v>23</v>
      </c>
      <c r="M1857" s="8">
        <f>Raw!L1857*A1857</f>
        <v>60</v>
      </c>
      <c r="N1857" s="8">
        <f>Raw!M1857*A1857</f>
        <v>518.44786977008573</v>
      </c>
      <c r="O1857" s="6">
        <f t="shared" si="112"/>
        <v>138</v>
      </c>
      <c r="P1857" s="11">
        <f t="shared" si="113"/>
        <v>11924.301004711971</v>
      </c>
      <c r="Q1857" s="6">
        <f t="shared" si="114"/>
        <v>360</v>
      </c>
      <c r="R1857" s="11">
        <f t="shared" si="115"/>
        <v>31106.872186205142</v>
      </c>
      <c r="S1857" s="8" t="str">
        <f>Raw!N1857</f>
        <v>UpstreamCompactFluorescent23</v>
      </c>
      <c r="T1857" s="8" t="str">
        <f>Raw!O1857</f>
        <v>CFL14to26</v>
      </c>
      <c r="U1857" s="8">
        <f>Raw!P1857*A1857</f>
        <v>1</v>
      </c>
      <c r="V1857" s="8" t="str">
        <f>Raw!Q1857</f>
        <v>Incan</v>
      </c>
    </row>
    <row r="1858" spans="1:22">
      <c r="A1858" s="8">
        <f>IF(Raw!C1858="CF",0,1)</f>
        <v>1</v>
      </c>
      <c r="B1858" s="8" t="str">
        <f>Raw!A1858</f>
        <v>SDG_8179965174</v>
      </c>
      <c r="C1858" s="8" t="str">
        <f>Raw!B1858</f>
        <v>Upstream Compact Fluorescent</v>
      </c>
      <c r="D1858" s="8" t="str">
        <f>Raw!C1858</f>
        <v>I</v>
      </c>
      <c r="E1858" s="8">
        <f>Raw!D1858*A1858</f>
        <v>1</v>
      </c>
      <c r="F1858" s="8" t="str">
        <f>Raw!E1858</f>
        <v>SDG</v>
      </c>
      <c r="G1858" s="8" t="str">
        <f>Raw!F1858</f>
        <v>UPCFL</v>
      </c>
      <c r="H1858" s="8" t="str">
        <f>Raw!G1858</f>
        <v>LL08070589</v>
      </c>
      <c r="I1858" s="8" t="str">
        <f>Raw!H1858</f>
        <v>SDGUp</v>
      </c>
      <c r="J1858" s="8" t="str">
        <f>Raw!I1858</f>
        <v>Restaurant</v>
      </c>
      <c r="K1858" s="8" t="str">
        <f>Raw!J1858</f>
        <v>Storage</v>
      </c>
      <c r="L1858" s="8">
        <f>Raw!K1858*A1858</f>
        <v>14</v>
      </c>
      <c r="M1858" s="8">
        <f>Raw!L1858*A1858</f>
        <v>60</v>
      </c>
      <c r="N1858" s="8">
        <f>Raw!M1858*A1858</f>
        <v>86.407978295014289</v>
      </c>
      <c r="O1858" s="6">
        <f t="shared" si="112"/>
        <v>14</v>
      </c>
      <c r="P1858" s="11">
        <f t="shared" si="113"/>
        <v>1209.7116961301999</v>
      </c>
      <c r="Q1858" s="6">
        <f t="shared" si="114"/>
        <v>60</v>
      </c>
      <c r="R1858" s="11">
        <f t="shared" si="115"/>
        <v>5184.4786977008571</v>
      </c>
      <c r="S1858" s="8" t="str">
        <f>Raw!N1858</f>
        <v>UpstreamCompactFluorescent14</v>
      </c>
      <c r="T1858" s="8" t="str">
        <f>Raw!O1858</f>
        <v>CFL14to26</v>
      </c>
      <c r="U1858" s="8">
        <f>Raw!P1858*A1858</f>
        <v>1</v>
      </c>
      <c r="V1858" s="8" t="str">
        <f>Raw!Q1858</f>
        <v>Incan</v>
      </c>
    </row>
    <row r="1859" spans="1:22">
      <c r="A1859" s="8">
        <f>IF(Raw!C1859="CF",0,1)</f>
        <v>1</v>
      </c>
      <c r="B1859" s="8" t="str">
        <f>Raw!A1859</f>
        <v>SDG_8179965174</v>
      </c>
      <c r="C1859" s="8" t="str">
        <f>Raw!B1859</f>
        <v>Upstream Compact Fluorescent</v>
      </c>
      <c r="D1859" s="8" t="str">
        <f>Raw!C1859</f>
        <v>I</v>
      </c>
      <c r="E1859" s="8">
        <f>Raw!D1859*A1859</f>
        <v>13</v>
      </c>
      <c r="F1859" s="8" t="str">
        <f>Raw!E1859</f>
        <v>SDG</v>
      </c>
      <c r="G1859" s="8" t="str">
        <f>Raw!F1859</f>
        <v>UPCFL</v>
      </c>
      <c r="H1859" s="8" t="str">
        <f>Raw!G1859</f>
        <v>LL09030315</v>
      </c>
      <c r="I1859" s="8" t="str">
        <f>Raw!H1859</f>
        <v>SDGUp</v>
      </c>
      <c r="J1859" s="8" t="str">
        <f>Raw!I1859</f>
        <v>Restaurant</v>
      </c>
      <c r="K1859" s="8" t="str">
        <f>Raw!J1859</f>
        <v>Dining</v>
      </c>
      <c r="L1859" s="8">
        <f>Raw!K1859*A1859</f>
        <v>23</v>
      </c>
      <c r="M1859" s="8">
        <f>Raw!L1859*A1859</f>
        <v>60</v>
      </c>
      <c r="N1859" s="8">
        <f>Raw!M1859*A1859</f>
        <v>1123.3037178351858</v>
      </c>
      <c r="O1859" s="6">
        <f t="shared" ref="O1859:O1922" si="116">L1859*E1859</f>
        <v>299</v>
      </c>
      <c r="P1859" s="11">
        <f t="shared" ref="P1859:P1922" si="117">N1859*L1859</f>
        <v>25835.985510209273</v>
      </c>
      <c r="Q1859" s="6">
        <f t="shared" ref="Q1859:Q1922" si="118">M1859*E1859</f>
        <v>780</v>
      </c>
      <c r="R1859" s="11">
        <f t="shared" ref="R1859:R1922" si="119">N1859*M1859</f>
        <v>67398.223070111155</v>
      </c>
      <c r="S1859" s="8" t="str">
        <f>Raw!N1859</f>
        <v>UpstreamCompactFluorescent23</v>
      </c>
      <c r="T1859" s="8" t="str">
        <f>Raw!O1859</f>
        <v>CFL14to26</v>
      </c>
      <c r="U1859" s="8">
        <f>Raw!P1859*A1859</f>
        <v>1</v>
      </c>
      <c r="V1859" s="8" t="str">
        <f>Raw!Q1859</f>
        <v>Incan</v>
      </c>
    </row>
    <row r="1860" spans="1:22">
      <c r="A1860" s="8">
        <f>IF(Raw!C1860="CF",0,1)</f>
        <v>1</v>
      </c>
      <c r="B1860" s="8" t="str">
        <f>Raw!A1860</f>
        <v>SDG_8179965174</v>
      </c>
      <c r="C1860" s="8" t="str">
        <f>Raw!B1860</f>
        <v>Upstream Compact Fluorescent</v>
      </c>
      <c r="D1860" s="8" t="str">
        <f>Raw!C1860</f>
        <v>I</v>
      </c>
      <c r="E1860" s="8">
        <f>Raw!D1860*A1860</f>
        <v>2</v>
      </c>
      <c r="F1860" s="8" t="str">
        <f>Raw!E1860</f>
        <v>SDG</v>
      </c>
      <c r="G1860" s="8" t="str">
        <f>Raw!F1860</f>
        <v>UPCFL</v>
      </c>
      <c r="H1860" s="8" t="str">
        <f>Raw!G1860</f>
        <v>NO_LOGGER_2</v>
      </c>
      <c r="I1860" s="8" t="str">
        <f>Raw!H1860</f>
        <v>SDGUp</v>
      </c>
      <c r="J1860" s="8" t="str">
        <f>Raw!I1860</f>
        <v>Restaurant</v>
      </c>
      <c r="K1860" s="8" t="str">
        <f>Raw!J1860</f>
        <v>Dining</v>
      </c>
      <c r="L1860" s="8">
        <f>Raw!K1860*A1860</f>
        <v>14</v>
      </c>
      <c r="M1860" s="8">
        <f>Raw!L1860*A1860</f>
        <v>60</v>
      </c>
      <c r="N1860" s="8">
        <f>Raw!M1860*A1860</f>
        <v>172.81595659002858</v>
      </c>
      <c r="O1860" s="6">
        <f t="shared" si="116"/>
        <v>28</v>
      </c>
      <c r="P1860" s="11">
        <f t="shared" si="117"/>
        <v>2419.4233922603999</v>
      </c>
      <c r="Q1860" s="6">
        <f t="shared" si="118"/>
        <v>120</v>
      </c>
      <c r="R1860" s="11">
        <f t="shared" si="119"/>
        <v>10368.957395401714</v>
      </c>
      <c r="S1860" s="8" t="str">
        <f>Raw!N1860</f>
        <v>UpstreamCompactFluorescent14</v>
      </c>
      <c r="T1860" s="8" t="str">
        <f>Raw!O1860</f>
        <v>CFL14to26</v>
      </c>
      <c r="U1860" s="8">
        <f>Raw!P1860*A1860</f>
        <v>1</v>
      </c>
      <c r="V1860" s="8" t="str">
        <f>Raw!Q1860</f>
        <v>Incan</v>
      </c>
    </row>
    <row r="1861" spans="1:22">
      <c r="A1861" s="8">
        <f>IF(Raw!C1861="CF",0,1)</f>
        <v>1</v>
      </c>
      <c r="B1861" s="8" t="str">
        <f>Raw!A1861</f>
        <v>SDG_8179965174</v>
      </c>
      <c r="C1861" s="8" t="str">
        <f>Raw!B1861</f>
        <v>Upstream Compact Fluorescent</v>
      </c>
      <c r="D1861" s="8" t="str">
        <f>Raw!C1861</f>
        <v>I</v>
      </c>
      <c r="E1861" s="8">
        <f>Raw!D1861*A1861</f>
        <v>3</v>
      </c>
      <c r="F1861" s="8" t="str">
        <f>Raw!E1861</f>
        <v>SDG</v>
      </c>
      <c r="G1861" s="8" t="str">
        <f>Raw!F1861</f>
        <v>UPCFL</v>
      </c>
      <c r="H1861" s="8" t="str">
        <f>Raw!G1861</f>
        <v>NO_LOGGER_3</v>
      </c>
      <c r="I1861" s="8" t="str">
        <f>Raw!H1861</f>
        <v>SDGUp</v>
      </c>
      <c r="J1861" s="8" t="str">
        <f>Raw!I1861</f>
        <v>Restaurant</v>
      </c>
      <c r="K1861" s="8" t="str">
        <f>Raw!J1861</f>
        <v>Dining</v>
      </c>
      <c r="L1861" s="8">
        <f>Raw!K1861*A1861</f>
        <v>13</v>
      </c>
      <c r="M1861" s="8">
        <f>Raw!L1861*A1861</f>
        <v>60</v>
      </c>
      <c r="N1861" s="8">
        <f>Raw!M1861*A1861</f>
        <v>259.22393488504287</v>
      </c>
      <c r="O1861" s="6">
        <f t="shared" si="116"/>
        <v>39</v>
      </c>
      <c r="P1861" s="11">
        <f t="shared" si="117"/>
        <v>3369.9111535055572</v>
      </c>
      <c r="Q1861" s="6">
        <f t="shared" si="118"/>
        <v>180</v>
      </c>
      <c r="R1861" s="11">
        <f t="shared" si="119"/>
        <v>15553.436093102571</v>
      </c>
      <c r="S1861" s="8" t="str">
        <f>Raw!N1861</f>
        <v>UpstreamCompactFluorescent13</v>
      </c>
      <c r="T1861" s="8" t="str">
        <f>Raw!O1861</f>
        <v>CFL05to13</v>
      </c>
      <c r="U1861" s="8">
        <f>Raw!P1861*A1861</f>
        <v>1</v>
      </c>
      <c r="V1861" s="8" t="str">
        <f>Raw!Q1861</f>
        <v>Incan</v>
      </c>
    </row>
    <row r="1862" spans="1:22">
      <c r="A1862" s="8">
        <f>IF(Raw!C1862="CF",0,1)</f>
        <v>1</v>
      </c>
      <c r="B1862" s="8" t="str">
        <f>Raw!A1862</f>
        <v>SDG_8179965174</v>
      </c>
      <c r="C1862" s="8" t="str">
        <f>Raw!B1862</f>
        <v>Upstream Compact Fluorescent</v>
      </c>
      <c r="D1862" s="8" t="str">
        <f>Raw!C1862</f>
        <v>I</v>
      </c>
      <c r="E1862" s="8">
        <f>Raw!D1862*A1862</f>
        <v>1</v>
      </c>
      <c r="F1862" s="8" t="str">
        <f>Raw!E1862</f>
        <v>SDG</v>
      </c>
      <c r="G1862" s="8" t="str">
        <f>Raw!F1862</f>
        <v>UPCFL</v>
      </c>
      <c r="H1862" s="8" t="str">
        <f>Raw!G1862</f>
        <v>NO_LOGGER_4</v>
      </c>
      <c r="I1862" s="8" t="str">
        <f>Raw!H1862</f>
        <v>SDGUp</v>
      </c>
      <c r="J1862" s="8" t="str">
        <f>Raw!I1862</f>
        <v>Restaurant</v>
      </c>
      <c r="K1862" s="8" t="str">
        <f>Raw!J1862</f>
        <v>Dining</v>
      </c>
      <c r="L1862" s="8">
        <f>Raw!K1862*A1862</f>
        <v>23</v>
      </c>
      <c r="M1862" s="8">
        <f>Raw!L1862*A1862</f>
        <v>60</v>
      </c>
      <c r="N1862" s="8">
        <f>Raw!M1862*A1862</f>
        <v>86.407978295014289</v>
      </c>
      <c r="O1862" s="6">
        <f t="shared" si="116"/>
        <v>23</v>
      </c>
      <c r="P1862" s="11">
        <f t="shared" si="117"/>
        <v>1987.3835007853286</v>
      </c>
      <c r="Q1862" s="6">
        <f t="shared" si="118"/>
        <v>60</v>
      </c>
      <c r="R1862" s="11">
        <f t="shared" si="119"/>
        <v>5184.4786977008571</v>
      </c>
      <c r="S1862" s="8" t="str">
        <f>Raw!N1862</f>
        <v>UpstreamCompactFluorescent23</v>
      </c>
      <c r="T1862" s="8" t="str">
        <f>Raw!O1862</f>
        <v>CFL14to26</v>
      </c>
      <c r="U1862" s="8">
        <f>Raw!P1862*A1862</f>
        <v>1</v>
      </c>
      <c r="V1862" s="8" t="str">
        <f>Raw!Q1862</f>
        <v>Incan</v>
      </c>
    </row>
    <row r="1863" spans="1:22">
      <c r="A1863" s="8">
        <f>IF(Raw!C1863="CF",0,1)</f>
        <v>1</v>
      </c>
      <c r="B1863" s="8" t="str">
        <f>Raw!A1863</f>
        <v>SDG_8179965174</v>
      </c>
      <c r="C1863" s="8" t="str">
        <f>Raw!B1863</f>
        <v>Upstream Compact Fluorescent</v>
      </c>
      <c r="D1863" s="8" t="str">
        <f>Raw!C1863</f>
        <v>I</v>
      </c>
      <c r="E1863" s="8">
        <f>Raw!D1863*A1863</f>
        <v>1</v>
      </c>
      <c r="F1863" s="8" t="str">
        <f>Raw!E1863</f>
        <v>SDG</v>
      </c>
      <c r="G1863" s="8" t="str">
        <f>Raw!F1863</f>
        <v>UPCFL</v>
      </c>
      <c r="H1863" s="8" t="str">
        <f>Raw!G1863</f>
        <v>NO_LOGGER_9</v>
      </c>
      <c r="I1863" s="8" t="str">
        <f>Raw!H1863</f>
        <v>SDGUp</v>
      </c>
      <c r="J1863" s="8" t="str">
        <f>Raw!I1863</f>
        <v>Restaurant</v>
      </c>
      <c r="K1863" s="8" t="str">
        <f>Raw!J1863</f>
        <v>Storage</v>
      </c>
      <c r="L1863" s="8">
        <f>Raw!K1863*A1863</f>
        <v>23</v>
      </c>
      <c r="M1863" s="8">
        <f>Raw!L1863*A1863</f>
        <v>60</v>
      </c>
      <c r="N1863" s="8">
        <f>Raw!M1863*A1863</f>
        <v>86.407978295014289</v>
      </c>
      <c r="O1863" s="6">
        <f t="shared" si="116"/>
        <v>23</v>
      </c>
      <c r="P1863" s="11">
        <f t="shared" si="117"/>
        <v>1987.3835007853286</v>
      </c>
      <c r="Q1863" s="6">
        <f t="shared" si="118"/>
        <v>60</v>
      </c>
      <c r="R1863" s="11">
        <f t="shared" si="119"/>
        <v>5184.4786977008571</v>
      </c>
      <c r="S1863" s="8" t="str">
        <f>Raw!N1863</f>
        <v>UpstreamCompactFluorescent23</v>
      </c>
      <c r="T1863" s="8" t="str">
        <f>Raw!O1863</f>
        <v>CFL14to26</v>
      </c>
      <c r="U1863" s="8">
        <f>Raw!P1863*A1863</f>
        <v>1</v>
      </c>
      <c r="V1863" s="8" t="str">
        <f>Raw!Q1863</f>
        <v>Incan</v>
      </c>
    </row>
    <row r="1864" spans="1:22">
      <c r="A1864" s="8">
        <f>IF(Raw!C1864="CF",0,1)</f>
        <v>1</v>
      </c>
      <c r="B1864" s="8" t="str">
        <f>Raw!A1864</f>
        <v>SDG_8278372560</v>
      </c>
      <c r="C1864" s="8" t="str">
        <f>Raw!B1864</f>
        <v>Upstream Compact Fluorescent</v>
      </c>
      <c r="D1864" s="8" t="str">
        <f>Raw!C1864</f>
        <v>I</v>
      </c>
      <c r="E1864" s="8">
        <f>Raw!D1864*A1864</f>
        <v>12</v>
      </c>
      <c r="F1864" s="8" t="str">
        <f>Raw!E1864</f>
        <v>SDG</v>
      </c>
      <c r="G1864" s="8" t="str">
        <f>Raw!F1864</f>
        <v>UPCFL</v>
      </c>
      <c r="H1864" s="8" t="str">
        <f>Raw!G1864</f>
        <v>LL08060467</v>
      </c>
      <c r="I1864" s="8" t="str">
        <f>Raw!H1864</f>
        <v>SDGUp</v>
      </c>
      <c r="J1864" s="8" t="str">
        <f>Raw!I1864</f>
        <v>Lodging</v>
      </c>
      <c r="K1864" s="8" t="str">
        <f>Raw!J1864</f>
        <v>Kitchen/Break Room</v>
      </c>
      <c r="L1864" s="8">
        <f>Raw!K1864*A1864</f>
        <v>27</v>
      </c>
      <c r="M1864" s="8">
        <f>Raw!L1864*A1864</f>
        <v>100</v>
      </c>
      <c r="N1864" s="8">
        <f>Raw!M1864*A1864</f>
        <v>709.34236948055104</v>
      </c>
      <c r="O1864" s="6">
        <f t="shared" si="116"/>
        <v>324</v>
      </c>
      <c r="P1864" s="11">
        <f t="shared" si="117"/>
        <v>19152.243975974878</v>
      </c>
      <c r="Q1864" s="6">
        <f t="shared" si="118"/>
        <v>1200</v>
      </c>
      <c r="R1864" s="11">
        <f t="shared" si="119"/>
        <v>70934.236948055099</v>
      </c>
      <c r="S1864" s="8" t="str">
        <f>Raw!N1864</f>
        <v>UpstreamCompactFluorescent27</v>
      </c>
      <c r="T1864" s="8" t="str">
        <f>Raw!O1864</f>
        <v>CFL27Up</v>
      </c>
      <c r="U1864" s="8">
        <f>Raw!P1864*A1864</f>
        <v>1</v>
      </c>
      <c r="V1864" s="8" t="str">
        <f>Raw!Q1864</f>
        <v>Incan</v>
      </c>
    </row>
    <row r="1865" spans="1:22">
      <c r="A1865" s="8">
        <f>IF(Raw!C1865="CF",0,1)</f>
        <v>1</v>
      </c>
      <c r="B1865" s="8" t="str">
        <f>Raw!A1865</f>
        <v>SDG_8278372560</v>
      </c>
      <c r="C1865" s="8" t="str">
        <f>Raw!B1865</f>
        <v>Upstream Compact Fluorescent</v>
      </c>
      <c r="D1865" s="8" t="str">
        <f>Raw!C1865</f>
        <v>I</v>
      </c>
      <c r="E1865" s="8">
        <f>Raw!D1865*A1865</f>
        <v>11</v>
      </c>
      <c r="F1865" s="8" t="str">
        <f>Raw!E1865</f>
        <v>SDG</v>
      </c>
      <c r="G1865" s="8" t="str">
        <f>Raw!F1865</f>
        <v>UPCFL</v>
      </c>
      <c r="H1865" s="8" t="str">
        <f>Raw!G1865</f>
        <v>NO_LOGGER_2</v>
      </c>
      <c r="I1865" s="8" t="str">
        <f>Raw!H1865</f>
        <v>SDGUp</v>
      </c>
      <c r="J1865" s="8" t="str">
        <f>Raw!I1865</f>
        <v>Lodging</v>
      </c>
      <c r="K1865" s="8" t="str">
        <f>Raw!J1865</f>
        <v>Kitchen/Break Room</v>
      </c>
      <c r="L1865" s="8">
        <f>Raw!K1865*A1865</f>
        <v>27</v>
      </c>
      <c r="M1865" s="8">
        <f>Raw!L1865*A1865</f>
        <v>100</v>
      </c>
      <c r="N1865" s="8">
        <f>Raw!M1865*A1865</f>
        <v>650.23050535717175</v>
      </c>
      <c r="O1865" s="6">
        <f t="shared" si="116"/>
        <v>297</v>
      </c>
      <c r="P1865" s="11">
        <f t="shared" si="117"/>
        <v>17556.223644643636</v>
      </c>
      <c r="Q1865" s="6">
        <f t="shared" si="118"/>
        <v>1100</v>
      </c>
      <c r="R1865" s="11">
        <f t="shared" si="119"/>
        <v>65023.050535717179</v>
      </c>
      <c r="S1865" s="8" t="str">
        <f>Raw!N1865</f>
        <v>UpstreamCompactFluorescent27</v>
      </c>
      <c r="T1865" s="8" t="str">
        <f>Raw!O1865</f>
        <v>CFL27Up</v>
      </c>
      <c r="U1865" s="8">
        <f>Raw!P1865*A1865</f>
        <v>1</v>
      </c>
      <c r="V1865" s="8" t="str">
        <f>Raw!Q1865</f>
        <v>Incan</v>
      </c>
    </row>
    <row r="1866" spans="1:22">
      <c r="A1866" s="8">
        <f>IF(Raw!C1866="CF",0,1)</f>
        <v>1</v>
      </c>
      <c r="B1866" s="8" t="str">
        <f>Raw!A1866</f>
        <v>SDG_8283723926</v>
      </c>
      <c r="C1866" s="8" t="str">
        <f>Raw!B1866</f>
        <v>Upstream Compact Fluorescent</v>
      </c>
      <c r="D1866" s="8" t="str">
        <f>Raw!C1866</f>
        <v>I</v>
      </c>
      <c r="E1866" s="8">
        <f>Raw!D1866*A1866</f>
        <v>5</v>
      </c>
      <c r="F1866" s="8" t="str">
        <f>Raw!E1866</f>
        <v>SDG</v>
      </c>
      <c r="G1866" s="8" t="str">
        <f>Raw!F1866</f>
        <v>UPCFL</v>
      </c>
      <c r="H1866" s="8" t="str">
        <f>Raw!G1866</f>
        <v>LL08100080</v>
      </c>
      <c r="I1866" s="8" t="str">
        <f>Raw!H1866</f>
        <v>SDGUp</v>
      </c>
      <c r="J1866" s="8" t="str">
        <f>Raw!I1866</f>
        <v>Restaurant</v>
      </c>
      <c r="K1866" s="8" t="str">
        <f>Raw!J1866</f>
        <v>Dining</v>
      </c>
      <c r="L1866" s="8">
        <f>Raw!K1866*A1866</f>
        <v>23</v>
      </c>
      <c r="M1866" s="8">
        <f>Raw!L1866*A1866</f>
        <v>60</v>
      </c>
      <c r="N1866" s="8">
        <f>Raw!M1866*A1866</f>
        <v>1306.6691444255869</v>
      </c>
      <c r="O1866" s="6">
        <f t="shared" si="116"/>
        <v>115</v>
      </c>
      <c r="P1866" s="11">
        <f t="shared" si="117"/>
        <v>30053.390321788498</v>
      </c>
      <c r="Q1866" s="6">
        <f t="shared" si="118"/>
        <v>300</v>
      </c>
      <c r="R1866" s="11">
        <f t="shared" si="119"/>
        <v>78400.148665535206</v>
      </c>
      <c r="S1866" s="8" t="str">
        <f>Raw!N1866</f>
        <v>UpstreamCompactFluorescent23</v>
      </c>
      <c r="T1866" s="8" t="str">
        <f>Raw!O1866</f>
        <v>CFL14to26</v>
      </c>
      <c r="U1866" s="8">
        <f>Raw!P1866*A1866</f>
        <v>1</v>
      </c>
      <c r="V1866" s="8" t="str">
        <f>Raw!Q1866</f>
        <v>Incan</v>
      </c>
    </row>
    <row r="1867" spans="1:22">
      <c r="A1867" s="8">
        <f>IF(Raw!C1867="CF",0,1)</f>
        <v>1</v>
      </c>
      <c r="B1867" s="8" t="str">
        <f>Raw!A1867</f>
        <v>SDG_8283723926</v>
      </c>
      <c r="C1867" s="8" t="str">
        <f>Raw!B1867</f>
        <v>Upstream Compact Fluorescent</v>
      </c>
      <c r="D1867" s="8" t="str">
        <f>Raw!C1867</f>
        <v>I</v>
      </c>
      <c r="E1867" s="8">
        <f>Raw!D1867*A1867</f>
        <v>1</v>
      </c>
      <c r="F1867" s="8" t="str">
        <f>Raw!E1867</f>
        <v>SDG</v>
      </c>
      <c r="G1867" s="8" t="str">
        <f>Raw!F1867</f>
        <v>UPCFL</v>
      </c>
      <c r="H1867" s="8" t="str">
        <f>Raw!G1867</f>
        <v>NO_LOGGER_1</v>
      </c>
      <c r="I1867" s="8" t="str">
        <f>Raw!H1867</f>
        <v>SDGUp</v>
      </c>
      <c r="J1867" s="8" t="str">
        <f>Raw!I1867</f>
        <v>Restaurant</v>
      </c>
      <c r="K1867" s="8" t="str">
        <f>Raw!J1867</f>
        <v>Storage</v>
      </c>
      <c r="L1867" s="8">
        <f>Raw!K1867*A1867</f>
        <v>23</v>
      </c>
      <c r="M1867" s="8">
        <f>Raw!L1867*A1867</f>
        <v>60</v>
      </c>
      <c r="N1867" s="8">
        <f>Raw!M1867*A1867</f>
        <v>261.33382888511738</v>
      </c>
      <c r="O1867" s="6">
        <f t="shared" si="116"/>
        <v>23</v>
      </c>
      <c r="P1867" s="11">
        <f t="shared" si="117"/>
        <v>6010.6780643576994</v>
      </c>
      <c r="Q1867" s="6">
        <f t="shared" si="118"/>
        <v>60</v>
      </c>
      <c r="R1867" s="11">
        <f t="shared" si="119"/>
        <v>15680.029733107043</v>
      </c>
      <c r="S1867" s="8" t="str">
        <f>Raw!N1867</f>
        <v>UpstreamCompactFluorescent23</v>
      </c>
      <c r="T1867" s="8" t="str">
        <f>Raw!O1867</f>
        <v>CFL14to26</v>
      </c>
      <c r="U1867" s="8">
        <f>Raw!P1867*A1867</f>
        <v>1</v>
      </c>
      <c r="V1867" s="8" t="str">
        <f>Raw!Q1867</f>
        <v>Incan</v>
      </c>
    </row>
    <row r="1868" spans="1:22">
      <c r="A1868" s="8">
        <f>IF(Raw!C1868="CF",0,1)</f>
        <v>1</v>
      </c>
      <c r="B1868" s="8" t="str">
        <f>Raw!A1868</f>
        <v>SDG_8362607803</v>
      </c>
      <c r="C1868" s="8" t="str">
        <f>Raw!B1868</f>
        <v>Upstream Compact Fluorescent</v>
      </c>
      <c r="D1868" s="8" t="str">
        <f>Raw!C1868</f>
        <v>I</v>
      </c>
      <c r="E1868" s="8">
        <f>Raw!D1868*A1868</f>
        <v>1</v>
      </c>
      <c r="F1868" s="8" t="str">
        <f>Raw!E1868</f>
        <v>SDG</v>
      </c>
      <c r="G1868" s="8" t="str">
        <f>Raw!F1868</f>
        <v>UPCFL</v>
      </c>
      <c r="H1868" s="8" t="str">
        <f>Raw!G1868</f>
        <v>LL08070204</v>
      </c>
      <c r="I1868" s="8" t="str">
        <f>Raw!H1868</f>
        <v>SDGUp</v>
      </c>
      <c r="J1868" s="8" t="str">
        <f>Raw!I1868</f>
        <v>Office - Small</v>
      </c>
      <c r="K1868" s="8" t="str">
        <f>Raw!J1868</f>
        <v>Office</v>
      </c>
      <c r="L1868" s="8">
        <f>Raw!K1868*A1868</f>
        <v>23</v>
      </c>
      <c r="M1868" s="8">
        <f>Raw!L1868*A1868</f>
        <v>60</v>
      </c>
      <c r="N1868" s="8">
        <f>Raw!M1868*A1868</f>
        <v>200.69150976881156</v>
      </c>
      <c r="O1868" s="6">
        <f t="shared" si="116"/>
        <v>23</v>
      </c>
      <c r="P1868" s="11">
        <f t="shared" si="117"/>
        <v>4615.9047246826658</v>
      </c>
      <c r="Q1868" s="6">
        <f t="shared" si="118"/>
        <v>60</v>
      </c>
      <c r="R1868" s="11">
        <f t="shared" si="119"/>
        <v>12041.490586128693</v>
      </c>
      <c r="S1868" s="8" t="str">
        <f>Raw!N1868</f>
        <v>UpstreamCompactFluorescent23</v>
      </c>
      <c r="T1868" s="8" t="str">
        <f>Raw!O1868</f>
        <v>CFL14to26</v>
      </c>
      <c r="U1868" s="8">
        <f>Raw!P1868*A1868</f>
        <v>1</v>
      </c>
      <c r="V1868" s="8" t="str">
        <f>Raw!Q1868</f>
        <v>Incan</v>
      </c>
    </row>
    <row r="1869" spans="1:22">
      <c r="A1869" s="8">
        <f>IF(Raw!C1869="CF",0,1)</f>
        <v>1</v>
      </c>
      <c r="B1869" s="8" t="str">
        <f>Raw!A1869</f>
        <v>SDG_8362607803</v>
      </c>
      <c r="C1869" s="8" t="str">
        <f>Raw!B1869</f>
        <v>Upstream Compact Fluorescent</v>
      </c>
      <c r="D1869" s="8" t="str">
        <f>Raw!C1869</f>
        <v>I</v>
      </c>
      <c r="E1869" s="8">
        <f>Raw!D1869*A1869</f>
        <v>1</v>
      </c>
      <c r="F1869" s="8" t="str">
        <f>Raw!E1869</f>
        <v>SDG</v>
      </c>
      <c r="G1869" s="8" t="str">
        <f>Raw!F1869</f>
        <v>UPCFL</v>
      </c>
      <c r="H1869" s="8" t="str">
        <f>Raw!G1869</f>
        <v>LL08070258</v>
      </c>
      <c r="I1869" s="8" t="str">
        <f>Raw!H1869</f>
        <v>SDGUp</v>
      </c>
      <c r="J1869" s="8" t="str">
        <f>Raw!I1869</f>
        <v>Office - Small</v>
      </c>
      <c r="K1869" s="8" t="str">
        <f>Raw!J1869</f>
        <v>Office</v>
      </c>
      <c r="L1869" s="8">
        <f>Raw!K1869*A1869</f>
        <v>13</v>
      </c>
      <c r="M1869" s="8">
        <f>Raw!L1869*A1869</f>
        <v>60</v>
      </c>
      <c r="N1869" s="8">
        <f>Raw!M1869*A1869</f>
        <v>200.69150976881156</v>
      </c>
      <c r="O1869" s="6">
        <f t="shared" si="116"/>
        <v>13</v>
      </c>
      <c r="P1869" s="11">
        <f t="shared" si="117"/>
        <v>2608.9896269945502</v>
      </c>
      <c r="Q1869" s="6">
        <f t="shared" si="118"/>
        <v>60</v>
      </c>
      <c r="R1869" s="11">
        <f t="shared" si="119"/>
        <v>12041.490586128693</v>
      </c>
      <c r="S1869" s="8" t="str">
        <f>Raw!N1869</f>
        <v>UpstreamCompactFluorescent13</v>
      </c>
      <c r="T1869" s="8" t="str">
        <f>Raw!O1869</f>
        <v>CFL05to13</v>
      </c>
      <c r="U1869" s="8">
        <f>Raw!P1869*A1869</f>
        <v>1</v>
      </c>
      <c r="V1869" s="8" t="str">
        <f>Raw!Q1869</f>
        <v>Incan</v>
      </c>
    </row>
    <row r="1870" spans="1:22">
      <c r="A1870" s="8">
        <f>IF(Raw!C1870="CF",0,1)</f>
        <v>1</v>
      </c>
      <c r="B1870" s="8" t="str">
        <f>Raw!A1870</f>
        <v>SDG_8362607803</v>
      </c>
      <c r="C1870" s="8" t="str">
        <f>Raw!B1870</f>
        <v>Upstream Compact Fluorescent</v>
      </c>
      <c r="D1870" s="8" t="str">
        <f>Raw!C1870</f>
        <v>I</v>
      </c>
      <c r="E1870" s="8">
        <f>Raw!D1870*A1870</f>
        <v>2</v>
      </c>
      <c r="F1870" s="8" t="str">
        <f>Raw!E1870</f>
        <v>SDG</v>
      </c>
      <c r="G1870" s="8" t="str">
        <f>Raw!F1870</f>
        <v>UPCFL</v>
      </c>
      <c r="H1870" s="8" t="str">
        <f>Raw!G1870</f>
        <v>LL08100661</v>
      </c>
      <c r="I1870" s="8" t="str">
        <f>Raw!H1870</f>
        <v>SDGUp</v>
      </c>
      <c r="J1870" s="8" t="str">
        <f>Raw!I1870</f>
        <v>Office - Small</v>
      </c>
      <c r="K1870" s="8" t="str">
        <f>Raw!J1870</f>
        <v>OtherMisc</v>
      </c>
      <c r="L1870" s="8">
        <f>Raw!K1870*A1870</f>
        <v>13</v>
      </c>
      <c r="M1870" s="8">
        <f>Raw!L1870*A1870</f>
        <v>60</v>
      </c>
      <c r="N1870" s="8">
        <f>Raw!M1870*A1870</f>
        <v>401.38301953762311</v>
      </c>
      <c r="O1870" s="6">
        <f t="shared" si="116"/>
        <v>26</v>
      </c>
      <c r="P1870" s="11">
        <f t="shared" si="117"/>
        <v>5217.9792539891005</v>
      </c>
      <c r="Q1870" s="6">
        <f t="shared" si="118"/>
        <v>120</v>
      </c>
      <c r="R1870" s="11">
        <f t="shared" si="119"/>
        <v>24082.981172257387</v>
      </c>
      <c r="S1870" s="8" t="str">
        <f>Raw!N1870</f>
        <v>UpstreamCompactFluorescent13</v>
      </c>
      <c r="T1870" s="8" t="str">
        <f>Raw!O1870</f>
        <v>CFL05to13</v>
      </c>
      <c r="U1870" s="8">
        <f>Raw!P1870*A1870</f>
        <v>1</v>
      </c>
      <c r="V1870" s="8" t="str">
        <f>Raw!Q1870</f>
        <v>Incan</v>
      </c>
    </row>
    <row r="1871" spans="1:22">
      <c r="A1871" s="8">
        <f>IF(Raw!C1871="CF",0,1)</f>
        <v>1</v>
      </c>
      <c r="B1871" s="8" t="str">
        <f>Raw!A1871</f>
        <v>SDG_8362607803</v>
      </c>
      <c r="C1871" s="8" t="str">
        <f>Raw!B1871</f>
        <v>Upstream Compact Fluorescent</v>
      </c>
      <c r="D1871" s="8" t="str">
        <f>Raw!C1871</f>
        <v>I</v>
      </c>
      <c r="E1871" s="8">
        <f>Raw!D1871*A1871</f>
        <v>1</v>
      </c>
      <c r="F1871" s="8" t="str">
        <f>Raw!E1871</f>
        <v>SDG</v>
      </c>
      <c r="G1871" s="8" t="str">
        <f>Raw!F1871</f>
        <v>UPCFL</v>
      </c>
      <c r="H1871" s="8" t="str">
        <f>Raw!G1871</f>
        <v>NO_LOGGER_4</v>
      </c>
      <c r="I1871" s="8" t="str">
        <f>Raw!H1871</f>
        <v>SDGUp</v>
      </c>
      <c r="J1871" s="8" t="str">
        <f>Raw!I1871</f>
        <v>Office - Small</v>
      </c>
      <c r="K1871" s="8" t="str">
        <f>Raw!J1871</f>
        <v>Outdoor</v>
      </c>
      <c r="L1871" s="8">
        <f>Raw!K1871*A1871</f>
        <v>23</v>
      </c>
      <c r="M1871" s="8">
        <f>Raw!L1871*A1871</f>
        <v>60</v>
      </c>
      <c r="N1871" s="8">
        <f>Raw!M1871*A1871</f>
        <v>200.69150976881156</v>
      </c>
      <c r="O1871" s="6">
        <f t="shared" si="116"/>
        <v>23</v>
      </c>
      <c r="P1871" s="11">
        <f t="shared" si="117"/>
        <v>4615.9047246826658</v>
      </c>
      <c r="Q1871" s="6">
        <f t="shared" si="118"/>
        <v>60</v>
      </c>
      <c r="R1871" s="11">
        <f t="shared" si="119"/>
        <v>12041.490586128693</v>
      </c>
      <c r="S1871" s="8" t="str">
        <f>Raw!N1871</f>
        <v>UpstreamCompactFluorescent23</v>
      </c>
      <c r="T1871" s="8" t="str">
        <f>Raw!O1871</f>
        <v>CFL14to26</v>
      </c>
      <c r="U1871" s="8">
        <f>Raw!P1871*A1871</f>
        <v>1</v>
      </c>
      <c r="V1871" s="8" t="str">
        <f>Raw!Q1871</f>
        <v>Incan</v>
      </c>
    </row>
    <row r="1872" spans="1:22">
      <c r="A1872" s="8">
        <f>IF(Raw!C1872="CF",0,1)</f>
        <v>1</v>
      </c>
      <c r="B1872" s="8" t="str">
        <f>Raw!A1872</f>
        <v>SDG_8371295508</v>
      </c>
      <c r="C1872" s="8" t="str">
        <f>Raw!B1872</f>
        <v>Upstream Compact Fluorescent</v>
      </c>
      <c r="D1872" s="8" t="str">
        <f>Raw!C1872</f>
        <v>I</v>
      </c>
      <c r="E1872" s="8">
        <f>Raw!D1872*A1872</f>
        <v>1</v>
      </c>
      <c r="F1872" s="8" t="str">
        <f>Raw!E1872</f>
        <v>SDG</v>
      </c>
      <c r="G1872" s="8" t="str">
        <f>Raw!F1872</f>
        <v>UPCFL</v>
      </c>
      <c r="H1872" s="8" t="str">
        <f>Raw!G1872</f>
        <v>LL08090367</v>
      </c>
      <c r="I1872" s="8" t="str">
        <f>Raw!H1872</f>
        <v>SDGUp</v>
      </c>
      <c r="J1872" s="8" t="str">
        <f>Raw!I1872</f>
        <v>Assembly</v>
      </c>
      <c r="K1872" s="8" t="str">
        <f>Raw!J1872</f>
        <v>Office</v>
      </c>
      <c r="L1872" s="8">
        <f>Raw!K1872*A1872</f>
        <v>13</v>
      </c>
      <c r="M1872" s="8">
        <f>Raw!L1872*A1872</f>
        <v>60</v>
      </c>
      <c r="N1872" s="8">
        <f>Raw!M1872*A1872</f>
        <v>46.298910873025541</v>
      </c>
      <c r="O1872" s="6">
        <f t="shared" si="116"/>
        <v>13</v>
      </c>
      <c r="P1872" s="11">
        <f t="shared" si="117"/>
        <v>601.88584134933205</v>
      </c>
      <c r="Q1872" s="6">
        <f t="shared" si="118"/>
        <v>60</v>
      </c>
      <c r="R1872" s="11">
        <f t="shared" si="119"/>
        <v>2777.9346523815325</v>
      </c>
      <c r="S1872" s="8" t="str">
        <f>Raw!N1872</f>
        <v>UpstreamCompactFluorescent13</v>
      </c>
      <c r="T1872" s="8" t="str">
        <f>Raw!O1872</f>
        <v>CFL05to13</v>
      </c>
      <c r="U1872" s="8">
        <f>Raw!P1872*A1872</f>
        <v>1</v>
      </c>
      <c r="V1872" s="8" t="str">
        <f>Raw!Q1872</f>
        <v>Incan</v>
      </c>
    </row>
    <row r="1873" spans="1:22">
      <c r="A1873" s="8">
        <f>IF(Raw!C1873="CF",0,1)</f>
        <v>1</v>
      </c>
      <c r="B1873" s="8" t="str">
        <f>Raw!A1873</f>
        <v>SDG_8371295508</v>
      </c>
      <c r="C1873" s="8" t="str">
        <f>Raw!B1873</f>
        <v>Upstream Compact Fluorescent</v>
      </c>
      <c r="D1873" s="8" t="str">
        <f>Raw!C1873</f>
        <v>I</v>
      </c>
      <c r="E1873" s="8">
        <f>Raw!D1873*A1873</f>
        <v>1</v>
      </c>
      <c r="F1873" s="8" t="str">
        <f>Raw!E1873</f>
        <v>SDG</v>
      </c>
      <c r="G1873" s="8" t="str">
        <f>Raw!F1873</f>
        <v>UPCFL</v>
      </c>
      <c r="H1873" s="8" t="str">
        <f>Raw!G1873</f>
        <v>LL08100082</v>
      </c>
      <c r="I1873" s="8" t="str">
        <f>Raw!H1873</f>
        <v>SDGUp</v>
      </c>
      <c r="J1873" s="8" t="str">
        <f>Raw!I1873</f>
        <v>Assembly</v>
      </c>
      <c r="K1873" s="8" t="str">
        <f>Raw!J1873</f>
        <v>Storage</v>
      </c>
      <c r="L1873" s="8">
        <f>Raw!K1873*A1873</f>
        <v>13</v>
      </c>
      <c r="M1873" s="8">
        <f>Raw!L1873*A1873</f>
        <v>60</v>
      </c>
      <c r="N1873" s="8">
        <f>Raw!M1873*A1873</f>
        <v>46.298910873025541</v>
      </c>
      <c r="O1873" s="6">
        <f t="shared" si="116"/>
        <v>13</v>
      </c>
      <c r="P1873" s="11">
        <f t="shared" si="117"/>
        <v>601.88584134933205</v>
      </c>
      <c r="Q1873" s="6">
        <f t="shared" si="118"/>
        <v>60</v>
      </c>
      <c r="R1873" s="11">
        <f t="shared" si="119"/>
        <v>2777.9346523815325</v>
      </c>
      <c r="S1873" s="8" t="str">
        <f>Raw!N1873</f>
        <v>UpstreamCompactFluorescent13</v>
      </c>
      <c r="T1873" s="8" t="str">
        <f>Raw!O1873</f>
        <v>CFL05to13</v>
      </c>
      <c r="U1873" s="8">
        <f>Raw!P1873*A1873</f>
        <v>1</v>
      </c>
      <c r="V1873" s="8" t="str">
        <f>Raw!Q1873</f>
        <v>Incan</v>
      </c>
    </row>
    <row r="1874" spans="1:22">
      <c r="A1874" s="8">
        <f>IF(Raw!C1874="CF",0,1)</f>
        <v>1</v>
      </c>
      <c r="B1874" s="8" t="str">
        <f>Raw!A1874</f>
        <v>SDG_8371295508</v>
      </c>
      <c r="C1874" s="8" t="str">
        <f>Raw!B1874</f>
        <v>Upstream Compact Fluorescent</v>
      </c>
      <c r="D1874" s="8" t="str">
        <f>Raw!C1874</f>
        <v>I</v>
      </c>
      <c r="E1874" s="8">
        <f>Raw!D1874*A1874</f>
        <v>3</v>
      </c>
      <c r="F1874" s="8" t="str">
        <f>Raw!E1874</f>
        <v>SDG</v>
      </c>
      <c r="G1874" s="8" t="str">
        <f>Raw!F1874</f>
        <v>UPCFL</v>
      </c>
      <c r="H1874" s="8" t="str">
        <f>Raw!G1874</f>
        <v>LL08100126</v>
      </c>
      <c r="I1874" s="8" t="str">
        <f>Raw!H1874</f>
        <v>SDGUp</v>
      </c>
      <c r="J1874" s="8" t="str">
        <f>Raw!I1874</f>
        <v>Assembly</v>
      </c>
      <c r="K1874" s="8" t="str">
        <f>Raw!J1874</f>
        <v>Restrooms</v>
      </c>
      <c r="L1874" s="8">
        <f>Raw!K1874*A1874</f>
        <v>13</v>
      </c>
      <c r="M1874" s="8">
        <f>Raw!L1874*A1874</f>
        <v>60</v>
      </c>
      <c r="N1874" s="8">
        <f>Raw!M1874*A1874</f>
        <v>138.89673261907663</v>
      </c>
      <c r="O1874" s="6">
        <f t="shared" si="116"/>
        <v>39</v>
      </c>
      <c r="P1874" s="11">
        <f t="shared" si="117"/>
        <v>1805.6575240479963</v>
      </c>
      <c r="Q1874" s="6">
        <f t="shared" si="118"/>
        <v>180</v>
      </c>
      <c r="R1874" s="11">
        <f t="shared" si="119"/>
        <v>8333.803957144597</v>
      </c>
      <c r="S1874" s="8" t="str">
        <f>Raw!N1874</f>
        <v>UpstreamCompactFluorescent13</v>
      </c>
      <c r="T1874" s="8" t="str">
        <f>Raw!O1874</f>
        <v>CFL05to13</v>
      </c>
      <c r="U1874" s="8">
        <f>Raw!P1874*A1874</f>
        <v>1</v>
      </c>
      <c r="V1874" s="8" t="str">
        <f>Raw!Q1874</f>
        <v>Incan</v>
      </c>
    </row>
    <row r="1875" spans="1:22">
      <c r="A1875" s="8">
        <f>IF(Raw!C1875="CF",0,1)</f>
        <v>1</v>
      </c>
      <c r="B1875" s="8" t="str">
        <f>Raw!A1875</f>
        <v>SDG_8371295508</v>
      </c>
      <c r="C1875" s="8" t="str">
        <f>Raw!B1875</f>
        <v>Upstream Compact Fluorescent</v>
      </c>
      <c r="D1875" s="8" t="str">
        <f>Raw!C1875</f>
        <v>I</v>
      </c>
      <c r="E1875" s="8">
        <f>Raw!D1875*A1875</f>
        <v>1</v>
      </c>
      <c r="F1875" s="8" t="str">
        <f>Raw!E1875</f>
        <v>SDG</v>
      </c>
      <c r="G1875" s="8" t="str">
        <f>Raw!F1875</f>
        <v>UPCFL</v>
      </c>
      <c r="H1875" s="8" t="str">
        <f>Raw!G1875</f>
        <v>LL08100164</v>
      </c>
      <c r="I1875" s="8" t="str">
        <f>Raw!H1875</f>
        <v>SDGUp</v>
      </c>
      <c r="J1875" s="8" t="str">
        <f>Raw!I1875</f>
        <v>Assembly</v>
      </c>
      <c r="K1875" s="8" t="str">
        <f>Raw!J1875</f>
        <v>Storage</v>
      </c>
      <c r="L1875" s="8">
        <f>Raw!K1875*A1875</f>
        <v>13</v>
      </c>
      <c r="M1875" s="8">
        <f>Raw!L1875*A1875</f>
        <v>60</v>
      </c>
      <c r="N1875" s="8">
        <f>Raw!M1875*A1875</f>
        <v>46.298910873025541</v>
      </c>
      <c r="O1875" s="6">
        <f t="shared" si="116"/>
        <v>13</v>
      </c>
      <c r="P1875" s="11">
        <f t="shared" si="117"/>
        <v>601.88584134933205</v>
      </c>
      <c r="Q1875" s="6">
        <f t="shared" si="118"/>
        <v>60</v>
      </c>
      <c r="R1875" s="11">
        <f t="shared" si="119"/>
        <v>2777.9346523815325</v>
      </c>
      <c r="S1875" s="8" t="str">
        <f>Raw!N1875</f>
        <v>UpstreamCompactFluorescent13</v>
      </c>
      <c r="T1875" s="8" t="str">
        <f>Raw!O1875</f>
        <v>CFL05to13</v>
      </c>
      <c r="U1875" s="8">
        <f>Raw!P1875*A1875</f>
        <v>1</v>
      </c>
      <c r="V1875" s="8" t="str">
        <f>Raw!Q1875</f>
        <v>Incan</v>
      </c>
    </row>
    <row r="1876" spans="1:22">
      <c r="A1876" s="8">
        <f>IF(Raw!C1876="CF",0,1)</f>
        <v>1</v>
      </c>
      <c r="B1876" s="8" t="str">
        <f>Raw!A1876</f>
        <v>SDG_8371295508</v>
      </c>
      <c r="C1876" s="8" t="str">
        <f>Raw!B1876</f>
        <v>Upstream Compact Fluorescent</v>
      </c>
      <c r="D1876" s="8" t="str">
        <f>Raw!C1876</f>
        <v>I</v>
      </c>
      <c r="E1876" s="8">
        <f>Raw!D1876*A1876</f>
        <v>1</v>
      </c>
      <c r="F1876" s="8" t="str">
        <f>Raw!E1876</f>
        <v>SDG</v>
      </c>
      <c r="G1876" s="8" t="str">
        <f>Raw!F1876</f>
        <v>UPCFL</v>
      </c>
      <c r="H1876" s="8" t="str">
        <f>Raw!G1876</f>
        <v>LL08100453</v>
      </c>
      <c r="I1876" s="8" t="str">
        <f>Raw!H1876</f>
        <v>SDGUp</v>
      </c>
      <c r="J1876" s="8" t="str">
        <f>Raw!I1876</f>
        <v>Assembly</v>
      </c>
      <c r="K1876" s="8" t="str">
        <f>Raw!J1876</f>
        <v>OtherMisc</v>
      </c>
      <c r="L1876" s="8">
        <f>Raw!K1876*A1876</f>
        <v>13</v>
      </c>
      <c r="M1876" s="8">
        <f>Raw!L1876*A1876</f>
        <v>60</v>
      </c>
      <c r="N1876" s="8">
        <f>Raw!M1876*A1876</f>
        <v>46.298910873025541</v>
      </c>
      <c r="O1876" s="6">
        <f t="shared" si="116"/>
        <v>13</v>
      </c>
      <c r="P1876" s="11">
        <f t="shared" si="117"/>
        <v>601.88584134933205</v>
      </c>
      <c r="Q1876" s="6">
        <f t="shared" si="118"/>
        <v>60</v>
      </c>
      <c r="R1876" s="11">
        <f t="shared" si="119"/>
        <v>2777.9346523815325</v>
      </c>
      <c r="S1876" s="8" t="str">
        <f>Raw!N1876</f>
        <v>UpstreamCompactFluorescent13</v>
      </c>
      <c r="T1876" s="8" t="str">
        <f>Raw!O1876</f>
        <v>CFL05to13</v>
      </c>
      <c r="U1876" s="8">
        <f>Raw!P1876*A1876</f>
        <v>1</v>
      </c>
      <c r="V1876" s="8" t="str">
        <f>Raw!Q1876</f>
        <v>Incan</v>
      </c>
    </row>
    <row r="1877" spans="1:22">
      <c r="A1877" s="8">
        <f>IF(Raw!C1877="CF",0,1)</f>
        <v>1</v>
      </c>
      <c r="B1877" s="8" t="str">
        <f>Raw!A1877</f>
        <v>SDG_8371295508</v>
      </c>
      <c r="C1877" s="8" t="str">
        <f>Raw!B1877</f>
        <v>Upstream Compact Fluorescent</v>
      </c>
      <c r="D1877" s="8" t="str">
        <f>Raw!C1877</f>
        <v>I</v>
      </c>
      <c r="E1877" s="8">
        <f>Raw!D1877*A1877</f>
        <v>1</v>
      </c>
      <c r="F1877" s="8" t="str">
        <f>Raw!E1877</f>
        <v>SDG</v>
      </c>
      <c r="G1877" s="8" t="str">
        <f>Raw!F1877</f>
        <v>UPCFL</v>
      </c>
      <c r="H1877" s="8" t="str">
        <f>Raw!G1877</f>
        <v>LL08100487</v>
      </c>
      <c r="I1877" s="8" t="str">
        <f>Raw!H1877</f>
        <v>SDGUp</v>
      </c>
      <c r="J1877" s="8" t="str">
        <f>Raw!I1877</f>
        <v>Assembly</v>
      </c>
      <c r="K1877" s="8" t="str">
        <f>Raw!J1877</f>
        <v>Restrooms</v>
      </c>
      <c r="L1877" s="8">
        <f>Raw!K1877*A1877</f>
        <v>13</v>
      </c>
      <c r="M1877" s="8">
        <f>Raw!L1877*A1877</f>
        <v>60</v>
      </c>
      <c r="N1877" s="8">
        <f>Raw!M1877*A1877</f>
        <v>46.298910873025541</v>
      </c>
      <c r="O1877" s="6">
        <f t="shared" si="116"/>
        <v>13</v>
      </c>
      <c r="P1877" s="11">
        <f t="shared" si="117"/>
        <v>601.88584134933205</v>
      </c>
      <c r="Q1877" s="6">
        <f t="shared" si="118"/>
        <v>60</v>
      </c>
      <c r="R1877" s="11">
        <f t="shared" si="119"/>
        <v>2777.9346523815325</v>
      </c>
      <c r="S1877" s="8" t="str">
        <f>Raw!N1877</f>
        <v>UpstreamCompactFluorescent13</v>
      </c>
      <c r="T1877" s="8" t="str">
        <f>Raw!O1877</f>
        <v>CFL05to13</v>
      </c>
      <c r="U1877" s="8">
        <f>Raw!P1877*A1877</f>
        <v>1</v>
      </c>
      <c r="V1877" s="8" t="str">
        <f>Raw!Q1877</f>
        <v>Incan</v>
      </c>
    </row>
    <row r="1878" spans="1:22">
      <c r="A1878" s="8">
        <f>IF(Raw!C1878="CF",0,1)</f>
        <v>1</v>
      </c>
      <c r="B1878" s="8" t="str">
        <f>Raw!A1878</f>
        <v>SDG_8371295508</v>
      </c>
      <c r="C1878" s="8" t="str">
        <f>Raw!B1878</f>
        <v>Upstream Compact Fluorescent</v>
      </c>
      <c r="D1878" s="8" t="str">
        <f>Raw!C1878</f>
        <v>I</v>
      </c>
      <c r="E1878" s="8">
        <f>Raw!D1878*A1878</f>
        <v>1</v>
      </c>
      <c r="F1878" s="8" t="str">
        <f>Raw!E1878</f>
        <v>SDG</v>
      </c>
      <c r="G1878" s="8" t="str">
        <f>Raw!F1878</f>
        <v>UPCFL</v>
      </c>
      <c r="H1878" s="8" t="str">
        <f>Raw!G1878</f>
        <v>LL09040469</v>
      </c>
      <c r="I1878" s="8" t="str">
        <f>Raw!H1878</f>
        <v>SDGUp</v>
      </c>
      <c r="J1878" s="8" t="str">
        <f>Raw!I1878</f>
        <v>Assembly</v>
      </c>
      <c r="K1878" s="8" t="str">
        <f>Raw!J1878</f>
        <v>Storage</v>
      </c>
      <c r="L1878" s="8">
        <f>Raw!K1878*A1878</f>
        <v>13</v>
      </c>
      <c r="M1878" s="8">
        <f>Raw!L1878*A1878</f>
        <v>60</v>
      </c>
      <c r="N1878" s="8">
        <f>Raw!M1878*A1878</f>
        <v>46.298910873025541</v>
      </c>
      <c r="O1878" s="6">
        <f t="shared" si="116"/>
        <v>13</v>
      </c>
      <c r="P1878" s="11">
        <f t="shared" si="117"/>
        <v>601.88584134933205</v>
      </c>
      <c r="Q1878" s="6">
        <f t="shared" si="118"/>
        <v>60</v>
      </c>
      <c r="R1878" s="11">
        <f t="shared" si="119"/>
        <v>2777.9346523815325</v>
      </c>
      <c r="S1878" s="8" t="str">
        <f>Raw!N1878</f>
        <v>UpstreamCompactFluorescent13</v>
      </c>
      <c r="T1878" s="8" t="str">
        <f>Raw!O1878</f>
        <v>CFL05to13</v>
      </c>
      <c r="U1878" s="8">
        <f>Raw!P1878*A1878</f>
        <v>1</v>
      </c>
      <c r="V1878" s="8" t="str">
        <f>Raw!Q1878</f>
        <v>Incan</v>
      </c>
    </row>
    <row r="1879" spans="1:22">
      <c r="A1879" s="8">
        <f>IF(Raw!C1879="CF",0,1)</f>
        <v>1</v>
      </c>
      <c r="B1879" s="8" t="str">
        <f>Raw!A1879</f>
        <v>SDG_8392199921</v>
      </c>
      <c r="C1879" s="8" t="str">
        <f>Raw!B1879</f>
        <v>Upstream Compact Fluorescent</v>
      </c>
      <c r="D1879" s="8" t="str">
        <f>Raw!C1879</f>
        <v>I</v>
      </c>
      <c r="E1879" s="8">
        <f>Raw!D1879*A1879</f>
        <v>1</v>
      </c>
      <c r="F1879" s="8" t="str">
        <f>Raw!E1879</f>
        <v>SDG</v>
      </c>
      <c r="G1879" s="8" t="str">
        <f>Raw!F1879</f>
        <v>UPCFL</v>
      </c>
      <c r="H1879" s="8" t="str">
        <f>Raw!G1879</f>
        <v>NO_LOGGER_2</v>
      </c>
      <c r="I1879" s="8" t="str">
        <f>Raw!H1879</f>
        <v>SDGUp</v>
      </c>
      <c r="J1879" s="8" t="str">
        <f>Raw!I1879</f>
        <v>Restaurant</v>
      </c>
      <c r="K1879" s="8" t="str">
        <f>Raw!J1879</f>
        <v>Storage</v>
      </c>
      <c r="L1879" s="8">
        <f>Raw!K1879*A1879</f>
        <v>5</v>
      </c>
      <c r="M1879" s="8">
        <f>Raw!L1879*A1879</f>
        <v>75</v>
      </c>
      <c r="N1879" s="8">
        <f>Raw!M1879*A1879</f>
        <v>261.33382888511738</v>
      </c>
      <c r="O1879" s="6">
        <f t="shared" si="116"/>
        <v>5</v>
      </c>
      <c r="P1879" s="11">
        <f t="shared" si="117"/>
        <v>1306.6691444255869</v>
      </c>
      <c r="Q1879" s="6">
        <f t="shared" si="118"/>
        <v>75</v>
      </c>
      <c r="R1879" s="11">
        <f t="shared" si="119"/>
        <v>19600.037166383805</v>
      </c>
      <c r="S1879" s="8" t="str">
        <f>Raw!N1879</f>
        <v>UpstreamCompactFluorescent05</v>
      </c>
      <c r="T1879" s="8" t="str">
        <f>Raw!O1879</f>
        <v>CFL05to13</v>
      </c>
      <c r="U1879" s="8">
        <f>Raw!P1879*A1879</f>
        <v>1</v>
      </c>
      <c r="V1879" s="8" t="str">
        <f>Raw!Q1879</f>
        <v>Incan</v>
      </c>
    </row>
    <row r="1880" spans="1:22">
      <c r="A1880" s="8">
        <f>IF(Raw!C1880="CF",0,1)</f>
        <v>1</v>
      </c>
      <c r="B1880" s="8" t="str">
        <f>Raw!A1880</f>
        <v>SDG_8472974671</v>
      </c>
      <c r="C1880" s="8" t="str">
        <f>Raw!B1880</f>
        <v>Upstream Compact Fluorescent</v>
      </c>
      <c r="D1880" s="8" t="str">
        <f>Raw!C1880</f>
        <v>I</v>
      </c>
      <c r="E1880" s="8">
        <f>Raw!D1880*A1880</f>
        <v>7</v>
      </c>
      <c r="F1880" s="8" t="str">
        <f>Raw!E1880</f>
        <v>SDG</v>
      </c>
      <c r="G1880" s="8" t="str">
        <f>Raw!F1880</f>
        <v>UPCFL</v>
      </c>
      <c r="H1880" s="8" t="str">
        <f>Raw!G1880</f>
        <v>NO_LOGGER_3</v>
      </c>
      <c r="I1880" s="8" t="str">
        <f>Raw!H1880</f>
        <v>SDGUp</v>
      </c>
      <c r="J1880" s="8" t="str">
        <f>Raw!I1880</f>
        <v>Restaurant</v>
      </c>
      <c r="K1880" s="8" t="str">
        <f>Raw!J1880</f>
        <v>Kitchen/Break Room</v>
      </c>
      <c r="L1880" s="8">
        <f>Raw!K1880*A1880</f>
        <v>18</v>
      </c>
      <c r="M1880" s="8">
        <f>Raw!L1880*A1880</f>
        <v>60</v>
      </c>
      <c r="N1880" s="8">
        <f>Raw!M1880*A1880</f>
        <v>604.85584806509996</v>
      </c>
      <c r="O1880" s="6">
        <f t="shared" si="116"/>
        <v>126</v>
      </c>
      <c r="P1880" s="11">
        <f t="shared" si="117"/>
        <v>10887.405265171799</v>
      </c>
      <c r="Q1880" s="6">
        <f t="shared" si="118"/>
        <v>420</v>
      </c>
      <c r="R1880" s="11">
        <f t="shared" si="119"/>
        <v>36291.350883905994</v>
      </c>
      <c r="S1880" s="8" t="str">
        <f>Raw!N1880</f>
        <v>UpstreamCompactFluorescent18</v>
      </c>
      <c r="T1880" s="8" t="str">
        <f>Raw!O1880</f>
        <v>CFL14to26</v>
      </c>
      <c r="U1880" s="8">
        <f>Raw!P1880*A1880</f>
        <v>1</v>
      </c>
      <c r="V1880" s="8" t="str">
        <f>Raw!Q1880</f>
        <v>Incan</v>
      </c>
    </row>
    <row r="1881" spans="1:22">
      <c r="A1881" s="8">
        <f>IF(Raw!C1881="CF",0,1)</f>
        <v>1</v>
      </c>
      <c r="B1881" s="8" t="str">
        <f>Raw!A1881</f>
        <v>SDG_8472974671</v>
      </c>
      <c r="C1881" s="8" t="str">
        <f>Raw!B1881</f>
        <v>Upstream Compact Fluorescent</v>
      </c>
      <c r="D1881" s="8" t="str">
        <f>Raw!C1881</f>
        <v>I</v>
      </c>
      <c r="E1881" s="8">
        <f>Raw!D1881*A1881</f>
        <v>2</v>
      </c>
      <c r="F1881" s="8" t="str">
        <f>Raw!E1881</f>
        <v>SDG</v>
      </c>
      <c r="G1881" s="8" t="str">
        <f>Raw!F1881</f>
        <v>UPCFL</v>
      </c>
      <c r="H1881" s="8" t="str">
        <f>Raw!G1881</f>
        <v>NO_LOGGER_4</v>
      </c>
      <c r="I1881" s="8" t="str">
        <f>Raw!H1881</f>
        <v>SDGUp</v>
      </c>
      <c r="J1881" s="8" t="str">
        <f>Raw!I1881</f>
        <v>Restaurant</v>
      </c>
      <c r="K1881" s="8" t="str">
        <f>Raw!J1881</f>
        <v>Storage</v>
      </c>
      <c r="L1881" s="8">
        <f>Raw!K1881*A1881</f>
        <v>18</v>
      </c>
      <c r="M1881" s="8">
        <f>Raw!L1881*A1881</f>
        <v>60</v>
      </c>
      <c r="N1881" s="8">
        <f>Raw!M1881*A1881</f>
        <v>172.81595659002858</v>
      </c>
      <c r="O1881" s="6">
        <f t="shared" si="116"/>
        <v>36</v>
      </c>
      <c r="P1881" s="11">
        <f t="shared" si="117"/>
        <v>3110.6872186205146</v>
      </c>
      <c r="Q1881" s="6">
        <f t="shared" si="118"/>
        <v>120</v>
      </c>
      <c r="R1881" s="11">
        <f t="shared" si="119"/>
        <v>10368.957395401714</v>
      </c>
      <c r="S1881" s="8" t="str">
        <f>Raw!N1881</f>
        <v>UpstreamCompactFluorescent18</v>
      </c>
      <c r="T1881" s="8" t="str">
        <f>Raw!O1881</f>
        <v>CFL14to26</v>
      </c>
      <c r="U1881" s="8">
        <f>Raw!P1881*A1881</f>
        <v>1</v>
      </c>
      <c r="V1881" s="8" t="str">
        <f>Raw!Q1881</f>
        <v>Incan</v>
      </c>
    </row>
    <row r="1882" spans="1:22">
      <c r="A1882" s="8">
        <f>IF(Raw!C1882="CF",0,1)</f>
        <v>1</v>
      </c>
      <c r="B1882" s="8" t="str">
        <f>Raw!A1882</f>
        <v>SDG_8568646068</v>
      </c>
      <c r="C1882" s="8" t="str">
        <f>Raw!B1882</f>
        <v>Upstream Compact Fluorescent</v>
      </c>
      <c r="D1882" s="8" t="str">
        <f>Raw!C1882</f>
        <v>I</v>
      </c>
      <c r="E1882" s="8">
        <f>Raw!D1882*A1882</f>
        <v>42</v>
      </c>
      <c r="F1882" s="8" t="str">
        <f>Raw!E1882</f>
        <v>SDG</v>
      </c>
      <c r="G1882" s="8" t="str">
        <f>Raw!F1882</f>
        <v>UPCFL</v>
      </c>
      <c r="H1882" s="8" t="str">
        <f>Raw!G1882</f>
        <v>NO_LOGGER_3</v>
      </c>
      <c r="I1882" s="8" t="str">
        <f>Raw!H1882</f>
        <v>SDGUp</v>
      </c>
      <c r="J1882" s="8" t="str">
        <f>Raw!I1882</f>
        <v>Other</v>
      </c>
      <c r="K1882" s="8" t="str">
        <f>Raw!J1882</f>
        <v>HallwayLobby</v>
      </c>
      <c r="L1882" s="8">
        <f>Raw!K1882*A1882</f>
        <v>23</v>
      </c>
      <c r="M1882" s="8">
        <f>Raw!L1882*A1882</f>
        <v>100</v>
      </c>
      <c r="N1882" s="8">
        <f>Raw!M1882*A1882</f>
        <v>7448.4581644274722</v>
      </c>
      <c r="O1882" s="6">
        <f t="shared" si="116"/>
        <v>966</v>
      </c>
      <c r="P1882" s="11">
        <f t="shared" si="117"/>
        <v>171314.53778183187</v>
      </c>
      <c r="Q1882" s="6">
        <f t="shared" si="118"/>
        <v>4200</v>
      </c>
      <c r="R1882" s="11">
        <f t="shared" si="119"/>
        <v>744845.81644274725</v>
      </c>
      <c r="S1882" s="8" t="str">
        <f>Raw!N1882</f>
        <v>UpstreamCompactFluorescent23</v>
      </c>
      <c r="T1882" s="8" t="str">
        <f>Raw!O1882</f>
        <v>CFL14to26</v>
      </c>
      <c r="U1882" s="8">
        <f>Raw!P1882*A1882</f>
        <v>1</v>
      </c>
      <c r="V1882" s="8" t="str">
        <f>Raw!Q1882</f>
        <v>Incan</v>
      </c>
    </row>
    <row r="1883" spans="1:22">
      <c r="A1883" s="8">
        <f>IF(Raw!C1883="CF",0,1)</f>
        <v>1</v>
      </c>
      <c r="B1883" s="8" t="str">
        <f>Raw!A1883</f>
        <v>SDG_8592196728</v>
      </c>
      <c r="C1883" s="8" t="str">
        <f>Raw!B1883</f>
        <v>Upstream Compact Fluorescent</v>
      </c>
      <c r="D1883" s="8" t="str">
        <f>Raw!C1883</f>
        <v>I</v>
      </c>
      <c r="E1883" s="8">
        <f>Raw!D1883*A1883</f>
        <v>2</v>
      </c>
      <c r="F1883" s="8" t="str">
        <f>Raw!E1883</f>
        <v>SDG</v>
      </c>
      <c r="G1883" s="8" t="str">
        <f>Raw!F1883</f>
        <v>UPCFL</v>
      </c>
      <c r="H1883" s="8" t="str">
        <f>Raw!G1883</f>
        <v>LL08100464</v>
      </c>
      <c r="I1883" s="8" t="str">
        <f>Raw!H1883</f>
        <v>SDGUp</v>
      </c>
      <c r="J1883" s="8" t="str">
        <f>Raw!I1883</f>
        <v>Other</v>
      </c>
      <c r="K1883" s="8" t="str">
        <f>Raw!J1883</f>
        <v>OtherMisc</v>
      </c>
      <c r="L1883" s="8">
        <f>Raw!K1883*A1883</f>
        <v>23</v>
      </c>
      <c r="M1883" s="8">
        <f>Raw!L1883*A1883</f>
        <v>100</v>
      </c>
      <c r="N1883" s="8">
        <f>Raw!M1883*A1883</f>
        <v>388.2562270414702</v>
      </c>
      <c r="O1883" s="6">
        <f t="shared" si="116"/>
        <v>46</v>
      </c>
      <c r="P1883" s="11">
        <f t="shared" si="117"/>
        <v>8929.8932219538146</v>
      </c>
      <c r="Q1883" s="6">
        <f t="shared" si="118"/>
        <v>200</v>
      </c>
      <c r="R1883" s="11">
        <f t="shared" si="119"/>
        <v>38825.622704147019</v>
      </c>
      <c r="S1883" s="8" t="str">
        <f>Raw!N1883</f>
        <v>UpstreamCompactFluorescent23</v>
      </c>
      <c r="T1883" s="8" t="str">
        <f>Raw!O1883</f>
        <v>CFL14to26</v>
      </c>
      <c r="U1883" s="8">
        <f>Raw!P1883*A1883</f>
        <v>1</v>
      </c>
      <c r="V1883" s="8" t="str">
        <f>Raw!Q1883</f>
        <v>Incan</v>
      </c>
    </row>
    <row r="1884" spans="1:22">
      <c r="A1884" s="8">
        <f>IF(Raw!C1884="CF",0,1)</f>
        <v>1</v>
      </c>
      <c r="B1884" s="8" t="str">
        <f>Raw!A1884</f>
        <v>SDG_8630015500</v>
      </c>
      <c r="C1884" s="8" t="str">
        <f>Raw!B1884</f>
        <v>Upstream Compact Fluorescent</v>
      </c>
      <c r="D1884" s="8" t="str">
        <f>Raw!C1884</f>
        <v>I</v>
      </c>
      <c r="E1884" s="8">
        <f>Raw!D1884*A1884</f>
        <v>1</v>
      </c>
      <c r="F1884" s="8" t="str">
        <f>Raw!E1884</f>
        <v>SDG</v>
      </c>
      <c r="G1884" s="8" t="str">
        <f>Raw!F1884</f>
        <v>UPCFL</v>
      </c>
      <c r="H1884" s="8" t="str">
        <f>Raw!G1884</f>
        <v>LL08100086</v>
      </c>
      <c r="I1884" s="8" t="str">
        <f>Raw!H1884</f>
        <v>SDGUp</v>
      </c>
      <c r="J1884" s="8" t="str">
        <f>Raw!I1884</f>
        <v>Assembly</v>
      </c>
      <c r="K1884" s="8" t="str">
        <f>Raw!J1884</f>
        <v>Restrooms</v>
      </c>
      <c r="L1884" s="8">
        <f>Raw!K1884*A1884</f>
        <v>13</v>
      </c>
      <c r="M1884" s="8">
        <f>Raw!L1884*A1884</f>
        <v>60</v>
      </c>
      <c r="N1884" s="8">
        <f>Raw!M1884*A1884</f>
        <v>46.298910873025541</v>
      </c>
      <c r="O1884" s="6">
        <f t="shared" si="116"/>
        <v>13</v>
      </c>
      <c r="P1884" s="11">
        <f t="shared" si="117"/>
        <v>601.88584134933205</v>
      </c>
      <c r="Q1884" s="6">
        <f t="shared" si="118"/>
        <v>60</v>
      </c>
      <c r="R1884" s="11">
        <f t="shared" si="119"/>
        <v>2777.9346523815325</v>
      </c>
      <c r="S1884" s="8" t="str">
        <f>Raw!N1884</f>
        <v>UpstreamCompactFluorescent13</v>
      </c>
      <c r="T1884" s="8" t="str">
        <f>Raw!O1884</f>
        <v>CFL05to13</v>
      </c>
      <c r="U1884" s="8">
        <f>Raw!P1884*A1884</f>
        <v>1</v>
      </c>
      <c r="V1884" s="8" t="str">
        <f>Raw!Q1884</f>
        <v>Incan</v>
      </c>
    </row>
    <row r="1885" spans="1:22">
      <c r="A1885" s="8">
        <f>IF(Raw!C1885="CF",0,1)</f>
        <v>1</v>
      </c>
      <c r="B1885" s="8" t="str">
        <f>Raw!A1885</f>
        <v>SDG_8911105405</v>
      </c>
      <c r="C1885" s="8" t="str">
        <f>Raw!B1885</f>
        <v>Upstream Compact Fluorescent</v>
      </c>
      <c r="D1885" s="8" t="str">
        <f>Raw!C1885</f>
        <v>I</v>
      </c>
      <c r="E1885" s="8">
        <f>Raw!D1885*A1885</f>
        <v>4</v>
      </c>
      <c r="F1885" s="8" t="str">
        <f>Raw!E1885</f>
        <v>SDG</v>
      </c>
      <c r="G1885" s="8" t="str">
        <f>Raw!F1885</f>
        <v>UPCFL</v>
      </c>
      <c r="H1885" s="8" t="str">
        <f>Raw!G1885</f>
        <v>LL08090659</v>
      </c>
      <c r="I1885" s="8" t="str">
        <f>Raw!H1885</f>
        <v>SDGUp</v>
      </c>
      <c r="J1885" s="8" t="str">
        <f>Raw!I1885</f>
        <v>Health/Medical - Clinic</v>
      </c>
      <c r="K1885" s="8" t="str">
        <f>Raw!J1885</f>
        <v>Office</v>
      </c>
      <c r="L1885" s="8">
        <f>Raw!K1885*A1885</f>
        <v>13</v>
      </c>
      <c r="M1885" s="8">
        <f>Raw!L1885*A1885</f>
        <v>60</v>
      </c>
      <c r="N1885" s="8">
        <f>Raw!M1885*A1885</f>
        <v>685.83902729161036</v>
      </c>
      <c r="O1885" s="6">
        <f t="shared" si="116"/>
        <v>52</v>
      </c>
      <c r="P1885" s="11">
        <f t="shared" si="117"/>
        <v>8915.9073547909356</v>
      </c>
      <c r="Q1885" s="6">
        <f t="shared" si="118"/>
        <v>240</v>
      </c>
      <c r="R1885" s="11">
        <f t="shared" si="119"/>
        <v>41150.341637496618</v>
      </c>
      <c r="S1885" s="8" t="str">
        <f>Raw!N1885</f>
        <v>UpstreamCompactFluorescent13</v>
      </c>
      <c r="T1885" s="8" t="str">
        <f>Raw!O1885</f>
        <v>CFL05to13</v>
      </c>
      <c r="U1885" s="8">
        <f>Raw!P1885*A1885</f>
        <v>1</v>
      </c>
      <c r="V1885" s="8" t="str">
        <f>Raw!Q1885</f>
        <v>Incan</v>
      </c>
    </row>
    <row r="1886" spans="1:22">
      <c r="A1886" s="8">
        <f>IF(Raw!C1886="CF",0,1)</f>
        <v>1</v>
      </c>
      <c r="B1886" s="8" t="str">
        <f>Raw!A1886</f>
        <v>SDG_8911105405</v>
      </c>
      <c r="C1886" s="8" t="str">
        <f>Raw!B1886</f>
        <v>Upstream Compact Fluorescent</v>
      </c>
      <c r="D1886" s="8" t="str">
        <f>Raw!C1886</f>
        <v>I</v>
      </c>
      <c r="E1886" s="8">
        <f>Raw!D1886*A1886</f>
        <v>4</v>
      </c>
      <c r="F1886" s="8" t="str">
        <f>Raw!E1886</f>
        <v>SDG</v>
      </c>
      <c r="G1886" s="8" t="str">
        <f>Raw!F1886</f>
        <v>UPCFL</v>
      </c>
      <c r="H1886" s="8" t="str">
        <f>Raw!G1886</f>
        <v>LL09040048</v>
      </c>
      <c r="I1886" s="8" t="str">
        <f>Raw!H1886</f>
        <v>SDGUp</v>
      </c>
      <c r="J1886" s="8" t="str">
        <f>Raw!I1886</f>
        <v>Health/Medical - Clinic</v>
      </c>
      <c r="K1886" s="8" t="str">
        <f>Raw!J1886</f>
        <v>HallwayLobby</v>
      </c>
      <c r="L1886" s="8">
        <f>Raw!K1886*A1886</f>
        <v>13</v>
      </c>
      <c r="M1886" s="8">
        <f>Raw!L1886*A1886</f>
        <v>60</v>
      </c>
      <c r="N1886" s="8">
        <f>Raw!M1886*A1886</f>
        <v>685.83902729161036</v>
      </c>
      <c r="O1886" s="6">
        <f t="shared" si="116"/>
        <v>52</v>
      </c>
      <c r="P1886" s="11">
        <f t="shared" si="117"/>
        <v>8915.9073547909356</v>
      </c>
      <c r="Q1886" s="6">
        <f t="shared" si="118"/>
        <v>240</v>
      </c>
      <c r="R1886" s="11">
        <f t="shared" si="119"/>
        <v>41150.341637496618</v>
      </c>
      <c r="S1886" s="8" t="str">
        <f>Raw!N1886</f>
        <v>UpstreamCompactFluorescent13</v>
      </c>
      <c r="T1886" s="8" t="str">
        <f>Raw!O1886</f>
        <v>CFL05to13</v>
      </c>
      <c r="U1886" s="8">
        <f>Raw!P1886*A1886</f>
        <v>1</v>
      </c>
      <c r="V1886" s="8" t="str">
        <f>Raw!Q1886</f>
        <v>Incan</v>
      </c>
    </row>
    <row r="1887" spans="1:22">
      <c r="A1887" s="8">
        <f>IF(Raw!C1887="CF",0,1)</f>
        <v>1</v>
      </c>
      <c r="B1887" s="8" t="str">
        <f>Raw!A1887</f>
        <v>SDG_9147493177</v>
      </c>
      <c r="C1887" s="8" t="str">
        <f>Raw!B1887</f>
        <v>Upstream Compact Fluorescent</v>
      </c>
      <c r="D1887" s="8" t="str">
        <f>Raw!C1887</f>
        <v>I</v>
      </c>
      <c r="E1887" s="8">
        <f>Raw!D1887*A1887</f>
        <v>8</v>
      </c>
      <c r="F1887" s="8" t="str">
        <f>Raw!E1887</f>
        <v>SDG</v>
      </c>
      <c r="G1887" s="8" t="str">
        <f>Raw!F1887</f>
        <v>UPCFL</v>
      </c>
      <c r="H1887" s="8" t="str">
        <f>Raw!G1887</f>
        <v>LL08070325</v>
      </c>
      <c r="I1887" s="8" t="str">
        <f>Raw!H1887</f>
        <v>SDGUp</v>
      </c>
      <c r="J1887" s="8" t="str">
        <f>Raw!I1887</f>
        <v>Assembly</v>
      </c>
      <c r="K1887" s="8" t="str">
        <f>Raw!J1887</f>
        <v>Assembly</v>
      </c>
      <c r="L1887" s="8">
        <f>Raw!K1887*A1887</f>
        <v>23</v>
      </c>
      <c r="M1887" s="8">
        <f>Raw!L1887*A1887</f>
        <v>100</v>
      </c>
      <c r="N1887" s="8">
        <f>Raw!M1887*A1887</f>
        <v>370.39128698420433</v>
      </c>
      <c r="O1887" s="6">
        <f t="shared" si="116"/>
        <v>184</v>
      </c>
      <c r="P1887" s="11">
        <f t="shared" si="117"/>
        <v>8518.9996006367001</v>
      </c>
      <c r="Q1887" s="6">
        <f t="shared" si="118"/>
        <v>800</v>
      </c>
      <c r="R1887" s="11">
        <f t="shared" si="119"/>
        <v>37039.128698420434</v>
      </c>
      <c r="S1887" s="8" t="str">
        <f>Raw!N1887</f>
        <v>UpstreamCompactFluorescent23</v>
      </c>
      <c r="T1887" s="8" t="str">
        <f>Raw!O1887</f>
        <v>CFL14to26</v>
      </c>
      <c r="U1887" s="8">
        <f>Raw!P1887*A1887</f>
        <v>1</v>
      </c>
      <c r="V1887" s="8" t="str">
        <f>Raw!Q1887</f>
        <v>Incan</v>
      </c>
    </row>
    <row r="1888" spans="1:22">
      <c r="A1888" s="8">
        <f>IF(Raw!C1888="CF",0,1)</f>
        <v>1</v>
      </c>
      <c r="B1888" s="8" t="str">
        <f>Raw!A1888</f>
        <v>SDG_9147493177</v>
      </c>
      <c r="C1888" s="8" t="str">
        <f>Raw!B1888</f>
        <v>Upstream Compact Fluorescent</v>
      </c>
      <c r="D1888" s="8" t="str">
        <f>Raw!C1888</f>
        <v>I</v>
      </c>
      <c r="E1888" s="8">
        <f>Raw!D1888*A1888</f>
        <v>5</v>
      </c>
      <c r="F1888" s="8" t="str">
        <f>Raw!E1888</f>
        <v>SDG</v>
      </c>
      <c r="G1888" s="8" t="str">
        <f>Raw!F1888</f>
        <v>UPCFL</v>
      </c>
      <c r="H1888" s="8" t="str">
        <f>Raw!G1888</f>
        <v>LL08090044</v>
      </c>
      <c r="I1888" s="8" t="str">
        <f>Raw!H1888</f>
        <v>SDGUp</v>
      </c>
      <c r="J1888" s="8" t="str">
        <f>Raw!I1888</f>
        <v>Assembly</v>
      </c>
      <c r="K1888" s="8" t="str">
        <f>Raw!J1888</f>
        <v>Assembly</v>
      </c>
      <c r="L1888" s="8">
        <f>Raw!K1888*A1888</f>
        <v>23</v>
      </c>
      <c r="M1888" s="8">
        <f>Raw!L1888*A1888</f>
        <v>100</v>
      </c>
      <c r="N1888" s="8">
        <f>Raw!M1888*A1888</f>
        <v>231.4945543651277</v>
      </c>
      <c r="O1888" s="6">
        <f t="shared" si="116"/>
        <v>115</v>
      </c>
      <c r="P1888" s="11">
        <f t="shared" si="117"/>
        <v>5324.3747503979366</v>
      </c>
      <c r="Q1888" s="6">
        <f t="shared" si="118"/>
        <v>500</v>
      </c>
      <c r="R1888" s="11">
        <f t="shared" si="119"/>
        <v>23149.45543651277</v>
      </c>
      <c r="S1888" s="8" t="str">
        <f>Raw!N1888</f>
        <v>UpstreamCompactFluorescent23</v>
      </c>
      <c r="T1888" s="8" t="str">
        <f>Raw!O1888</f>
        <v>CFL14to26</v>
      </c>
      <c r="U1888" s="8">
        <f>Raw!P1888*A1888</f>
        <v>1</v>
      </c>
      <c r="V1888" s="8" t="str">
        <f>Raw!Q1888</f>
        <v>Incan</v>
      </c>
    </row>
    <row r="1889" spans="1:22">
      <c r="A1889" s="8">
        <f>IF(Raw!C1889="CF",0,1)</f>
        <v>1</v>
      </c>
      <c r="B1889" s="8" t="str">
        <f>Raw!A1889</f>
        <v>SDG_9147493177</v>
      </c>
      <c r="C1889" s="8" t="str">
        <f>Raw!B1889</f>
        <v>Upstream Compact Fluorescent</v>
      </c>
      <c r="D1889" s="8" t="str">
        <f>Raw!C1889</f>
        <v>I</v>
      </c>
      <c r="E1889" s="8">
        <f>Raw!D1889*A1889</f>
        <v>12</v>
      </c>
      <c r="F1889" s="8" t="str">
        <f>Raw!E1889</f>
        <v>SDG</v>
      </c>
      <c r="G1889" s="8" t="str">
        <f>Raw!F1889</f>
        <v>UPCFL</v>
      </c>
      <c r="H1889" s="8" t="str">
        <f>Raw!G1889</f>
        <v>LL08100054</v>
      </c>
      <c r="I1889" s="8" t="str">
        <f>Raw!H1889</f>
        <v>SDGUp</v>
      </c>
      <c r="J1889" s="8" t="str">
        <f>Raw!I1889</f>
        <v>Assembly</v>
      </c>
      <c r="K1889" s="8" t="str">
        <f>Raw!J1889</f>
        <v>Assembly</v>
      </c>
      <c r="L1889" s="8">
        <f>Raw!K1889*A1889</f>
        <v>23</v>
      </c>
      <c r="M1889" s="8">
        <f>Raw!L1889*A1889</f>
        <v>100</v>
      </c>
      <c r="N1889" s="8">
        <f>Raw!M1889*A1889</f>
        <v>555.58693047630652</v>
      </c>
      <c r="O1889" s="6">
        <f t="shared" si="116"/>
        <v>276</v>
      </c>
      <c r="P1889" s="11">
        <f t="shared" si="117"/>
        <v>12778.49940095505</v>
      </c>
      <c r="Q1889" s="6">
        <f t="shared" si="118"/>
        <v>1200</v>
      </c>
      <c r="R1889" s="11">
        <f t="shared" si="119"/>
        <v>55558.693047630652</v>
      </c>
      <c r="S1889" s="8" t="str">
        <f>Raw!N1889</f>
        <v>UpstreamCompactFluorescent23</v>
      </c>
      <c r="T1889" s="8" t="str">
        <f>Raw!O1889</f>
        <v>CFL14to26</v>
      </c>
      <c r="U1889" s="8">
        <f>Raw!P1889*A1889</f>
        <v>1</v>
      </c>
      <c r="V1889" s="8" t="str">
        <f>Raw!Q1889</f>
        <v>Incan</v>
      </c>
    </row>
    <row r="1890" spans="1:22">
      <c r="A1890" s="8">
        <f>IF(Raw!C1890="CF",0,1)</f>
        <v>1</v>
      </c>
      <c r="B1890" s="8" t="str">
        <f>Raw!A1890</f>
        <v>SDG_9177964616</v>
      </c>
      <c r="C1890" s="8" t="str">
        <f>Raw!B1890</f>
        <v>Upstream Compact Fluorescent</v>
      </c>
      <c r="D1890" s="8" t="str">
        <f>Raw!C1890</f>
        <v>IR</v>
      </c>
      <c r="E1890" s="8">
        <f>Raw!D1890*A1890</f>
        <v>10</v>
      </c>
      <c r="F1890" s="8" t="str">
        <f>Raw!E1890</f>
        <v>SDG</v>
      </c>
      <c r="G1890" s="8" t="str">
        <f>Raw!F1890</f>
        <v>UPCFL</v>
      </c>
      <c r="H1890" s="8" t="str">
        <f>Raw!G1890</f>
        <v>LL08060098</v>
      </c>
      <c r="I1890" s="8" t="str">
        <f>Raw!H1890</f>
        <v>SDGUp</v>
      </c>
      <c r="J1890" s="8" t="str">
        <f>Raw!I1890</f>
        <v>Office - Small</v>
      </c>
      <c r="K1890" s="8" t="str">
        <f>Raw!J1890</f>
        <v>HallwayLobby</v>
      </c>
      <c r="L1890" s="8">
        <f>Raw!K1890*A1890</f>
        <v>14</v>
      </c>
      <c r="M1890" s="8">
        <f>Raw!L1890*A1890</f>
        <v>65</v>
      </c>
      <c r="N1890" s="8">
        <f>Raw!M1890*A1890</f>
        <v>2006.9150976881156</v>
      </c>
      <c r="O1890" s="6">
        <f t="shared" si="116"/>
        <v>140</v>
      </c>
      <c r="P1890" s="11">
        <f t="shared" si="117"/>
        <v>28096.811367633618</v>
      </c>
      <c r="Q1890" s="6">
        <f t="shared" si="118"/>
        <v>650</v>
      </c>
      <c r="R1890" s="11">
        <f t="shared" si="119"/>
        <v>130449.48134972752</v>
      </c>
      <c r="S1890" s="8" t="str">
        <f>Raw!N1890</f>
        <v>UpstreamCompactFluorescent14</v>
      </c>
      <c r="T1890" s="8" t="str">
        <f>Raw!O1890</f>
        <v>CFL14to26</v>
      </c>
      <c r="U1890" s="8">
        <f>Raw!P1890*A1890</f>
        <v>1</v>
      </c>
      <c r="V1890" s="8" t="str">
        <f>Raw!Q1890</f>
        <v>Incan</v>
      </c>
    </row>
    <row r="1891" spans="1:22">
      <c r="A1891" s="8">
        <f>IF(Raw!C1891="CF",0,1)</f>
        <v>1</v>
      </c>
      <c r="B1891" s="8" t="str">
        <f>Raw!A1891</f>
        <v>SDG_9177964616</v>
      </c>
      <c r="C1891" s="8" t="str">
        <f>Raw!B1891</f>
        <v>Upstream Compact Fluorescent</v>
      </c>
      <c r="D1891" s="8" t="str">
        <f>Raw!C1891</f>
        <v>IR</v>
      </c>
      <c r="E1891" s="8">
        <f>Raw!D1891*A1891</f>
        <v>5</v>
      </c>
      <c r="F1891" s="8" t="str">
        <f>Raw!E1891</f>
        <v>SDG</v>
      </c>
      <c r="G1891" s="8" t="str">
        <f>Raw!F1891</f>
        <v>UPCFL</v>
      </c>
      <c r="H1891" s="8" t="str">
        <f>Raw!G1891</f>
        <v>LL08060215</v>
      </c>
      <c r="I1891" s="8" t="str">
        <f>Raw!H1891</f>
        <v>SDGUp</v>
      </c>
      <c r="J1891" s="8" t="str">
        <f>Raw!I1891</f>
        <v>Office - Small</v>
      </c>
      <c r="K1891" s="8" t="str">
        <f>Raw!J1891</f>
        <v>Office</v>
      </c>
      <c r="L1891" s="8">
        <f>Raw!K1891*A1891</f>
        <v>14</v>
      </c>
      <c r="M1891" s="8">
        <f>Raw!L1891*A1891</f>
        <v>65</v>
      </c>
      <c r="N1891" s="8">
        <f>Raw!M1891*A1891</f>
        <v>1003.4575488440578</v>
      </c>
      <c r="O1891" s="6">
        <f t="shared" si="116"/>
        <v>70</v>
      </c>
      <c r="P1891" s="11">
        <f t="shared" si="117"/>
        <v>14048.405683816809</v>
      </c>
      <c r="Q1891" s="6">
        <f t="shared" si="118"/>
        <v>325</v>
      </c>
      <c r="R1891" s="11">
        <f t="shared" si="119"/>
        <v>65224.740674863759</v>
      </c>
      <c r="S1891" s="8" t="str">
        <f>Raw!N1891</f>
        <v>UpstreamCompactFluorescent14</v>
      </c>
      <c r="T1891" s="8" t="str">
        <f>Raw!O1891</f>
        <v>CFL14to26</v>
      </c>
      <c r="U1891" s="8">
        <f>Raw!P1891*A1891</f>
        <v>1</v>
      </c>
      <c r="V1891" s="8" t="str">
        <f>Raw!Q1891</f>
        <v>Incan</v>
      </c>
    </row>
    <row r="1892" spans="1:22">
      <c r="A1892" s="8">
        <f>IF(Raw!C1892="CF",0,1)</f>
        <v>1</v>
      </c>
      <c r="B1892" s="8" t="str">
        <f>Raw!A1892</f>
        <v>SDG_9177964616</v>
      </c>
      <c r="C1892" s="8" t="str">
        <f>Raw!B1892</f>
        <v>Upstream Compact Fluorescent</v>
      </c>
      <c r="D1892" s="8" t="str">
        <f>Raw!C1892</f>
        <v>IR</v>
      </c>
      <c r="E1892" s="8">
        <f>Raw!D1892*A1892</f>
        <v>9</v>
      </c>
      <c r="F1892" s="8" t="str">
        <f>Raw!E1892</f>
        <v>SDG</v>
      </c>
      <c r="G1892" s="8" t="str">
        <f>Raw!F1892</f>
        <v>UPCFL</v>
      </c>
      <c r="H1892" s="8" t="str">
        <f>Raw!G1892</f>
        <v>LL08070486</v>
      </c>
      <c r="I1892" s="8" t="str">
        <f>Raw!H1892</f>
        <v>SDGUp</v>
      </c>
      <c r="J1892" s="8" t="str">
        <f>Raw!I1892</f>
        <v>Office - Small</v>
      </c>
      <c r="K1892" s="8" t="str">
        <f>Raw!J1892</f>
        <v>Office</v>
      </c>
      <c r="L1892" s="8">
        <f>Raw!K1892*A1892</f>
        <v>14</v>
      </c>
      <c r="M1892" s="8">
        <f>Raw!L1892*A1892</f>
        <v>65</v>
      </c>
      <c r="N1892" s="8">
        <f>Raw!M1892*A1892</f>
        <v>1806.223587919304</v>
      </c>
      <c r="O1892" s="6">
        <f t="shared" si="116"/>
        <v>126</v>
      </c>
      <c r="P1892" s="11">
        <f t="shared" si="117"/>
        <v>25287.130230870258</v>
      </c>
      <c r="Q1892" s="6">
        <f t="shared" si="118"/>
        <v>585</v>
      </c>
      <c r="R1892" s="11">
        <f t="shared" si="119"/>
        <v>117404.53321475476</v>
      </c>
      <c r="S1892" s="8" t="str">
        <f>Raw!N1892</f>
        <v>UpstreamCompactFluorescent14</v>
      </c>
      <c r="T1892" s="8" t="str">
        <f>Raw!O1892</f>
        <v>CFL14to26</v>
      </c>
      <c r="U1892" s="8">
        <f>Raw!P1892*A1892</f>
        <v>1</v>
      </c>
      <c r="V1892" s="8" t="str">
        <f>Raw!Q1892</f>
        <v>Incan</v>
      </c>
    </row>
    <row r="1893" spans="1:22">
      <c r="A1893" s="8">
        <f>IF(Raw!C1893="CF",0,1)</f>
        <v>1</v>
      </c>
      <c r="B1893" s="8" t="str">
        <f>Raw!A1893</f>
        <v>SDG_9177964616</v>
      </c>
      <c r="C1893" s="8" t="str">
        <f>Raw!B1893</f>
        <v>Upstream Compact Fluorescent</v>
      </c>
      <c r="D1893" s="8" t="str">
        <f>Raw!C1893</f>
        <v>IR</v>
      </c>
      <c r="E1893" s="8">
        <f>Raw!D1893*A1893</f>
        <v>9</v>
      </c>
      <c r="F1893" s="8" t="str">
        <f>Raw!E1893</f>
        <v>SDG</v>
      </c>
      <c r="G1893" s="8" t="str">
        <f>Raw!F1893</f>
        <v>UPCFL</v>
      </c>
      <c r="H1893" s="8" t="str">
        <f>Raw!G1893</f>
        <v>LL08070629</v>
      </c>
      <c r="I1893" s="8" t="str">
        <f>Raw!H1893</f>
        <v>SDGUp</v>
      </c>
      <c r="J1893" s="8" t="str">
        <f>Raw!I1893</f>
        <v>Office - Small</v>
      </c>
      <c r="K1893" s="8" t="str">
        <f>Raw!J1893</f>
        <v>Storage</v>
      </c>
      <c r="L1893" s="8">
        <f>Raw!K1893*A1893</f>
        <v>14</v>
      </c>
      <c r="M1893" s="8">
        <f>Raw!L1893*A1893</f>
        <v>65</v>
      </c>
      <c r="N1893" s="8">
        <f>Raw!M1893*A1893</f>
        <v>1806.223587919304</v>
      </c>
      <c r="O1893" s="6">
        <f t="shared" si="116"/>
        <v>126</v>
      </c>
      <c r="P1893" s="11">
        <f t="shared" si="117"/>
        <v>25287.130230870258</v>
      </c>
      <c r="Q1893" s="6">
        <f t="shared" si="118"/>
        <v>585</v>
      </c>
      <c r="R1893" s="11">
        <f t="shared" si="119"/>
        <v>117404.53321475476</v>
      </c>
      <c r="S1893" s="8" t="str">
        <f>Raw!N1893</f>
        <v>UpstreamCompactFluorescent14</v>
      </c>
      <c r="T1893" s="8" t="str">
        <f>Raw!O1893</f>
        <v>CFL14to26</v>
      </c>
      <c r="U1893" s="8">
        <f>Raw!P1893*A1893</f>
        <v>1</v>
      </c>
      <c r="V1893" s="8" t="str">
        <f>Raw!Q1893</f>
        <v>Incan</v>
      </c>
    </row>
    <row r="1894" spans="1:22">
      <c r="A1894" s="8">
        <f>IF(Raw!C1894="CF",0,1)</f>
        <v>1</v>
      </c>
      <c r="B1894" s="8" t="str">
        <f>Raw!A1894</f>
        <v>SDG_9177964616</v>
      </c>
      <c r="C1894" s="8" t="str">
        <f>Raw!B1894</f>
        <v>Upstream Compact Fluorescent</v>
      </c>
      <c r="D1894" s="8" t="str">
        <f>Raw!C1894</f>
        <v>IR</v>
      </c>
      <c r="E1894" s="8">
        <f>Raw!D1894*A1894</f>
        <v>9</v>
      </c>
      <c r="F1894" s="8" t="str">
        <f>Raw!E1894</f>
        <v>SDG</v>
      </c>
      <c r="G1894" s="8" t="str">
        <f>Raw!F1894</f>
        <v>UPCFL</v>
      </c>
      <c r="H1894" s="8" t="str">
        <f>Raw!G1894</f>
        <v>LL08070643</v>
      </c>
      <c r="I1894" s="8" t="str">
        <f>Raw!H1894</f>
        <v>SDGUp</v>
      </c>
      <c r="J1894" s="8" t="str">
        <f>Raw!I1894</f>
        <v>Office - Small</v>
      </c>
      <c r="K1894" s="8" t="str">
        <f>Raw!J1894</f>
        <v>Office</v>
      </c>
      <c r="L1894" s="8">
        <f>Raw!K1894*A1894</f>
        <v>14</v>
      </c>
      <c r="M1894" s="8">
        <f>Raw!L1894*A1894</f>
        <v>65</v>
      </c>
      <c r="N1894" s="8">
        <f>Raw!M1894*A1894</f>
        <v>1806.223587919304</v>
      </c>
      <c r="O1894" s="6">
        <f t="shared" si="116"/>
        <v>126</v>
      </c>
      <c r="P1894" s="11">
        <f t="shared" si="117"/>
        <v>25287.130230870258</v>
      </c>
      <c r="Q1894" s="6">
        <f t="shared" si="118"/>
        <v>585</v>
      </c>
      <c r="R1894" s="11">
        <f t="shared" si="119"/>
        <v>117404.53321475476</v>
      </c>
      <c r="S1894" s="8" t="str">
        <f>Raw!N1894</f>
        <v>UpstreamCompactFluorescent14</v>
      </c>
      <c r="T1894" s="8" t="str">
        <f>Raw!O1894</f>
        <v>CFL14to26</v>
      </c>
      <c r="U1894" s="8">
        <f>Raw!P1894*A1894</f>
        <v>1</v>
      </c>
      <c r="V1894" s="8" t="str">
        <f>Raw!Q1894</f>
        <v>Incan</v>
      </c>
    </row>
    <row r="1895" spans="1:22">
      <c r="A1895" s="8">
        <f>IF(Raw!C1895="CF",0,1)</f>
        <v>1</v>
      </c>
      <c r="B1895" s="8" t="str">
        <f>Raw!A1895</f>
        <v>SDG_9177964616</v>
      </c>
      <c r="C1895" s="8" t="str">
        <f>Raw!B1895</f>
        <v>Upstream Compact Fluorescent</v>
      </c>
      <c r="D1895" s="8" t="str">
        <f>Raw!C1895</f>
        <v>IR</v>
      </c>
      <c r="E1895" s="8">
        <f>Raw!D1895*A1895</f>
        <v>13</v>
      </c>
      <c r="F1895" s="8" t="str">
        <f>Raw!E1895</f>
        <v>SDG</v>
      </c>
      <c r="G1895" s="8" t="str">
        <f>Raw!F1895</f>
        <v>UPCFL</v>
      </c>
      <c r="H1895" s="8" t="str">
        <f>Raw!G1895</f>
        <v>LL08070687</v>
      </c>
      <c r="I1895" s="8" t="str">
        <f>Raw!H1895</f>
        <v>SDGUp</v>
      </c>
      <c r="J1895" s="8" t="str">
        <f>Raw!I1895</f>
        <v>Office - Small</v>
      </c>
      <c r="K1895" s="8" t="str">
        <f>Raw!J1895</f>
        <v>Storage</v>
      </c>
      <c r="L1895" s="8">
        <f>Raw!K1895*A1895</f>
        <v>14</v>
      </c>
      <c r="M1895" s="8">
        <f>Raw!L1895*A1895</f>
        <v>65</v>
      </c>
      <c r="N1895" s="8">
        <f>Raw!M1895*A1895</f>
        <v>2608.9896269945502</v>
      </c>
      <c r="O1895" s="6">
        <f t="shared" si="116"/>
        <v>182</v>
      </c>
      <c r="P1895" s="11">
        <f t="shared" si="117"/>
        <v>36525.854777923705</v>
      </c>
      <c r="Q1895" s="6">
        <f t="shared" si="118"/>
        <v>845</v>
      </c>
      <c r="R1895" s="11">
        <f t="shared" si="119"/>
        <v>169584.32575464578</v>
      </c>
      <c r="S1895" s="8" t="str">
        <f>Raw!N1895</f>
        <v>UpstreamCompactFluorescent14</v>
      </c>
      <c r="T1895" s="8" t="str">
        <f>Raw!O1895</f>
        <v>CFL14to26</v>
      </c>
      <c r="U1895" s="8">
        <f>Raw!P1895*A1895</f>
        <v>1</v>
      </c>
      <c r="V1895" s="8" t="str">
        <f>Raw!Q1895</f>
        <v>Incan</v>
      </c>
    </row>
    <row r="1896" spans="1:22">
      <c r="A1896" s="8">
        <f>IF(Raw!C1896="CF",0,1)</f>
        <v>1</v>
      </c>
      <c r="B1896" s="8" t="str">
        <f>Raw!A1896</f>
        <v>SDG_9297885190</v>
      </c>
      <c r="C1896" s="8" t="str">
        <f>Raw!B1896</f>
        <v>Upstream Compact Fluorescent</v>
      </c>
      <c r="D1896" s="8" t="str">
        <f>Raw!C1896</f>
        <v>IR</v>
      </c>
      <c r="E1896" s="8">
        <f>Raw!D1896*A1896</f>
        <v>8</v>
      </c>
      <c r="F1896" s="8" t="str">
        <f>Raw!E1896</f>
        <v>SDG</v>
      </c>
      <c r="G1896" s="8" t="str">
        <f>Raw!F1896</f>
        <v>UPCFL</v>
      </c>
      <c r="H1896" s="8" t="str">
        <f>Raw!G1896</f>
        <v>LL08060061</v>
      </c>
      <c r="I1896" s="8" t="str">
        <f>Raw!H1896</f>
        <v>SDGUp</v>
      </c>
      <c r="J1896" s="8" t="str">
        <f>Raw!I1896</f>
        <v>Assembly</v>
      </c>
      <c r="K1896" s="8" t="str">
        <f>Raw!J1896</f>
        <v>HallwayLobby</v>
      </c>
      <c r="L1896" s="8">
        <f>Raw!K1896*A1896</f>
        <v>15</v>
      </c>
      <c r="M1896" s="8">
        <f>Raw!L1896*A1896</f>
        <v>75</v>
      </c>
      <c r="N1896" s="8">
        <f>Raw!M1896*A1896</f>
        <v>370.39128698420433</v>
      </c>
      <c r="O1896" s="6">
        <f t="shared" si="116"/>
        <v>120</v>
      </c>
      <c r="P1896" s="11">
        <f t="shared" si="117"/>
        <v>5555.869304763065</v>
      </c>
      <c r="Q1896" s="6">
        <f t="shared" si="118"/>
        <v>600</v>
      </c>
      <c r="R1896" s="11">
        <f t="shared" si="119"/>
        <v>27779.346523815326</v>
      </c>
      <c r="S1896" s="8" t="str">
        <f>Raw!N1896</f>
        <v>UpstreamCompactFluorescent15</v>
      </c>
      <c r="T1896" s="8" t="str">
        <f>Raw!O1896</f>
        <v>CFL14to26</v>
      </c>
      <c r="U1896" s="8">
        <f>Raw!P1896*A1896</f>
        <v>1</v>
      </c>
      <c r="V1896" s="8" t="str">
        <f>Raw!Q1896</f>
        <v>Incan</v>
      </c>
    </row>
    <row r="1897" spans="1:22">
      <c r="A1897" s="8">
        <f>IF(Raw!C1897="CF",0,1)</f>
        <v>1</v>
      </c>
      <c r="B1897" s="8" t="str">
        <f>Raw!A1897</f>
        <v>SDG_9297885190</v>
      </c>
      <c r="C1897" s="8" t="str">
        <f>Raw!B1897</f>
        <v>Upstream Compact Fluorescent</v>
      </c>
      <c r="D1897" s="8" t="str">
        <f>Raw!C1897</f>
        <v>IR</v>
      </c>
      <c r="E1897" s="8">
        <f>Raw!D1897*A1897</f>
        <v>6</v>
      </c>
      <c r="F1897" s="8" t="str">
        <f>Raw!E1897</f>
        <v>SDG</v>
      </c>
      <c r="G1897" s="8" t="str">
        <f>Raw!F1897</f>
        <v>UPCFL</v>
      </c>
      <c r="H1897" s="8" t="str">
        <f>Raw!G1897</f>
        <v>LL08070713</v>
      </c>
      <c r="I1897" s="8" t="str">
        <f>Raw!H1897</f>
        <v>SDGUp</v>
      </c>
      <c r="J1897" s="8" t="str">
        <f>Raw!I1897</f>
        <v>Assembly</v>
      </c>
      <c r="K1897" s="8" t="str">
        <f>Raw!J1897</f>
        <v>HallwayLobby</v>
      </c>
      <c r="L1897" s="8">
        <f>Raw!K1897*A1897</f>
        <v>15</v>
      </c>
      <c r="M1897" s="8">
        <f>Raw!L1897*A1897</f>
        <v>75</v>
      </c>
      <c r="N1897" s="8">
        <f>Raw!M1897*A1897</f>
        <v>277.79346523815326</v>
      </c>
      <c r="O1897" s="6">
        <f t="shared" si="116"/>
        <v>90</v>
      </c>
      <c r="P1897" s="11">
        <f t="shared" si="117"/>
        <v>4166.9019785722985</v>
      </c>
      <c r="Q1897" s="6">
        <f t="shared" si="118"/>
        <v>450</v>
      </c>
      <c r="R1897" s="11">
        <f t="shared" si="119"/>
        <v>20834.509892861493</v>
      </c>
      <c r="S1897" s="8" t="str">
        <f>Raw!N1897</f>
        <v>UpstreamCompactFluorescent15</v>
      </c>
      <c r="T1897" s="8" t="str">
        <f>Raw!O1897</f>
        <v>CFL14to26</v>
      </c>
      <c r="U1897" s="8">
        <f>Raw!P1897*A1897</f>
        <v>1</v>
      </c>
      <c r="V1897" s="8" t="str">
        <f>Raw!Q1897</f>
        <v>Incan</v>
      </c>
    </row>
    <row r="1898" spans="1:22">
      <c r="A1898" s="8">
        <f>IF(Raw!C1898="CF",0,1)</f>
        <v>1</v>
      </c>
      <c r="B1898" s="8" t="str">
        <f>Raw!A1898</f>
        <v>SDG_9297885190</v>
      </c>
      <c r="C1898" s="8" t="str">
        <f>Raw!B1898</f>
        <v>Upstream Compact Fluorescent</v>
      </c>
      <c r="D1898" s="8" t="str">
        <f>Raw!C1898</f>
        <v>IR</v>
      </c>
      <c r="E1898" s="8">
        <f>Raw!D1898*A1898</f>
        <v>5</v>
      </c>
      <c r="F1898" s="8" t="str">
        <f>Raw!E1898</f>
        <v>SDG</v>
      </c>
      <c r="G1898" s="8" t="str">
        <f>Raw!F1898</f>
        <v>UPCFL</v>
      </c>
      <c r="H1898" s="8" t="str">
        <f>Raw!G1898</f>
        <v>LL08090314</v>
      </c>
      <c r="I1898" s="8" t="str">
        <f>Raw!H1898</f>
        <v>SDGUp</v>
      </c>
      <c r="J1898" s="8" t="str">
        <f>Raw!I1898</f>
        <v>Assembly</v>
      </c>
      <c r="K1898" s="8" t="str">
        <f>Raw!J1898</f>
        <v>OtherMisc</v>
      </c>
      <c r="L1898" s="8">
        <f>Raw!K1898*A1898</f>
        <v>9</v>
      </c>
      <c r="M1898" s="8">
        <f>Raw!L1898*A1898</f>
        <v>75</v>
      </c>
      <c r="N1898" s="8">
        <f>Raw!M1898*A1898</f>
        <v>231.4945543651277</v>
      </c>
      <c r="O1898" s="6">
        <f t="shared" si="116"/>
        <v>45</v>
      </c>
      <c r="P1898" s="11">
        <f t="shared" si="117"/>
        <v>2083.4509892861493</v>
      </c>
      <c r="Q1898" s="6">
        <f t="shared" si="118"/>
        <v>375</v>
      </c>
      <c r="R1898" s="11">
        <f t="shared" si="119"/>
        <v>17362.091577384577</v>
      </c>
      <c r="S1898" s="8" t="str">
        <f>Raw!N1898</f>
        <v>UpstreamCompactFluorescent09</v>
      </c>
      <c r="T1898" s="8" t="str">
        <f>Raw!O1898</f>
        <v>CFL05to13</v>
      </c>
      <c r="U1898" s="8">
        <f>Raw!P1898*A1898</f>
        <v>1</v>
      </c>
      <c r="V1898" s="8" t="str">
        <f>Raw!Q1898</f>
        <v>Incan</v>
      </c>
    </row>
    <row r="1899" spans="1:22">
      <c r="A1899" s="8">
        <f>IF(Raw!C1899="CF",0,1)</f>
        <v>1</v>
      </c>
      <c r="B1899" s="8" t="str">
        <f>Raw!A1899</f>
        <v>SDG_9297898428</v>
      </c>
      <c r="C1899" s="8" t="str">
        <f>Raw!B1899</f>
        <v>Upstream Compact Fluorescent</v>
      </c>
      <c r="D1899" s="8" t="str">
        <f>Raw!C1899</f>
        <v>IR</v>
      </c>
      <c r="E1899" s="8">
        <f>Raw!D1899*A1899</f>
        <v>3</v>
      </c>
      <c r="F1899" s="8" t="str">
        <f>Raw!E1899</f>
        <v>SDG</v>
      </c>
      <c r="G1899" s="8" t="str">
        <f>Raw!F1899</f>
        <v>UPCFL</v>
      </c>
      <c r="H1899" s="8" t="str">
        <f>Raw!G1899</f>
        <v>LC09040126</v>
      </c>
      <c r="I1899" s="8" t="str">
        <f>Raw!H1899</f>
        <v>SDGUp</v>
      </c>
      <c r="J1899" s="8" t="str">
        <f>Raw!I1899</f>
        <v>Retail - Small</v>
      </c>
      <c r="K1899" s="8" t="str">
        <f>Raw!J1899</f>
        <v>HallwayLobby</v>
      </c>
      <c r="L1899" s="8">
        <f>Raw!K1899*A1899</f>
        <v>15</v>
      </c>
      <c r="M1899" s="8">
        <f>Raw!L1899*A1899</f>
        <v>40</v>
      </c>
      <c r="N1899" s="8">
        <f>Raw!M1899*A1899</f>
        <v>550.17680055540097</v>
      </c>
      <c r="O1899" s="6">
        <f t="shared" si="116"/>
        <v>45</v>
      </c>
      <c r="P1899" s="11">
        <f t="shared" si="117"/>
        <v>8252.6520083310152</v>
      </c>
      <c r="Q1899" s="6">
        <f t="shared" si="118"/>
        <v>120</v>
      </c>
      <c r="R1899" s="11">
        <f t="shared" si="119"/>
        <v>22007.072022216038</v>
      </c>
      <c r="S1899" s="8" t="str">
        <f>Raw!N1899</f>
        <v>UpstreamCompactFluorescent15</v>
      </c>
      <c r="T1899" s="8" t="str">
        <f>Raw!O1899</f>
        <v>CFL14to26</v>
      </c>
      <c r="U1899" s="8">
        <f>Raw!P1899*A1899</f>
        <v>1</v>
      </c>
      <c r="V1899" s="8" t="str">
        <f>Raw!Q1899</f>
        <v>Incan</v>
      </c>
    </row>
    <row r="1900" spans="1:22">
      <c r="A1900" s="8">
        <f>IF(Raw!C1900="CF",0,1)</f>
        <v>1</v>
      </c>
      <c r="B1900" s="8" t="str">
        <f>Raw!A1900</f>
        <v>SDG_9297898428</v>
      </c>
      <c r="C1900" s="8" t="str">
        <f>Raw!B1900</f>
        <v>Upstream Compact Fluorescent</v>
      </c>
      <c r="D1900" s="8" t="str">
        <f>Raw!C1900</f>
        <v>IR</v>
      </c>
      <c r="E1900" s="8">
        <f>Raw!D1900*A1900</f>
        <v>1</v>
      </c>
      <c r="F1900" s="8" t="str">
        <f>Raw!E1900</f>
        <v>SDG</v>
      </c>
      <c r="G1900" s="8" t="str">
        <f>Raw!F1900</f>
        <v>UPCFL</v>
      </c>
      <c r="H1900" s="8" t="str">
        <f>Raw!G1900</f>
        <v>LL08060079</v>
      </c>
      <c r="I1900" s="8" t="str">
        <f>Raw!H1900</f>
        <v>SDGUp</v>
      </c>
      <c r="J1900" s="8" t="str">
        <f>Raw!I1900</f>
        <v>Retail - Small</v>
      </c>
      <c r="K1900" s="8" t="str">
        <f>Raw!J1900</f>
        <v>Office</v>
      </c>
      <c r="L1900" s="8">
        <f>Raw!K1900*A1900</f>
        <v>15</v>
      </c>
      <c r="M1900" s="8">
        <f>Raw!L1900*A1900</f>
        <v>40</v>
      </c>
      <c r="N1900" s="8">
        <f>Raw!M1900*A1900</f>
        <v>183.39226685180031</v>
      </c>
      <c r="O1900" s="6">
        <f t="shared" si="116"/>
        <v>15</v>
      </c>
      <c r="P1900" s="11">
        <f t="shared" si="117"/>
        <v>2750.8840027770048</v>
      </c>
      <c r="Q1900" s="6">
        <f t="shared" si="118"/>
        <v>40</v>
      </c>
      <c r="R1900" s="11">
        <f t="shared" si="119"/>
        <v>7335.6906740720124</v>
      </c>
      <c r="S1900" s="8" t="str">
        <f>Raw!N1900</f>
        <v>UpstreamCompactFluorescent15</v>
      </c>
      <c r="T1900" s="8" t="str">
        <f>Raw!O1900</f>
        <v>CFL14to26</v>
      </c>
      <c r="U1900" s="8">
        <f>Raw!P1900*A1900</f>
        <v>1</v>
      </c>
      <c r="V1900" s="8" t="str">
        <f>Raw!Q1900</f>
        <v>Incan</v>
      </c>
    </row>
    <row r="1901" spans="1:22">
      <c r="A1901" s="8">
        <f>IF(Raw!C1901="CF",0,1)</f>
        <v>1</v>
      </c>
      <c r="B1901" s="8" t="str">
        <f>Raw!A1901</f>
        <v>SDG_9297898428</v>
      </c>
      <c r="C1901" s="8" t="str">
        <f>Raw!B1901</f>
        <v>Upstream Compact Fluorescent</v>
      </c>
      <c r="D1901" s="8" t="str">
        <f>Raw!C1901</f>
        <v>IR</v>
      </c>
      <c r="E1901" s="8">
        <f>Raw!D1901*A1901</f>
        <v>2</v>
      </c>
      <c r="F1901" s="8" t="str">
        <f>Raw!E1901</f>
        <v>SDG</v>
      </c>
      <c r="G1901" s="8" t="str">
        <f>Raw!F1901</f>
        <v>UPCFL</v>
      </c>
      <c r="H1901" s="8" t="str">
        <f>Raw!G1901</f>
        <v>LL08060198</v>
      </c>
      <c r="I1901" s="8" t="str">
        <f>Raw!H1901</f>
        <v>SDGUp</v>
      </c>
      <c r="J1901" s="8" t="str">
        <f>Raw!I1901</f>
        <v>Retail - Small</v>
      </c>
      <c r="K1901" s="8" t="str">
        <f>Raw!J1901</f>
        <v>HallwayLobby</v>
      </c>
      <c r="L1901" s="8">
        <f>Raw!K1901*A1901</f>
        <v>15</v>
      </c>
      <c r="M1901" s="8">
        <f>Raw!L1901*A1901</f>
        <v>40</v>
      </c>
      <c r="N1901" s="8">
        <f>Raw!M1901*A1901</f>
        <v>366.78453370360063</v>
      </c>
      <c r="O1901" s="6">
        <f t="shared" si="116"/>
        <v>30</v>
      </c>
      <c r="P1901" s="11">
        <f t="shared" si="117"/>
        <v>5501.7680055540095</v>
      </c>
      <c r="Q1901" s="6">
        <f t="shared" si="118"/>
        <v>80</v>
      </c>
      <c r="R1901" s="11">
        <f t="shared" si="119"/>
        <v>14671.381348144025</v>
      </c>
      <c r="S1901" s="8" t="str">
        <f>Raw!N1901</f>
        <v>UpstreamCompactFluorescent15</v>
      </c>
      <c r="T1901" s="8" t="str">
        <f>Raw!O1901</f>
        <v>CFL14to26</v>
      </c>
      <c r="U1901" s="8">
        <f>Raw!P1901*A1901</f>
        <v>1</v>
      </c>
      <c r="V1901" s="8" t="str">
        <f>Raw!Q1901</f>
        <v>Incan</v>
      </c>
    </row>
    <row r="1902" spans="1:22">
      <c r="A1902" s="8">
        <f>IF(Raw!C1902="CF",0,1)</f>
        <v>1</v>
      </c>
      <c r="B1902" s="8" t="str">
        <f>Raw!A1902</f>
        <v>SDG_9310365497</v>
      </c>
      <c r="C1902" s="8" t="str">
        <f>Raw!B1902</f>
        <v>Upstream Compact Fluorescent</v>
      </c>
      <c r="D1902" s="8" t="str">
        <f>Raw!C1902</f>
        <v>I</v>
      </c>
      <c r="E1902" s="8">
        <f>Raw!D1902*A1902</f>
        <v>7</v>
      </c>
      <c r="F1902" s="8" t="str">
        <f>Raw!E1902</f>
        <v>SDG</v>
      </c>
      <c r="G1902" s="8" t="str">
        <f>Raw!F1902</f>
        <v>UPCFL</v>
      </c>
      <c r="H1902" s="8" t="str">
        <f>Raw!G1902</f>
        <v>LC09040321</v>
      </c>
      <c r="I1902" s="8" t="str">
        <f>Raw!H1902</f>
        <v>SDGUp</v>
      </c>
      <c r="J1902" s="8" t="str">
        <f>Raw!I1902</f>
        <v>Health/Medical - Clinic</v>
      </c>
      <c r="K1902" s="8" t="str">
        <f>Raw!J1902</f>
        <v>HallwayLobby</v>
      </c>
      <c r="L1902" s="8">
        <f>Raw!K1902*A1902</f>
        <v>15</v>
      </c>
      <c r="M1902" s="8">
        <f>Raw!L1902*A1902</f>
        <v>60</v>
      </c>
      <c r="N1902" s="8">
        <f>Raw!M1902*A1902</f>
        <v>1200.2182977603181</v>
      </c>
      <c r="O1902" s="6">
        <f t="shared" si="116"/>
        <v>105</v>
      </c>
      <c r="P1902" s="11">
        <f t="shared" si="117"/>
        <v>18003.274466404771</v>
      </c>
      <c r="Q1902" s="6">
        <f t="shared" si="118"/>
        <v>420</v>
      </c>
      <c r="R1902" s="11">
        <f t="shared" si="119"/>
        <v>72013.097865619085</v>
      </c>
      <c r="S1902" s="8" t="str">
        <f>Raw!N1902</f>
        <v>UpstreamCompactFluorescent15</v>
      </c>
      <c r="T1902" s="8" t="str">
        <f>Raw!O1902</f>
        <v>CFL14to26</v>
      </c>
      <c r="U1902" s="8">
        <f>Raw!P1902*A1902</f>
        <v>1</v>
      </c>
      <c r="V1902" s="8" t="str">
        <f>Raw!Q1902</f>
        <v>Incan</v>
      </c>
    </row>
    <row r="1903" spans="1:22">
      <c r="A1903" s="8">
        <f>IF(Raw!C1903="CF",0,1)</f>
        <v>1</v>
      </c>
      <c r="B1903" s="8" t="str">
        <f>Raw!A1903</f>
        <v>SDG_9310365497</v>
      </c>
      <c r="C1903" s="8" t="str">
        <f>Raw!B1903</f>
        <v>Upstream Compact Fluorescent</v>
      </c>
      <c r="D1903" s="8" t="str">
        <f>Raw!C1903</f>
        <v>I</v>
      </c>
      <c r="E1903" s="8">
        <f>Raw!D1903*A1903</f>
        <v>6</v>
      </c>
      <c r="F1903" s="8" t="str">
        <f>Raw!E1903</f>
        <v>SDG</v>
      </c>
      <c r="G1903" s="8" t="str">
        <f>Raw!F1903</f>
        <v>UPCFL</v>
      </c>
      <c r="H1903" s="8" t="str">
        <f>Raw!G1903</f>
        <v>LL08090436</v>
      </c>
      <c r="I1903" s="8" t="str">
        <f>Raw!H1903</f>
        <v>SDGUp</v>
      </c>
      <c r="J1903" s="8" t="str">
        <f>Raw!I1903</f>
        <v>Health/Medical - Clinic</v>
      </c>
      <c r="K1903" s="8" t="str">
        <f>Raw!J1903</f>
        <v>HallwayLobby</v>
      </c>
      <c r="L1903" s="8">
        <f>Raw!K1903*A1903</f>
        <v>15</v>
      </c>
      <c r="M1903" s="8">
        <f>Raw!L1903*A1903</f>
        <v>60</v>
      </c>
      <c r="N1903" s="8">
        <f>Raw!M1903*A1903</f>
        <v>1028.7585409374155</v>
      </c>
      <c r="O1903" s="6">
        <f t="shared" si="116"/>
        <v>90</v>
      </c>
      <c r="P1903" s="11">
        <f t="shared" si="117"/>
        <v>15431.378114061234</v>
      </c>
      <c r="Q1903" s="6">
        <f t="shared" si="118"/>
        <v>360</v>
      </c>
      <c r="R1903" s="11">
        <f t="shared" si="119"/>
        <v>61725.512456244935</v>
      </c>
      <c r="S1903" s="8" t="str">
        <f>Raw!N1903</f>
        <v>UpstreamCompactFluorescent15</v>
      </c>
      <c r="T1903" s="8" t="str">
        <f>Raw!O1903</f>
        <v>CFL14to26</v>
      </c>
      <c r="U1903" s="8">
        <f>Raw!P1903*A1903</f>
        <v>1</v>
      </c>
      <c r="V1903" s="8" t="str">
        <f>Raw!Q1903</f>
        <v>Incan</v>
      </c>
    </row>
    <row r="1904" spans="1:22">
      <c r="A1904" s="8">
        <f>IF(Raw!C1904="CF",0,1)</f>
        <v>1</v>
      </c>
      <c r="B1904" s="8" t="str">
        <f>Raw!A1904</f>
        <v>SDG_9310365497</v>
      </c>
      <c r="C1904" s="8" t="str">
        <f>Raw!B1904</f>
        <v>Upstream Compact Fluorescent</v>
      </c>
      <c r="D1904" s="8" t="str">
        <f>Raw!C1904</f>
        <v>I</v>
      </c>
      <c r="E1904" s="8">
        <f>Raw!D1904*A1904</f>
        <v>4</v>
      </c>
      <c r="F1904" s="8" t="str">
        <f>Raw!E1904</f>
        <v>SDG</v>
      </c>
      <c r="G1904" s="8" t="str">
        <f>Raw!F1904</f>
        <v>UPCFL</v>
      </c>
      <c r="H1904" s="8" t="str">
        <f>Raw!G1904</f>
        <v>LL08090447</v>
      </c>
      <c r="I1904" s="8" t="str">
        <f>Raw!H1904</f>
        <v>SDGUp</v>
      </c>
      <c r="J1904" s="8" t="str">
        <f>Raw!I1904</f>
        <v>Health/Medical - Clinic</v>
      </c>
      <c r="K1904" s="8" t="str">
        <f>Raw!J1904</f>
        <v>Office</v>
      </c>
      <c r="L1904" s="8">
        <f>Raw!K1904*A1904</f>
        <v>15</v>
      </c>
      <c r="M1904" s="8">
        <f>Raw!L1904*A1904</f>
        <v>60</v>
      </c>
      <c r="N1904" s="8">
        <f>Raw!M1904*A1904</f>
        <v>685.83902729161036</v>
      </c>
      <c r="O1904" s="6">
        <f t="shared" si="116"/>
        <v>60</v>
      </c>
      <c r="P1904" s="11">
        <f t="shared" si="117"/>
        <v>10287.585409374155</v>
      </c>
      <c r="Q1904" s="6">
        <f t="shared" si="118"/>
        <v>240</v>
      </c>
      <c r="R1904" s="11">
        <f t="shared" si="119"/>
        <v>41150.341637496618</v>
      </c>
      <c r="S1904" s="8" t="str">
        <f>Raw!N1904</f>
        <v>UpstreamCompactFluorescent15</v>
      </c>
      <c r="T1904" s="8" t="str">
        <f>Raw!O1904</f>
        <v>CFL14to26</v>
      </c>
      <c r="U1904" s="8">
        <f>Raw!P1904*A1904</f>
        <v>1</v>
      </c>
      <c r="V1904" s="8" t="str">
        <f>Raw!Q1904</f>
        <v>Incan</v>
      </c>
    </row>
    <row r="1905" spans="1:22">
      <c r="A1905" s="8">
        <f>IF(Raw!C1905="CF",0,1)</f>
        <v>1</v>
      </c>
      <c r="B1905" s="8" t="str">
        <f>Raw!A1905</f>
        <v>SDG_9326097437</v>
      </c>
      <c r="C1905" s="8" t="str">
        <f>Raw!B1905</f>
        <v>Upstream Compact Fluorescent</v>
      </c>
      <c r="D1905" s="8" t="str">
        <f>Raw!C1905</f>
        <v>I</v>
      </c>
      <c r="E1905" s="8">
        <f>Raw!D1905*A1905</f>
        <v>1</v>
      </c>
      <c r="F1905" s="8" t="str">
        <f>Raw!E1905</f>
        <v>SDG</v>
      </c>
      <c r="G1905" s="8" t="str">
        <f>Raw!F1905</f>
        <v>UPCFL</v>
      </c>
      <c r="H1905" s="8" t="str">
        <f>Raw!G1905</f>
        <v>LL08100060</v>
      </c>
      <c r="I1905" s="8" t="str">
        <f>Raw!H1905</f>
        <v>SDGUp</v>
      </c>
      <c r="J1905" s="8" t="str">
        <f>Raw!I1905</f>
        <v>Assembly</v>
      </c>
      <c r="K1905" s="8" t="str">
        <f>Raw!J1905</f>
        <v>Office</v>
      </c>
      <c r="L1905" s="8">
        <f>Raw!K1905*A1905</f>
        <v>13</v>
      </c>
      <c r="M1905" s="8">
        <f>Raw!L1905*A1905</f>
        <v>60</v>
      </c>
      <c r="N1905" s="8">
        <f>Raw!M1905*A1905</f>
        <v>46.298910873025541</v>
      </c>
      <c r="O1905" s="6">
        <f t="shared" si="116"/>
        <v>13</v>
      </c>
      <c r="P1905" s="11">
        <f t="shared" si="117"/>
        <v>601.88584134933205</v>
      </c>
      <c r="Q1905" s="6">
        <f t="shared" si="118"/>
        <v>60</v>
      </c>
      <c r="R1905" s="11">
        <f t="shared" si="119"/>
        <v>2777.9346523815325</v>
      </c>
      <c r="S1905" s="8" t="str">
        <f>Raw!N1905</f>
        <v>UpstreamCompactFluorescent13</v>
      </c>
      <c r="T1905" s="8" t="str">
        <f>Raw!O1905</f>
        <v>CFL05to13</v>
      </c>
      <c r="U1905" s="8">
        <f>Raw!P1905*A1905</f>
        <v>1</v>
      </c>
      <c r="V1905" s="8" t="str">
        <f>Raw!Q1905</f>
        <v>Incan</v>
      </c>
    </row>
    <row r="1906" spans="1:22">
      <c r="A1906" s="8">
        <f>IF(Raw!C1906="CF",0,1)</f>
        <v>1</v>
      </c>
      <c r="B1906" s="8" t="str">
        <f>Raw!A1906</f>
        <v>SDG_9326097437</v>
      </c>
      <c r="C1906" s="8" t="str">
        <f>Raw!B1906</f>
        <v>Upstream Compact Fluorescent</v>
      </c>
      <c r="D1906" s="8" t="str">
        <f>Raw!C1906</f>
        <v>I</v>
      </c>
      <c r="E1906" s="8">
        <f>Raw!D1906*A1906</f>
        <v>2</v>
      </c>
      <c r="F1906" s="8" t="str">
        <f>Raw!E1906</f>
        <v>SDG</v>
      </c>
      <c r="G1906" s="8" t="str">
        <f>Raw!F1906</f>
        <v>UPCFL</v>
      </c>
      <c r="H1906" s="8" t="str">
        <f>Raw!G1906</f>
        <v>LL08100080</v>
      </c>
      <c r="I1906" s="8" t="str">
        <f>Raw!H1906</f>
        <v>SDGUp</v>
      </c>
      <c r="J1906" s="8" t="str">
        <f>Raw!I1906</f>
        <v>Assembly</v>
      </c>
      <c r="K1906" s="8" t="str">
        <f>Raw!J1906</f>
        <v>HallwayLobby</v>
      </c>
      <c r="L1906" s="8">
        <f>Raw!K1906*A1906</f>
        <v>14</v>
      </c>
      <c r="M1906" s="8">
        <f>Raw!L1906*A1906</f>
        <v>60</v>
      </c>
      <c r="N1906" s="8">
        <f>Raw!M1906*A1906</f>
        <v>92.597821746051082</v>
      </c>
      <c r="O1906" s="6">
        <f t="shared" si="116"/>
        <v>28</v>
      </c>
      <c r="P1906" s="11">
        <f t="shared" si="117"/>
        <v>1296.3695044447152</v>
      </c>
      <c r="Q1906" s="6">
        <f t="shared" si="118"/>
        <v>120</v>
      </c>
      <c r="R1906" s="11">
        <f t="shared" si="119"/>
        <v>5555.869304763065</v>
      </c>
      <c r="S1906" s="8" t="str">
        <f>Raw!N1906</f>
        <v>UpstreamCompactFluorescent14</v>
      </c>
      <c r="T1906" s="8" t="str">
        <f>Raw!O1906</f>
        <v>CFL14to26</v>
      </c>
      <c r="U1906" s="8">
        <f>Raw!P1906*A1906</f>
        <v>1</v>
      </c>
      <c r="V1906" s="8" t="str">
        <f>Raw!Q1906</f>
        <v>Incan</v>
      </c>
    </row>
    <row r="1907" spans="1:22">
      <c r="A1907" s="8">
        <f>IF(Raw!C1907="CF",0,1)</f>
        <v>1</v>
      </c>
      <c r="B1907" s="8" t="str">
        <f>Raw!A1907</f>
        <v>SDG_9326097437</v>
      </c>
      <c r="C1907" s="8" t="str">
        <f>Raw!B1907</f>
        <v>Upstream Compact Fluorescent</v>
      </c>
      <c r="D1907" s="8" t="str">
        <f>Raw!C1907</f>
        <v>I</v>
      </c>
      <c r="E1907" s="8">
        <f>Raw!D1907*A1907</f>
        <v>1</v>
      </c>
      <c r="F1907" s="8" t="str">
        <f>Raw!E1907</f>
        <v>SDG</v>
      </c>
      <c r="G1907" s="8" t="str">
        <f>Raw!F1907</f>
        <v>UPCFL</v>
      </c>
      <c r="H1907" s="8" t="str">
        <f>Raw!G1907</f>
        <v>LL08100107</v>
      </c>
      <c r="I1907" s="8" t="str">
        <f>Raw!H1907</f>
        <v>SDGUp</v>
      </c>
      <c r="J1907" s="8" t="str">
        <f>Raw!I1907</f>
        <v>Assembly</v>
      </c>
      <c r="K1907" s="8" t="str">
        <f>Raw!J1907</f>
        <v>Office</v>
      </c>
      <c r="L1907" s="8">
        <f>Raw!K1907*A1907</f>
        <v>14</v>
      </c>
      <c r="M1907" s="8">
        <f>Raw!L1907*A1907</f>
        <v>60</v>
      </c>
      <c r="N1907" s="8">
        <f>Raw!M1907*A1907</f>
        <v>46.298910873025541</v>
      </c>
      <c r="O1907" s="6">
        <f t="shared" si="116"/>
        <v>14</v>
      </c>
      <c r="P1907" s="11">
        <f t="shared" si="117"/>
        <v>648.18475222235759</v>
      </c>
      <c r="Q1907" s="6">
        <f t="shared" si="118"/>
        <v>60</v>
      </c>
      <c r="R1907" s="11">
        <f t="shared" si="119"/>
        <v>2777.9346523815325</v>
      </c>
      <c r="S1907" s="8" t="str">
        <f>Raw!N1907</f>
        <v>UpstreamCompactFluorescent14</v>
      </c>
      <c r="T1907" s="8" t="str">
        <f>Raw!O1907</f>
        <v>CFL14to26</v>
      </c>
      <c r="U1907" s="8">
        <f>Raw!P1907*A1907</f>
        <v>1</v>
      </c>
      <c r="V1907" s="8" t="str">
        <f>Raw!Q1907</f>
        <v>Incan</v>
      </c>
    </row>
    <row r="1908" spans="1:22">
      <c r="A1908" s="8">
        <f>IF(Raw!C1908="CF",0,1)</f>
        <v>1</v>
      </c>
      <c r="B1908" s="8" t="str">
        <f>Raw!A1908</f>
        <v>SDG_9326097437</v>
      </c>
      <c r="C1908" s="8" t="str">
        <f>Raw!B1908</f>
        <v>Upstream Compact Fluorescent</v>
      </c>
      <c r="D1908" s="8" t="str">
        <f>Raw!C1908</f>
        <v>I</v>
      </c>
      <c r="E1908" s="8">
        <f>Raw!D1908*A1908</f>
        <v>1</v>
      </c>
      <c r="F1908" s="8" t="str">
        <f>Raw!E1908</f>
        <v>SDG</v>
      </c>
      <c r="G1908" s="8" t="str">
        <f>Raw!F1908</f>
        <v>UPCFL</v>
      </c>
      <c r="H1908" s="8" t="str">
        <f>Raw!G1908</f>
        <v>LL08100307</v>
      </c>
      <c r="I1908" s="8" t="str">
        <f>Raw!H1908</f>
        <v>SDGUp</v>
      </c>
      <c r="J1908" s="8" t="str">
        <f>Raw!I1908</f>
        <v>Assembly</v>
      </c>
      <c r="K1908" s="8" t="str">
        <f>Raw!J1908</f>
        <v>Office</v>
      </c>
      <c r="L1908" s="8">
        <f>Raw!K1908*A1908</f>
        <v>13</v>
      </c>
      <c r="M1908" s="8">
        <f>Raw!L1908*A1908</f>
        <v>60</v>
      </c>
      <c r="N1908" s="8">
        <f>Raw!M1908*A1908</f>
        <v>46.298910873025541</v>
      </c>
      <c r="O1908" s="6">
        <f t="shared" si="116"/>
        <v>13</v>
      </c>
      <c r="P1908" s="11">
        <f t="shared" si="117"/>
        <v>601.88584134933205</v>
      </c>
      <c r="Q1908" s="6">
        <f t="shared" si="118"/>
        <v>60</v>
      </c>
      <c r="R1908" s="11">
        <f t="shared" si="119"/>
        <v>2777.9346523815325</v>
      </c>
      <c r="S1908" s="8" t="str">
        <f>Raw!N1908</f>
        <v>UpstreamCompactFluorescent13</v>
      </c>
      <c r="T1908" s="8" t="str">
        <f>Raw!O1908</f>
        <v>CFL05to13</v>
      </c>
      <c r="U1908" s="8">
        <f>Raw!P1908*A1908</f>
        <v>1</v>
      </c>
      <c r="V1908" s="8" t="str">
        <f>Raw!Q1908</f>
        <v>Incan</v>
      </c>
    </row>
    <row r="1909" spans="1:22">
      <c r="A1909" s="8">
        <f>IF(Raw!C1909="CF",0,1)</f>
        <v>1</v>
      </c>
      <c r="B1909" s="8" t="str">
        <f>Raw!A1909</f>
        <v>SDG_9326097437</v>
      </c>
      <c r="C1909" s="8" t="str">
        <f>Raw!B1909</f>
        <v>Upstream Compact Fluorescent</v>
      </c>
      <c r="D1909" s="8" t="str">
        <f>Raw!C1909</f>
        <v>I</v>
      </c>
      <c r="E1909" s="8">
        <f>Raw!D1909*A1909</f>
        <v>1</v>
      </c>
      <c r="F1909" s="8" t="str">
        <f>Raw!E1909</f>
        <v>SDG</v>
      </c>
      <c r="G1909" s="8" t="str">
        <f>Raw!F1909</f>
        <v>UPCFL</v>
      </c>
      <c r="H1909" s="8" t="str">
        <f>Raw!G1909</f>
        <v>LL08100402</v>
      </c>
      <c r="I1909" s="8" t="str">
        <f>Raw!H1909</f>
        <v>SDGUp</v>
      </c>
      <c r="J1909" s="8" t="str">
        <f>Raw!I1909</f>
        <v>Assembly</v>
      </c>
      <c r="K1909" s="8" t="str">
        <f>Raw!J1909</f>
        <v>HallwayLobby</v>
      </c>
      <c r="L1909" s="8">
        <f>Raw!K1909*A1909</f>
        <v>13</v>
      </c>
      <c r="M1909" s="8">
        <f>Raw!L1909*A1909</f>
        <v>60</v>
      </c>
      <c r="N1909" s="8">
        <f>Raw!M1909*A1909</f>
        <v>46.298910873025541</v>
      </c>
      <c r="O1909" s="6">
        <f t="shared" si="116"/>
        <v>13</v>
      </c>
      <c r="P1909" s="11">
        <f t="shared" si="117"/>
        <v>601.88584134933205</v>
      </c>
      <c r="Q1909" s="6">
        <f t="shared" si="118"/>
        <v>60</v>
      </c>
      <c r="R1909" s="11">
        <f t="shared" si="119"/>
        <v>2777.9346523815325</v>
      </c>
      <c r="S1909" s="8" t="str">
        <f>Raw!N1909</f>
        <v>UpstreamCompactFluorescent13</v>
      </c>
      <c r="T1909" s="8" t="str">
        <f>Raw!O1909</f>
        <v>CFL05to13</v>
      </c>
      <c r="U1909" s="8">
        <f>Raw!P1909*A1909</f>
        <v>1</v>
      </c>
      <c r="V1909" s="8" t="str">
        <f>Raw!Q1909</f>
        <v>Incan</v>
      </c>
    </row>
    <row r="1910" spans="1:22">
      <c r="A1910" s="8">
        <f>IF(Raw!C1910="CF",0,1)</f>
        <v>1</v>
      </c>
      <c r="B1910" s="8" t="str">
        <f>Raw!A1910</f>
        <v>SDG_9326097437</v>
      </c>
      <c r="C1910" s="8" t="str">
        <f>Raw!B1910</f>
        <v>Upstream Compact Fluorescent</v>
      </c>
      <c r="D1910" s="8" t="str">
        <f>Raw!C1910</f>
        <v>I</v>
      </c>
      <c r="E1910" s="8">
        <f>Raw!D1910*A1910</f>
        <v>2</v>
      </c>
      <c r="F1910" s="8" t="str">
        <f>Raw!E1910</f>
        <v>SDG</v>
      </c>
      <c r="G1910" s="8" t="str">
        <f>Raw!F1910</f>
        <v>UPCFL</v>
      </c>
      <c r="H1910" s="8" t="str">
        <f>Raw!G1910</f>
        <v>NO_LOGGER_2</v>
      </c>
      <c r="I1910" s="8" t="str">
        <f>Raw!H1910</f>
        <v>SDGUp</v>
      </c>
      <c r="J1910" s="8" t="str">
        <f>Raw!I1910</f>
        <v>Assembly</v>
      </c>
      <c r="K1910" s="8" t="str">
        <f>Raw!J1910</f>
        <v>HallwayLobby</v>
      </c>
      <c r="L1910" s="8">
        <f>Raw!K1910*A1910</f>
        <v>13</v>
      </c>
      <c r="M1910" s="8">
        <f>Raw!L1910*A1910</f>
        <v>60</v>
      </c>
      <c r="N1910" s="8">
        <f>Raw!M1910*A1910</f>
        <v>92.597821746051082</v>
      </c>
      <c r="O1910" s="6">
        <f t="shared" si="116"/>
        <v>26</v>
      </c>
      <c r="P1910" s="11">
        <f t="shared" si="117"/>
        <v>1203.7716826986641</v>
      </c>
      <c r="Q1910" s="6">
        <f t="shared" si="118"/>
        <v>120</v>
      </c>
      <c r="R1910" s="11">
        <f t="shared" si="119"/>
        <v>5555.869304763065</v>
      </c>
      <c r="S1910" s="8" t="str">
        <f>Raw!N1910</f>
        <v>UpstreamCompactFluorescent13</v>
      </c>
      <c r="T1910" s="8" t="str">
        <f>Raw!O1910</f>
        <v>CFL05to13</v>
      </c>
      <c r="U1910" s="8">
        <f>Raw!P1910*A1910</f>
        <v>1</v>
      </c>
      <c r="V1910" s="8" t="str">
        <f>Raw!Q1910</f>
        <v>Incan</v>
      </c>
    </row>
    <row r="1911" spans="1:22">
      <c r="A1911" s="8">
        <f>IF(Raw!C1911="CF",0,1)</f>
        <v>1</v>
      </c>
      <c r="B1911" s="8" t="str">
        <f>Raw!A1911</f>
        <v>SDG_9395277101</v>
      </c>
      <c r="C1911" s="8" t="str">
        <f>Raw!B1911</f>
        <v>Upstream Compact Fluorescent</v>
      </c>
      <c r="D1911" s="8" t="str">
        <f>Raw!C1911</f>
        <v>I</v>
      </c>
      <c r="E1911" s="8">
        <f>Raw!D1911*A1911</f>
        <v>3</v>
      </c>
      <c r="F1911" s="8" t="str">
        <f>Raw!E1911</f>
        <v>SDG</v>
      </c>
      <c r="G1911" s="8" t="str">
        <f>Raw!F1911</f>
        <v>UPCFL</v>
      </c>
      <c r="H1911" s="8" t="str">
        <f>Raw!G1911</f>
        <v>LC09040174</v>
      </c>
      <c r="I1911" s="8" t="str">
        <f>Raw!H1911</f>
        <v>SDGUp</v>
      </c>
      <c r="J1911" s="8" t="str">
        <f>Raw!I1911</f>
        <v>Health/Medical - Clinic</v>
      </c>
      <c r="K1911" s="8" t="str">
        <f>Raw!J1911</f>
        <v>OtherMisc</v>
      </c>
      <c r="L1911" s="8">
        <f>Raw!K1911*A1911</f>
        <v>14</v>
      </c>
      <c r="M1911" s="8">
        <f>Raw!L1911*A1911</f>
        <v>65</v>
      </c>
      <c r="N1911" s="8">
        <f>Raw!M1911*A1911</f>
        <v>514.37927046870777</v>
      </c>
      <c r="O1911" s="6">
        <f t="shared" si="116"/>
        <v>42</v>
      </c>
      <c r="P1911" s="11">
        <f t="shared" si="117"/>
        <v>7201.3097865619093</v>
      </c>
      <c r="Q1911" s="6">
        <f t="shared" si="118"/>
        <v>195</v>
      </c>
      <c r="R1911" s="11">
        <f t="shared" si="119"/>
        <v>33434.652580466005</v>
      </c>
      <c r="S1911" s="8" t="str">
        <f>Raw!N1911</f>
        <v>UpstreamCompactFluorescent14</v>
      </c>
      <c r="T1911" s="8" t="str">
        <f>Raw!O1911</f>
        <v>CFL14to26</v>
      </c>
      <c r="U1911" s="8">
        <f>Raw!P1911*A1911</f>
        <v>1</v>
      </c>
      <c r="V1911" s="8" t="str">
        <f>Raw!Q1911</f>
        <v>Incan</v>
      </c>
    </row>
    <row r="1912" spans="1:22">
      <c r="A1912" s="8">
        <f>IF(Raw!C1912="CF",0,1)</f>
        <v>1</v>
      </c>
      <c r="B1912" s="8" t="str">
        <f>Raw!A1912</f>
        <v>SDG_9395277101</v>
      </c>
      <c r="C1912" s="8" t="str">
        <f>Raw!B1912</f>
        <v>Upstream Compact Fluorescent</v>
      </c>
      <c r="D1912" s="8" t="str">
        <f>Raw!C1912</f>
        <v>I</v>
      </c>
      <c r="E1912" s="8">
        <f>Raw!D1912*A1912</f>
        <v>2</v>
      </c>
      <c r="F1912" s="8" t="str">
        <f>Raw!E1912</f>
        <v>SDG</v>
      </c>
      <c r="G1912" s="8" t="str">
        <f>Raw!F1912</f>
        <v>UPCFL</v>
      </c>
      <c r="H1912" s="8" t="str">
        <f>Raw!G1912</f>
        <v>LL08060061</v>
      </c>
      <c r="I1912" s="8" t="str">
        <f>Raw!H1912</f>
        <v>SDGUp</v>
      </c>
      <c r="J1912" s="8" t="str">
        <f>Raw!I1912</f>
        <v>Health/Medical - Clinic</v>
      </c>
      <c r="K1912" s="8" t="str">
        <f>Raw!J1912</f>
        <v>Office</v>
      </c>
      <c r="L1912" s="8">
        <f>Raw!K1912*A1912</f>
        <v>18</v>
      </c>
      <c r="M1912" s="8">
        <f>Raw!L1912*A1912</f>
        <v>65</v>
      </c>
      <c r="N1912" s="8">
        <f>Raw!M1912*A1912</f>
        <v>342.91951364580518</v>
      </c>
      <c r="O1912" s="6">
        <f t="shared" si="116"/>
        <v>36</v>
      </c>
      <c r="P1912" s="11">
        <f t="shared" si="117"/>
        <v>6172.5512456244933</v>
      </c>
      <c r="Q1912" s="6">
        <f t="shared" si="118"/>
        <v>130</v>
      </c>
      <c r="R1912" s="11">
        <f t="shared" si="119"/>
        <v>22289.768386977335</v>
      </c>
      <c r="S1912" s="8" t="str">
        <f>Raw!N1912</f>
        <v>UpstreamCompactFluorescent18</v>
      </c>
      <c r="T1912" s="8" t="str">
        <f>Raw!O1912</f>
        <v>CFL14to26</v>
      </c>
      <c r="U1912" s="8">
        <f>Raw!P1912*A1912</f>
        <v>1</v>
      </c>
      <c r="V1912" s="8" t="str">
        <f>Raw!Q1912</f>
        <v>Incan</v>
      </c>
    </row>
    <row r="1913" spans="1:22">
      <c r="A1913" s="8">
        <f>IF(Raw!C1913="CF",0,1)</f>
        <v>1</v>
      </c>
      <c r="B1913" s="8" t="str">
        <f>Raw!A1913</f>
        <v>SDG_9404633655</v>
      </c>
      <c r="C1913" s="8" t="str">
        <f>Raw!B1913</f>
        <v>Upstream Compact Fluorescent</v>
      </c>
      <c r="D1913" s="8" t="str">
        <f>Raw!C1913</f>
        <v>I</v>
      </c>
      <c r="E1913" s="8">
        <f>Raw!D1913*A1913</f>
        <v>1</v>
      </c>
      <c r="F1913" s="8" t="str">
        <f>Raw!E1913</f>
        <v>SDG</v>
      </c>
      <c r="G1913" s="8" t="str">
        <f>Raw!F1913</f>
        <v>UPCFL</v>
      </c>
      <c r="H1913" s="8" t="str">
        <f>Raw!G1913</f>
        <v>NO_LOGGER_1</v>
      </c>
      <c r="I1913" s="8" t="str">
        <f>Raw!H1913</f>
        <v>SDGUp</v>
      </c>
      <c r="J1913" s="8" t="str">
        <f>Raw!I1913</f>
        <v>Retail - Small</v>
      </c>
      <c r="K1913" s="8" t="str">
        <f>Raw!J1913</f>
        <v>Restrooms</v>
      </c>
      <c r="L1913" s="8">
        <f>Raw!K1913*A1913</f>
        <v>14</v>
      </c>
      <c r="M1913" s="8">
        <f>Raw!L1913*A1913</f>
        <v>60</v>
      </c>
      <c r="N1913" s="8">
        <f>Raw!M1913*A1913</f>
        <v>183.39226685180031</v>
      </c>
      <c r="O1913" s="6">
        <f t="shared" si="116"/>
        <v>14</v>
      </c>
      <c r="P1913" s="11">
        <f t="shared" si="117"/>
        <v>2567.4917359252045</v>
      </c>
      <c r="Q1913" s="6">
        <f t="shared" si="118"/>
        <v>60</v>
      </c>
      <c r="R1913" s="11">
        <f t="shared" si="119"/>
        <v>11003.536011108019</v>
      </c>
      <c r="S1913" s="8" t="str">
        <f>Raw!N1913</f>
        <v>UpstreamCompactFluorescent14</v>
      </c>
      <c r="T1913" s="8" t="str">
        <f>Raw!O1913</f>
        <v>CFL14to26</v>
      </c>
      <c r="U1913" s="8">
        <f>Raw!P1913*A1913</f>
        <v>1</v>
      </c>
      <c r="V1913" s="8" t="str">
        <f>Raw!Q1913</f>
        <v>Incan</v>
      </c>
    </row>
    <row r="1914" spans="1:22">
      <c r="A1914" s="8">
        <f>IF(Raw!C1914="CF",0,1)</f>
        <v>1</v>
      </c>
      <c r="B1914" s="8" t="str">
        <f>Raw!A1914</f>
        <v>SDG_9404633655</v>
      </c>
      <c r="C1914" s="8" t="str">
        <f>Raw!B1914</f>
        <v>Upstream Compact Fluorescent</v>
      </c>
      <c r="D1914" s="8" t="str">
        <f>Raw!C1914</f>
        <v>I</v>
      </c>
      <c r="E1914" s="8">
        <f>Raw!D1914*A1914</f>
        <v>2</v>
      </c>
      <c r="F1914" s="8" t="str">
        <f>Raw!E1914</f>
        <v>SDG</v>
      </c>
      <c r="G1914" s="8" t="str">
        <f>Raw!F1914</f>
        <v>UPCFL</v>
      </c>
      <c r="H1914" s="8" t="str">
        <f>Raw!G1914</f>
        <v>NO_LOGGER_2</v>
      </c>
      <c r="I1914" s="8" t="str">
        <f>Raw!H1914</f>
        <v>SDGUp</v>
      </c>
      <c r="J1914" s="8" t="str">
        <f>Raw!I1914</f>
        <v>Retail - Small</v>
      </c>
      <c r="K1914" s="8" t="str">
        <f>Raw!J1914</f>
        <v>Storage</v>
      </c>
      <c r="L1914" s="8">
        <f>Raw!K1914*A1914</f>
        <v>23</v>
      </c>
      <c r="M1914" s="8">
        <f>Raw!L1914*A1914</f>
        <v>60</v>
      </c>
      <c r="N1914" s="8">
        <f>Raw!M1914*A1914</f>
        <v>366.78453370360063</v>
      </c>
      <c r="O1914" s="6">
        <f t="shared" si="116"/>
        <v>46</v>
      </c>
      <c r="P1914" s="11">
        <f t="shared" si="117"/>
        <v>8436.0442751828141</v>
      </c>
      <c r="Q1914" s="6">
        <f t="shared" si="118"/>
        <v>120</v>
      </c>
      <c r="R1914" s="11">
        <f t="shared" si="119"/>
        <v>22007.072022216038</v>
      </c>
      <c r="S1914" s="8" t="str">
        <f>Raw!N1914</f>
        <v>UpstreamCompactFluorescent23</v>
      </c>
      <c r="T1914" s="8" t="str">
        <f>Raw!O1914</f>
        <v>CFL14to26</v>
      </c>
      <c r="U1914" s="8">
        <f>Raw!P1914*A1914</f>
        <v>1</v>
      </c>
      <c r="V1914" s="8" t="str">
        <f>Raw!Q1914</f>
        <v>Incan</v>
      </c>
    </row>
    <row r="1915" spans="1:22">
      <c r="A1915" s="8">
        <f>IF(Raw!C1915="CF",0,1)</f>
        <v>1</v>
      </c>
      <c r="B1915" s="8" t="str">
        <f>Raw!A1915</f>
        <v>SDG_9404633655</v>
      </c>
      <c r="C1915" s="8" t="str">
        <f>Raw!B1915</f>
        <v>Upstream Compact Fluorescent</v>
      </c>
      <c r="D1915" s="8" t="str">
        <f>Raw!C1915</f>
        <v>I</v>
      </c>
      <c r="E1915" s="8">
        <f>Raw!D1915*A1915</f>
        <v>2</v>
      </c>
      <c r="F1915" s="8" t="str">
        <f>Raw!E1915</f>
        <v>SDG</v>
      </c>
      <c r="G1915" s="8" t="str">
        <f>Raw!F1915</f>
        <v>UPCFL</v>
      </c>
      <c r="H1915" s="8" t="str">
        <f>Raw!G1915</f>
        <v>NO_LOGGER_3</v>
      </c>
      <c r="I1915" s="8" t="str">
        <f>Raw!H1915</f>
        <v>SDGUp</v>
      </c>
      <c r="J1915" s="8" t="str">
        <f>Raw!I1915</f>
        <v>Retail - Small</v>
      </c>
      <c r="K1915" s="8" t="str">
        <f>Raw!J1915</f>
        <v>OtherMisc</v>
      </c>
      <c r="L1915" s="8">
        <f>Raw!K1915*A1915</f>
        <v>23</v>
      </c>
      <c r="M1915" s="8">
        <f>Raw!L1915*A1915</f>
        <v>60</v>
      </c>
      <c r="N1915" s="8">
        <f>Raw!M1915*A1915</f>
        <v>366.78453370360063</v>
      </c>
      <c r="O1915" s="6">
        <f t="shared" si="116"/>
        <v>46</v>
      </c>
      <c r="P1915" s="11">
        <f t="shared" si="117"/>
        <v>8436.0442751828141</v>
      </c>
      <c r="Q1915" s="6">
        <f t="shared" si="118"/>
        <v>120</v>
      </c>
      <c r="R1915" s="11">
        <f t="shared" si="119"/>
        <v>22007.072022216038</v>
      </c>
      <c r="S1915" s="8" t="str">
        <f>Raw!N1915</f>
        <v>UpstreamCompactFluorescent23</v>
      </c>
      <c r="T1915" s="8" t="str">
        <f>Raw!O1915</f>
        <v>CFL14to26</v>
      </c>
      <c r="U1915" s="8">
        <f>Raw!P1915*A1915</f>
        <v>1</v>
      </c>
      <c r="V1915" s="8" t="str">
        <f>Raw!Q1915</f>
        <v>Incan</v>
      </c>
    </row>
    <row r="1916" spans="1:22">
      <c r="A1916" s="8">
        <f>IF(Raw!C1916="CF",0,1)</f>
        <v>1</v>
      </c>
      <c r="B1916" s="8" t="str">
        <f>Raw!A1916</f>
        <v>SDG_9584979134</v>
      </c>
      <c r="C1916" s="8" t="str">
        <f>Raw!B1916</f>
        <v>Upstream Compact Fluorescent</v>
      </c>
      <c r="D1916" s="8" t="str">
        <f>Raw!C1916</f>
        <v>I</v>
      </c>
      <c r="E1916" s="8">
        <f>Raw!D1916*A1916</f>
        <v>5</v>
      </c>
      <c r="F1916" s="8" t="str">
        <f>Raw!E1916</f>
        <v>SDG</v>
      </c>
      <c r="G1916" s="8" t="str">
        <f>Raw!F1916</f>
        <v>UPCFL</v>
      </c>
      <c r="H1916" s="8" t="str">
        <f>Raw!G1916</f>
        <v>LL08041306</v>
      </c>
      <c r="I1916" s="8" t="str">
        <f>Raw!H1916</f>
        <v>SDGUp</v>
      </c>
      <c r="J1916" s="8" t="str">
        <f>Raw!I1916</f>
        <v>Office - Small</v>
      </c>
      <c r="K1916" s="8" t="str">
        <f>Raw!J1916</f>
        <v>Office</v>
      </c>
      <c r="L1916" s="8">
        <f>Raw!K1916*A1916</f>
        <v>14</v>
      </c>
      <c r="M1916" s="8">
        <f>Raw!L1916*A1916</f>
        <v>65</v>
      </c>
      <c r="N1916" s="8">
        <f>Raw!M1916*A1916</f>
        <v>1003.4575488440578</v>
      </c>
      <c r="O1916" s="6">
        <f t="shared" si="116"/>
        <v>70</v>
      </c>
      <c r="P1916" s="11">
        <f t="shared" si="117"/>
        <v>14048.405683816809</v>
      </c>
      <c r="Q1916" s="6">
        <f t="shared" si="118"/>
        <v>325</v>
      </c>
      <c r="R1916" s="11">
        <f t="shared" si="119"/>
        <v>65224.740674863759</v>
      </c>
      <c r="S1916" s="8" t="str">
        <f>Raw!N1916</f>
        <v>UpstreamCompactFluorescent14</v>
      </c>
      <c r="T1916" s="8" t="str">
        <f>Raw!O1916</f>
        <v>CFL14to26</v>
      </c>
      <c r="U1916" s="8">
        <f>Raw!P1916*A1916</f>
        <v>1</v>
      </c>
      <c r="V1916" s="8" t="str">
        <f>Raw!Q1916</f>
        <v>Incan</v>
      </c>
    </row>
    <row r="1917" spans="1:22">
      <c r="A1917" s="8">
        <f>IF(Raw!C1917="CF",0,1)</f>
        <v>1</v>
      </c>
      <c r="B1917" s="8" t="str">
        <f>Raw!A1917</f>
        <v>SDG_9584979134</v>
      </c>
      <c r="C1917" s="8" t="str">
        <f>Raw!B1917</f>
        <v>Upstream Compact Fluorescent</v>
      </c>
      <c r="D1917" s="8" t="str">
        <f>Raw!C1917</f>
        <v>I</v>
      </c>
      <c r="E1917" s="8">
        <f>Raw!D1917*A1917</f>
        <v>4</v>
      </c>
      <c r="F1917" s="8" t="str">
        <f>Raw!E1917</f>
        <v>SDG</v>
      </c>
      <c r="G1917" s="8" t="str">
        <f>Raw!F1917</f>
        <v>UPCFL</v>
      </c>
      <c r="H1917" s="8" t="str">
        <f>Raw!G1917</f>
        <v>LL09030191</v>
      </c>
      <c r="I1917" s="8" t="str">
        <f>Raw!H1917</f>
        <v>SDGUp</v>
      </c>
      <c r="J1917" s="8" t="str">
        <f>Raw!I1917</f>
        <v>Office - Small</v>
      </c>
      <c r="K1917" s="8" t="str">
        <f>Raw!J1917</f>
        <v>Office</v>
      </c>
      <c r="L1917" s="8">
        <f>Raw!K1917*A1917</f>
        <v>14</v>
      </c>
      <c r="M1917" s="8">
        <f>Raw!L1917*A1917</f>
        <v>65</v>
      </c>
      <c r="N1917" s="8">
        <f>Raw!M1917*A1917</f>
        <v>802.76603907524623</v>
      </c>
      <c r="O1917" s="6">
        <f t="shared" si="116"/>
        <v>56</v>
      </c>
      <c r="P1917" s="11">
        <f t="shared" si="117"/>
        <v>11238.724547053447</v>
      </c>
      <c r="Q1917" s="6">
        <f t="shared" si="118"/>
        <v>260</v>
      </c>
      <c r="R1917" s="11">
        <f t="shared" si="119"/>
        <v>52179.792539891001</v>
      </c>
      <c r="S1917" s="8" t="str">
        <f>Raw!N1917</f>
        <v>UpstreamCompactFluorescent14</v>
      </c>
      <c r="T1917" s="8" t="str">
        <f>Raw!O1917</f>
        <v>CFL14to26</v>
      </c>
      <c r="U1917" s="8">
        <f>Raw!P1917*A1917</f>
        <v>1</v>
      </c>
      <c r="V1917" s="8" t="str">
        <f>Raw!Q1917</f>
        <v>Incan</v>
      </c>
    </row>
    <row r="1918" spans="1:22">
      <c r="A1918" s="8">
        <f>IF(Raw!C1918="CF",0,1)</f>
        <v>1</v>
      </c>
      <c r="B1918" s="8" t="str">
        <f>Raw!A1918</f>
        <v>SDG_9859224533</v>
      </c>
      <c r="C1918" s="8" t="str">
        <f>Raw!B1918</f>
        <v>Upstream Compact Fluorescent</v>
      </c>
      <c r="D1918" s="8" t="str">
        <f>Raw!C1918</f>
        <v>IR</v>
      </c>
      <c r="E1918" s="8">
        <f>Raw!D1918*A1918</f>
        <v>3</v>
      </c>
      <c r="F1918" s="8" t="str">
        <f>Raw!E1918</f>
        <v>SDG</v>
      </c>
      <c r="G1918" s="8" t="str">
        <f>Raw!F1918</f>
        <v>UPCFL</v>
      </c>
      <c r="H1918" s="8" t="str">
        <f>Raw!G1918</f>
        <v>LL08100343</v>
      </c>
      <c r="I1918" s="8" t="str">
        <f>Raw!H1918</f>
        <v>SDGUp</v>
      </c>
      <c r="J1918" s="8" t="str">
        <f>Raw!I1918</f>
        <v>Assembly</v>
      </c>
      <c r="K1918" s="8" t="str">
        <f>Raw!J1918</f>
        <v>HallwayLobby</v>
      </c>
      <c r="L1918" s="8">
        <f>Raw!K1918*A1918</f>
        <v>14</v>
      </c>
      <c r="M1918" s="8">
        <f>Raw!L1918*A1918</f>
        <v>65</v>
      </c>
      <c r="N1918" s="8">
        <f>Raw!M1918*A1918</f>
        <v>582.38434056220535</v>
      </c>
      <c r="O1918" s="6">
        <f t="shared" si="116"/>
        <v>42</v>
      </c>
      <c r="P1918" s="11">
        <f t="shared" si="117"/>
        <v>8153.3807678708745</v>
      </c>
      <c r="Q1918" s="6">
        <f t="shared" si="118"/>
        <v>195</v>
      </c>
      <c r="R1918" s="11">
        <f t="shared" si="119"/>
        <v>37854.982136543345</v>
      </c>
      <c r="S1918" s="8" t="str">
        <f>Raw!N1918</f>
        <v>UpstreamCompactFluorescent14</v>
      </c>
      <c r="T1918" s="8" t="str">
        <f>Raw!O1918</f>
        <v>CFL14to26</v>
      </c>
      <c r="U1918" s="8">
        <f>Raw!P1918*A1918</f>
        <v>1</v>
      </c>
      <c r="V1918" s="8" t="str">
        <f>Raw!Q1918</f>
        <v>Incan</v>
      </c>
    </row>
    <row r="1919" spans="1:22">
      <c r="A1919" s="8">
        <f>IF(Raw!C1919="CF",0,1)</f>
        <v>1</v>
      </c>
      <c r="B1919" s="8" t="str">
        <f>Raw!A1919</f>
        <v>SDG_9859224533</v>
      </c>
      <c r="C1919" s="8" t="str">
        <f>Raw!B1919</f>
        <v>Upstream Compact Fluorescent</v>
      </c>
      <c r="D1919" s="8" t="str">
        <f>Raw!C1919</f>
        <v>IR</v>
      </c>
      <c r="E1919" s="8">
        <f>Raw!D1919*A1919</f>
        <v>2</v>
      </c>
      <c r="F1919" s="8" t="str">
        <f>Raw!E1919</f>
        <v>SDG</v>
      </c>
      <c r="G1919" s="8" t="str">
        <f>Raw!F1919</f>
        <v>UPCFL</v>
      </c>
      <c r="H1919" s="8" t="str">
        <f>Raw!G1919</f>
        <v>LL08050571</v>
      </c>
      <c r="I1919" s="8" t="str">
        <f>Raw!H1919</f>
        <v>SDGUp</v>
      </c>
      <c r="J1919" s="8" t="str">
        <f>Raw!I1919</f>
        <v>Assembly</v>
      </c>
      <c r="K1919" s="8" t="str">
        <f>Raw!J1919</f>
        <v>Office</v>
      </c>
      <c r="L1919" s="8">
        <f>Raw!K1919*A1919</f>
        <v>23</v>
      </c>
      <c r="M1919" s="8">
        <f>Raw!L1919*A1919</f>
        <v>75</v>
      </c>
      <c r="N1919" s="8">
        <f>Raw!M1919*A1919</f>
        <v>388.2562270414702</v>
      </c>
      <c r="O1919" s="6">
        <f t="shared" si="116"/>
        <v>46</v>
      </c>
      <c r="P1919" s="11">
        <f t="shared" si="117"/>
        <v>8929.8932219538146</v>
      </c>
      <c r="Q1919" s="6">
        <f t="shared" si="118"/>
        <v>150</v>
      </c>
      <c r="R1919" s="11">
        <f t="shared" si="119"/>
        <v>29119.217028110266</v>
      </c>
      <c r="S1919" s="8" t="str">
        <f>Raw!N1919</f>
        <v>UpstreamCompactFluorescent23</v>
      </c>
      <c r="T1919" s="8" t="str">
        <f>Raw!O1919</f>
        <v>CFL14to26</v>
      </c>
      <c r="U1919" s="8">
        <f>Raw!P1919*A1919</f>
        <v>1</v>
      </c>
      <c r="V1919" s="8" t="str">
        <f>Raw!Q1919</f>
        <v>Incan</v>
      </c>
    </row>
    <row r="1920" spans="1:22">
      <c r="A1920" s="8">
        <f>IF(Raw!C1920="CF",0,1)</f>
        <v>1</v>
      </c>
      <c r="B1920" s="8" t="str">
        <f>Raw!A1920</f>
        <v>SDG_9859224533</v>
      </c>
      <c r="C1920" s="8" t="str">
        <f>Raw!B1920</f>
        <v>Upstream Compact Fluorescent</v>
      </c>
      <c r="D1920" s="8" t="str">
        <f>Raw!C1920</f>
        <v>IR</v>
      </c>
      <c r="E1920" s="8">
        <f>Raw!D1920*A1920</f>
        <v>5</v>
      </c>
      <c r="F1920" s="8" t="str">
        <f>Raw!E1920</f>
        <v>SDG</v>
      </c>
      <c r="G1920" s="8" t="str">
        <f>Raw!F1920</f>
        <v>UPCFL</v>
      </c>
      <c r="H1920" s="8" t="str">
        <f>Raw!G1920</f>
        <v>LL08060066</v>
      </c>
      <c r="I1920" s="8" t="str">
        <f>Raw!H1920</f>
        <v>SDGUp</v>
      </c>
      <c r="J1920" s="8" t="str">
        <f>Raw!I1920</f>
        <v>Assembly</v>
      </c>
      <c r="K1920" s="8" t="str">
        <f>Raw!J1920</f>
        <v>Office</v>
      </c>
      <c r="L1920" s="8">
        <f>Raw!K1920*A1920</f>
        <v>23</v>
      </c>
      <c r="M1920" s="8">
        <f>Raw!L1920*A1920</f>
        <v>75</v>
      </c>
      <c r="N1920" s="8">
        <f>Raw!M1920*A1920</f>
        <v>970.64056760367544</v>
      </c>
      <c r="O1920" s="6">
        <f t="shared" si="116"/>
        <v>115</v>
      </c>
      <c r="P1920" s="11">
        <f t="shared" si="117"/>
        <v>22324.733054884535</v>
      </c>
      <c r="Q1920" s="6">
        <f t="shared" si="118"/>
        <v>375</v>
      </c>
      <c r="R1920" s="11">
        <f t="shared" si="119"/>
        <v>72798.042570275662</v>
      </c>
      <c r="S1920" s="8" t="str">
        <f>Raw!N1920</f>
        <v>UpstreamCompactFluorescent23</v>
      </c>
      <c r="T1920" s="8" t="str">
        <f>Raw!O1920</f>
        <v>CFL14to26</v>
      </c>
      <c r="U1920" s="8">
        <f>Raw!P1920*A1920</f>
        <v>1</v>
      </c>
      <c r="V1920" s="8" t="str">
        <f>Raw!Q1920</f>
        <v>Incan</v>
      </c>
    </row>
    <row r="1921" spans="1:22">
      <c r="A1921" s="8">
        <f>IF(Raw!C1921="CF",0,1)</f>
        <v>1</v>
      </c>
      <c r="B1921" s="8" t="str">
        <f>Raw!A1921</f>
        <v>SDGE_1295940403</v>
      </c>
      <c r="C1921" s="8" t="str">
        <f>Raw!B1921</f>
        <v>Lighting-Screw in 14-26 Watt Lamp - Tr2</v>
      </c>
      <c r="D1921" s="8" t="str">
        <f>Raw!C1921</f>
        <v>I</v>
      </c>
      <c r="E1921" s="8">
        <f>Raw!D1921*A1921</f>
        <v>1</v>
      </c>
      <c r="F1921" s="8" t="str">
        <f>Raw!E1921</f>
        <v>SDG</v>
      </c>
      <c r="G1921" s="8" t="str">
        <f>Raw!F1921</f>
        <v>CFL</v>
      </c>
      <c r="H1921" s="8" t="str">
        <f>Raw!G1921</f>
        <v>LC09040097</v>
      </c>
      <c r="I1921" s="8" t="str">
        <f>Raw!H1921</f>
        <v>SDGE3020</v>
      </c>
      <c r="J1921" s="8" t="str">
        <f>Raw!I1921</f>
        <v>Assembly</v>
      </c>
      <c r="K1921" s="8" t="str">
        <f>Raw!J1921</f>
        <v>OtherMisc</v>
      </c>
      <c r="L1921" s="8">
        <f>Raw!K1921*A1921</f>
        <v>27</v>
      </c>
      <c r="M1921" s="8">
        <f>Raw!L1921*A1921</f>
        <v>60</v>
      </c>
      <c r="N1921" s="8">
        <f>Raw!M1921*A1921</f>
        <v>25.512903225806451</v>
      </c>
      <c r="O1921" s="6">
        <f t="shared" si="116"/>
        <v>27</v>
      </c>
      <c r="P1921" s="11">
        <f t="shared" si="117"/>
        <v>688.84838709677422</v>
      </c>
      <c r="Q1921" s="6">
        <f t="shared" si="118"/>
        <v>60</v>
      </c>
      <c r="R1921" s="11">
        <f t="shared" si="119"/>
        <v>1530.7741935483871</v>
      </c>
      <c r="S1921" s="8" t="str">
        <f>Raw!N1921</f>
        <v>SCREW-IN CFL LAMPS - 14 - 26 WATTS</v>
      </c>
      <c r="T1921" s="8" t="str">
        <f>Raw!O1921</f>
        <v>CFL14to26</v>
      </c>
      <c r="U1921" s="8">
        <f>Raw!P1921*A1921</f>
        <v>1</v>
      </c>
      <c r="V1921" s="8" t="str">
        <f>Raw!Q1921</f>
        <v>Incan</v>
      </c>
    </row>
    <row r="1922" spans="1:22">
      <c r="A1922" s="8">
        <f>IF(Raw!C1922="CF",0,1)</f>
        <v>1</v>
      </c>
      <c r="B1922" s="8" t="str">
        <f>Raw!A1922</f>
        <v>SDGE_1295940403</v>
      </c>
      <c r="C1922" s="8" t="str">
        <f>Raw!B1922</f>
        <v>Lighting-Screw in 14-26 Watt Lamp - Tr2</v>
      </c>
      <c r="D1922" s="8" t="str">
        <f>Raw!C1922</f>
        <v>I</v>
      </c>
      <c r="E1922" s="8">
        <f>Raw!D1922*A1922</f>
        <v>1</v>
      </c>
      <c r="F1922" s="8" t="str">
        <f>Raw!E1922</f>
        <v>SDG</v>
      </c>
      <c r="G1922" s="8" t="str">
        <f>Raw!F1922</f>
        <v>CFL</v>
      </c>
      <c r="H1922" s="8" t="str">
        <f>Raw!G1922</f>
        <v>LL08070664</v>
      </c>
      <c r="I1922" s="8" t="str">
        <f>Raw!H1922</f>
        <v>SDGE3020</v>
      </c>
      <c r="J1922" s="8" t="str">
        <f>Raw!I1922</f>
        <v>Assembly</v>
      </c>
      <c r="K1922" s="8" t="str">
        <f>Raw!J1922</f>
        <v>OtherMisc</v>
      </c>
      <c r="L1922" s="8">
        <f>Raw!K1922*A1922</f>
        <v>27</v>
      </c>
      <c r="M1922" s="8">
        <f>Raw!L1922*A1922</f>
        <v>60</v>
      </c>
      <c r="N1922" s="8">
        <f>Raw!M1922*A1922</f>
        <v>25.512903225806451</v>
      </c>
      <c r="O1922" s="6">
        <f t="shared" si="116"/>
        <v>27</v>
      </c>
      <c r="P1922" s="11">
        <f t="shared" si="117"/>
        <v>688.84838709677422</v>
      </c>
      <c r="Q1922" s="6">
        <f t="shared" si="118"/>
        <v>60</v>
      </c>
      <c r="R1922" s="11">
        <f t="shared" si="119"/>
        <v>1530.7741935483871</v>
      </c>
      <c r="S1922" s="8" t="str">
        <f>Raw!N1922</f>
        <v>SCREW-IN CFL LAMPS - 14 - 26 WATTS</v>
      </c>
      <c r="T1922" s="8" t="str">
        <f>Raw!O1922</f>
        <v>CFL14to26</v>
      </c>
      <c r="U1922" s="8">
        <f>Raw!P1922*A1922</f>
        <v>1</v>
      </c>
      <c r="V1922" s="8" t="str">
        <f>Raw!Q1922</f>
        <v>Incan</v>
      </c>
    </row>
    <row r="1923" spans="1:22">
      <c r="A1923" s="8">
        <f>IF(Raw!C1923="CF",0,1)</f>
        <v>1</v>
      </c>
      <c r="B1923" s="8" t="str">
        <f>Raw!A1923</f>
        <v>SDGE_1295940403</v>
      </c>
      <c r="C1923" s="8" t="str">
        <f>Raw!B1923</f>
        <v>Lighting-Screw in 14-26 Watt Lamp - Tr2</v>
      </c>
      <c r="D1923" s="8" t="str">
        <f>Raw!C1923</f>
        <v>I</v>
      </c>
      <c r="E1923" s="8">
        <f>Raw!D1923*A1923</f>
        <v>1</v>
      </c>
      <c r="F1923" s="8" t="str">
        <f>Raw!E1923</f>
        <v>SDG</v>
      </c>
      <c r="G1923" s="8" t="str">
        <f>Raw!F1923</f>
        <v>CFL</v>
      </c>
      <c r="H1923" s="8" t="str">
        <f>Raw!G1923</f>
        <v>LL08070700</v>
      </c>
      <c r="I1923" s="8" t="str">
        <f>Raw!H1923</f>
        <v>SDGE3020</v>
      </c>
      <c r="J1923" s="8" t="str">
        <f>Raw!I1923</f>
        <v>Assembly</v>
      </c>
      <c r="K1923" s="8" t="str">
        <f>Raw!J1923</f>
        <v>OtherMisc</v>
      </c>
      <c r="L1923" s="8">
        <f>Raw!K1923*A1923</f>
        <v>27</v>
      </c>
      <c r="M1923" s="8">
        <f>Raw!L1923*A1923</f>
        <v>60</v>
      </c>
      <c r="N1923" s="8">
        <f>Raw!M1923*A1923</f>
        <v>25.512903225806451</v>
      </c>
      <c r="O1923" s="6">
        <f t="shared" ref="O1923:O1986" si="120">L1923*E1923</f>
        <v>27</v>
      </c>
      <c r="P1923" s="11">
        <f t="shared" ref="P1923:P1986" si="121">N1923*L1923</f>
        <v>688.84838709677422</v>
      </c>
      <c r="Q1923" s="6">
        <f t="shared" ref="Q1923:Q1986" si="122">M1923*E1923</f>
        <v>60</v>
      </c>
      <c r="R1923" s="11">
        <f t="shared" ref="R1923:R1986" si="123">N1923*M1923</f>
        <v>1530.7741935483871</v>
      </c>
      <c r="S1923" s="8" t="str">
        <f>Raw!N1923</f>
        <v>SCREW-IN CFL LAMPS - 14 - 26 WATTS</v>
      </c>
      <c r="T1923" s="8" t="str">
        <f>Raw!O1923</f>
        <v>CFL14to26</v>
      </c>
      <c r="U1923" s="8">
        <f>Raw!P1923*A1923</f>
        <v>1</v>
      </c>
      <c r="V1923" s="8" t="str">
        <f>Raw!Q1923</f>
        <v>Incan</v>
      </c>
    </row>
    <row r="1924" spans="1:22">
      <c r="A1924" s="8">
        <f>IF(Raw!C1924="CF",0,1)</f>
        <v>1</v>
      </c>
      <c r="B1924" s="8" t="str">
        <f>Raw!A1924</f>
        <v>SDGE_1295940403</v>
      </c>
      <c r="C1924" s="8" t="str">
        <f>Raw!B1924</f>
        <v>Lighting-Screw in 14-26 Watt Lamp - Tr2</v>
      </c>
      <c r="D1924" s="8" t="str">
        <f>Raw!C1924</f>
        <v>I</v>
      </c>
      <c r="E1924" s="8">
        <f>Raw!D1924*A1924</f>
        <v>2</v>
      </c>
      <c r="F1924" s="8" t="str">
        <f>Raw!E1924</f>
        <v>SDG</v>
      </c>
      <c r="G1924" s="8" t="str">
        <f>Raw!F1924</f>
        <v>CFL</v>
      </c>
      <c r="H1924" s="8" t="str">
        <f>Raw!G1924</f>
        <v>LL08090103</v>
      </c>
      <c r="I1924" s="8" t="str">
        <f>Raw!H1924</f>
        <v>SDGE3020</v>
      </c>
      <c r="J1924" s="8" t="str">
        <f>Raw!I1924</f>
        <v>Assembly</v>
      </c>
      <c r="K1924" s="8" t="str">
        <f>Raw!J1924</f>
        <v>OtherMisc</v>
      </c>
      <c r="L1924" s="8">
        <f>Raw!K1924*A1924</f>
        <v>27</v>
      </c>
      <c r="M1924" s="8">
        <f>Raw!L1924*A1924</f>
        <v>60</v>
      </c>
      <c r="N1924" s="8">
        <f>Raw!M1924*A1924</f>
        <v>51.025806451612901</v>
      </c>
      <c r="O1924" s="6">
        <f t="shared" si="120"/>
        <v>54</v>
      </c>
      <c r="P1924" s="11">
        <f t="shared" si="121"/>
        <v>1377.6967741935484</v>
      </c>
      <c r="Q1924" s="6">
        <f t="shared" si="122"/>
        <v>120</v>
      </c>
      <c r="R1924" s="11">
        <f t="shared" si="123"/>
        <v>3061.5483870967741</v>
      </c>
      <c r="S1924" s="8" t="str">
        <f>Raw!N1924</f>
        <v>SCREW-IN CFL LAMPS - 14 - 26 WATTS</v>
      </c>
      <c r="T1924" s="8" t="str">
        <f>Raw!O1924</f>
        <v>CFL14to26</v>
      </c>
      <c r="U1924" s="8">
        <f>Raw!P1924*A1924</f>
        <v>1</v>
      </c>
      <c r="V1924" s="8" t="str">
        <f>Raw!Q1924</f>
        <v>Incan</v>
      </c>
    </row>
    <row r="1925" spans="1:22">
      <c r="A1925" s="8">
        <f>IF(Raw!C1925="CF",0,1)</f>
        <v>1</v>
      </c>
      <c r="B1925" s="8" t="str">
        <f>Raw!A1925</f>
        <v>SDGE_1832387506</v>
      </c>
      <c r="C1925" s="8" t="str">
        <f>Raw!B1925</f>
        <v>Lighting-Screw in 14-26 Watt Lamp - Tr1</v>
      </c>
      <c r="D1925" s="8" t="str">
        <f>Raw!C1925</f>
        <v>I</v>
      </c>
      <c r="E1925" s="8">
        <f>Raw!D1925*A1925</f>
        <v>22</v>
      </c>
      <c r="F1925" s="8" t="str">
        <f>Raw!E1925</f>
        <v>SDG</v>
      </c>
      <c r="G1925" s="8" t="str">
        <f>Raw!F1925</f>
        <v>CFL</v>
      </c>
      <c r="H1925" s="8" t="str">
        <f>Raw!G1925</f>
        <v>LL08090353</v>
      </c>
      <c r="I1925" s="8" t="str">
        <f>Raw!H1925</f>
        <v>SDGE3020</v>
      </c>
      <c r="J1925" s="8" t="str">
        <f>Raw!I1925</f>
        <v>Assembly</v>
      </c>
      <c r="K1925" s="8" t="str">
        <f>Raw!J1925</f>
        <v>Restrooms</v>
      </c>
      <c r="L1925" s="8">
        <f>Raw!K1925*A1925</f>
        <v>15</v>
      </c>
      <c r="M1925" s="8">
        <f>Raw!L1925*A1925</f>
        <v>65</v>
      </c>
      <c r="N1925" s="8">
        <f>Raw!M1925*A1925</f>
        <v>264.96069868995636</v>
      </c>
      <c r="O1925" s="6">
        <f t="shared" si="120"/>
        <v>330</v>
      </c>
      <c r="P1925" s="11">
        <f t="shared" si="121"/>
        <v>3974.4104803493456</v>
      </c>
      <c r="Q1925" s="6">
        <f t="shared" si="122"/>
        <v>1430</v>
      </c>
      <c r="R1925" s="11">
        <f t="shared" si="123"/>
        <v>17222.445414847163</v>
      </c>
      <c r="S1925" s="8" t="str">
        <f>Raw!N1925</f>
        <v>SCREW-IN CFL LAMPS - 14 - 26 WATTS</v>
      </c>
      <c r="T1925" s="8" t="str">
        <f>Raw!O1925</f>
        <v>CFL14to26</v>
      </c>
      <c r="U1925" s="8">
        <f>Raw!P1925*A1925</f>
        <v>1</v>
      </c>
      <c r="V1925" s="8" t="str">
        <f>Raw!Q1925</f>
        <v>Incan</v>
      </c>
    </row>
    <row r="1926" spans="1:22">
      <c r="A1926" s="8">
        <f>IF(Raw!C1926="CF",0,1)</f>
        <v>1</v>
      </c>
      <c r="B1926" s="8" t="str">
        <f>Raw!A1926</f>
        <v>SDGE_1832387506</v>
      </c>
      <c r="C1926" s="8" t="str">
        <f>Raw!B1926</f>
        <v>Lighting-Screw in 14-26 Watt Lamp - Tr1</v>
      </c>
      <c r="D1926" s="8" t="str">
        <f>Raw!C1926</f>
        <v>I</v>
      </c>
      <c r="E1926" s="8">
        <f>Raw!D1926*A1926</f>
        <v>11</v>
      </c>
      <c r="F1926" s="8" t="str">
        <f>Raw!E1926</f>
        <v>SDG</v>
      </c>
      <c r="G1926" s="8" t="str">
        <f>Raw!F1926</f>
        <v>CFL</v>
      </c>
      <c r="H1926" s="8" t="str">
        <f>Raw!G1926</f>
        <v>LL08090416</v>
      </c>
      <c r="I1926" s="8" t="str">
        <f>Raw!H1926</f>
        <v>SDGE3020</v>
      </c>
      <c r="J1926" s="8" t="str">
        <f>Raw!I1926</f>
        <v>Assembly</v>
      </c>
      <c r="K1926" s="8" t="str">
        <f>Raw!J1926</f>
        <v>Restrooms</v>
      </c>
      <c r="L1926" s="8">
        <f>Raw!K1926*A1926</f>
        <v>15</v>
      </c>
      <c r="M1926" s="8">
        <f>Raw!L1926*A1926</f>
        <v>65</v>
      </c>
      <c r="N1926" s="8">
        <f>Raw!M1926*A1926</f>
        <v>132.48034934497818</v>
      </c>
      <c r="O1926" s="6">
        <f t="shared" si="120"/>
        <v>165</v>
      </c>
      <c r="P1926" s="11">
        <f t="shared" si="121"/>
        <v>1987.2052401746728</v>
      </c>
      <c r="Q1926" s="6">
        <f t="shared" si="122"/>
        <v>715</v>
      </c>
      <c r="R1926" s="11">
        <f t="shared" si="123"/>
        <v>8611.2227074235816</v>
      </c>
      <c r="S1926" s="8" t="str">
        <f>Raw!N1926</f>
        <v>SCREW-IN CFL LAMPS - 14 - 26 WATTS</v>
      </c>
      <c r="T1926" s="8" t="str">
        <f>Raw!O1926</f>
        <v>CFL14to26</v>
      </c>
      <c r="U1926" s="8">
        <f>Raw!P1926*A1926</f>
        <v>1</v>
      </c>
      <c r="V1926" s="8" t="str">
        <f>Raw!Q1926</f>
        <v>Incan</v>
      </c>
    </row>
    <row r="1927" spans="1:22">
      <c r="A1927" s="8">
        <f>IF(Raw!C1927="CF",0,1)</f>
        <v>1</v>
      </c>
      <c r="B1927" s="8" t="str">
        <f>Raw!A1927</f>
        <v>SDGE_1832387506</v>
      </c>
      <c r="C1927" s="8" t="str">
        <f>Raw!B1927</f>
        <v>Lighting-Screw in 14-26 Watt Lamp - Tr1</v>
      </c>
      <c r="D1927" s="8" t="str">
        <f>Raw!C1927</f>
        <v>I</v>
      </c>
      <c r="E1927" s="8">
        <f>Raw!D1927*A1927</f>
        <v>4</v>
      </c>
      <c r="F1927" s="8" t="str">
        <f>Raw!E1927</f>
        <v>SDG</v>
      </c>
      <c r="G1927" s="8" t="str">
        <f>Raw!F1927</f>
        <v>CFL</v>
      </c>
      <c r="H1927" s="8" t="str">
        <f>Raw!G1927</f>
        <v>LL09030175</v>
      </c>
      <c r="I1927" s="8" t="str">
        <f>Raw!H1927</f>
        <v>SDGE3020</v>
      </c>
      <c r="J1927" s="8" t="str">
        <f>Raw!I1927</f>
        <v>Assembly</v>
      </c>
      <c r="K1927" s="8" t="str">
        <f>Raw!J1927</f>
        <v>OtherMisc</v>
      </c>
      <c r="L1927" s="8">
        <f>Raw!K1927*A1927</f>
        <v>15</v>
      </c>
      <c r="M1927" s="8">
        <f>Raw!L1927*A1927</f>
        <v>65</v>
      </c>
      <c r="N1927" s="8">
        <f>Raw!M1927*A1927</f>
        <v>48.174672489082973</v>
      </c>
      <c r="O1927" s="6">
        <f t="shared" si="120"/>
        <v>60</v>
      </c>
      <c r="P1927" s="11">
        <f t="shared" si="121"/>
        <v>722.62008733624464</v>
      </c>
      <c r="Q1927" s="6">
        <f t="shared" si="122"/>
        <v>260</v>
      </c>
      <c r="R1927" s="11">
        <f t="shared" si="123"/>
        <v>3131.3537117903934</v>
      </c>
      <c r="S1927" s="8" t="str">
        <f>Raw!N1927</f>
        <v>SCREW-IN CFL LAMPS - 14 - 26 WATTS</v>
      </c>
      <c r="T1927" s="8" t="str">
        <f>Raw!O1927</f>
        <v>CFL14to26</v>
      </c>
      <c r="U1927" s="8">
        <f>Raw!P1927*A1927</f>
        <v>1</v>
      </c>
      <c r="V1927" s="8" t="str">
        <f>Raw!Q1927</f>
        <v>Incan</v>
      </c>
    </row>
    <row r="1928" spans="1:22">
      <c r="A1928" s="8">
        <f>IF(Raw!C1928="CF",0,1)</f>
        <v>1</v>
      </c>
      <c r="B1928" s="8" t="str">
        <f>Raw!A1928</f>
        <v>SDGE_1832387506</v>
      </c>
      <c r="C1928" s="8" t="str">
        <f>Raw!B1928</f>
        <v>Lighting-Screw in 14-26 Watt Lamp - Tr1</v>
      </c>
      <c r="D1928" s="8" t="str">
        <f>Raw!C1928</f>
        <v>I</v>
      </c>
      <c r="E1928" s="8">
        <f>Raw!D1928*A1928</f>
        <v>5</v>
      </c>
      <c r="F1928" s="8" t="str">
        <f>Raw!E1928</f>
        <v>SDG</v>
      </c>
      <c r="G1928" s="8" t="str">
        <f>Raw!F1928</f>
        <v>CFL</v>
      </c>
      <c r="H1928" s="8" t="str">
        <f>Raw!G1928</f>
        <v>NO_LOGGER_1L71SBS07091</v>
      </c>
      <c r="I1928" s="8" t="str">
        <f>Raw!H1928</f>
        <v>SDGE3020</v>
      </c>
      <c r="J1928" s="8" t="str">
        <f>Raw!I1928</f>
        <v>Assembly</v>
      </c>
      <c r="K1928" s="8" t="str">
        <f>Raw!J1928</f>
        <v>OtherMisc</v>
      </c>
      <c r="L1928" s="8">
        <f>Raw!K1928*A1928</f>
        <v>15</v>
      </c>
      <c r="M1928" s="8">
        <f>Raw!L1928*A1928</f>
        <v>65</v>
      </c>
      <c r="N1928" s="8">
        <f>Raw!M1928*A1928</f>
        <v>60.218340611353717</v>
      </c>
      <c r="O1928" s="6">
        <f t="shared" si="120"/>
        <v>75</v>
      </c>
      <c r="P1928" s="11">
        <f t="shared" si="121"/>
        <v>903.27510917030577</v>
      </c>
      <c r="Q1928" s="6">
        <f t="shared" si="122"/>
        <v>325</v>
      </c>
      <c r="R1928" s="11">
        <f t="shared" si="123"/>
        <v>3914.1921397379915</v>
      </c>
      <c r="S1928" s="8" t="str">
        <f>Raw!N1928</f>
        <v>SCREW-IN CFL LAMPS - 14 - 26 WATTS</v>
      </c>
      <c r="T1928" s="8" t="str">
        <f>Raw!O1928</f>
        <v>CFL14to26</v>
      </c>
      <c r="U1928" s="8">
        <f>Raw!P1928*A1928</f>
        <v>1</v>
      </c>
      <c r="V1928" s="8" t="str">
        <f>Raw!Q1928</f>
        <v>Incan</v>
      </c>
    </row>
    <row r="1929" spans="1:22">
      <c r="A1929" s="8">
        <f>IF(Raw!C1929="CF",0,1)</f>
        <v>1</v>
      </c>
      <c r="B1929" s="8" t="str">
        <f>Raw!A1929</f>
        <v>SDGE_1832387506</v>
      </c>
      <c r="C1929" s="8" t="str">
        <f>Raw!B1929</f>
        <v>Lighting-Screw in 14-26 Watt Lamp - Tr1</v>
      </c>
      <c r="D1929" s="8" t="str">
        <f>Raw!C1929</f>
        <v>I</v>
      </c>
      <c r="E1929" s="8">
        <f>Raw!D1929*A1929</f>
        <v>4</v>
      </c>
      <c r="F1929" s="8" t="str">
        <f>Raw!E1929</f>
        <v>SDG</v>
      </c>
      <c r="G1929" s="8" t="str">
        <f>Raw!F1929</f>
        <v>CFL</v>
      </c>
      <c r="H1929" s="8" t="str">
        <f>Raw!G1929</f>
        <v>NO_LOGGER_8L91SBS07091</v>
      </c>
      <c r="I1929" s="8" t="str">
        <f>Raw!H1929</f>
        <v>SDGE3020</v>
      </c>
      <c r="J1929" s="8" t="str">
        <f>Raw!I1929</f>
        <v>Assembly</v>
      </c>
      <c r="K1929" s="8" t="str">
        <f>Raw!J1929</f>
        <v>Outdoor</v>
      </c>
      <c r="L1929" s="8">
        <f>Raw!K1929*A1929</f>
        <v>15</v>
      </c>
      <c r="M1929" s="8">
        <f>Raw!L1929*A1929</f>
        <v>65</v>
      </c>
      <c r="N1929" s="8">
        <f>Raw!M1929*A1929</f>
        <v>48.174672489082973</v>
      </c>
      <c r="O1929" s="6">
        <f t="shared" si="120"/>
        <v>60</v>
      </c>
      <c r="P1929" s="11">
        <f t="shared" si="121"/>
        <v>722.62008733624464</v>
      </c>
      <c r="Q1929" s="6">
        <f t="shared" si="122"/>
        <v>260</v>
      </c>
      <c r="R1929" s="11">
        <f t="shared" si="123"/>
        <v>3131.3537117903934</v>
      </c>
      <c r="S1929" s="8" t="str">
        <f>Raw!N1929</f>
        <v>SCREW-IN CFL LAMPS - 14 - 26 WATTS</v>
      </c>
      <c r="T1929" s="8" t="str">
        <f>Raw!O1929</f>
        <v>CFL14to26</v>
      </c>
      <c r="U1929" s="8">
        <f>Raw!P1929*A1929</f>
        <v>1</v>
      </c>
      <c r="V1929" s="8" t="str">
        <f>Raw!Q1929</f>
        <v>Incan</v>
      </c>
    </row>
    <row r="1930" spans="1:22">
      <c r="A1930" s="8">
        <f>IF(Raw!C1930="CF",0,1)</f>
        <v>1</v>
      </c>
      <c r="B1930" s="8" t="str">
        <f>Raw!A1930</f>
        <v>SDGE_2457580882</v>
      </c>
      <c r="C1930" s="8" t="str">
        <f>Raw!B1930</f>
        <v>Lighting-Screw in 14-26 Watt Lamp - Tr1</v>
      </c>
      <c r="D1930" s="8" t="str">
        <f>Raw!C1930</f>
        <v>I</v>
      </c>
      <c r="E1930" s="8">
        <f>Raw!D1930*A1930</f>
        <v>5</v>
      </c>
      <c r="F1930" s="8" t="str">
        <f>Raw!E1930</f>
        <v>SDG</v>
      </c>
      <c r="G1930" s="8" t="str">
        <f>Raw!F1930</f>
        <v>CFL</v>
      </c>
      <c r="H1930" s="8" t="str">
        <f>Raw!G1930</f>
        <v>LL08090486</v>
      </c>
      <c r="I1930" s="8" t="str">
        <f>Raw!H1930</f>
        <v>SDGE3020</v>
      </c>
      <c r="J1930" s="8" t="str">
        <f>Raw!I1930</f>
        <v>Retail - Small</v>
      </c>
      <c r="K1930" s="8" t="str">
        <f>Raw!J1930</f>
        <v>Storage</v>
      </c>
      <c r="L1930" s="8">
        <f>Raw!K1930*A1930</f>
        <v>20</v>
      </c>
      <c r="M1930" s="8">
        <f>Raw!L1930*A1930</f>
        <v>60</v>
      </c>
      <c r="N1930" s="8">
        <f>Raw!M1930*A1930</f>
        <v>1343.2978723404256</v>
      </c>
      <c r="O1930" s="6">
        <f t="shared" si="120"/>
        <v>100</v>
      </c>
      <c r="P1930" s="11">
        <f t="shared" si="121"/>
        <v>26865.957446808512</v>
      </c>
      <c r="Q1930" s="6">
        <f t="shared" si="122"/>
        <v>300</v>
      </c>
      <c r="R1930" s="11">
        <f t="shared" si="123"/>
        <v>80597.872340425529</v>
      </c>
      <c r="S1930" s="8" t="str">
        <f>Raw!N1930</f>
        <v>SCREW-IN CFL LAMPS - 14 - 26 WATTS</v>
      </c>
      <c r="T1930" s="8" t="str">
        <f>Raw!O1930</f>
        <v>CFL14to26</v>
      </c>
      <c r="U1930" s="8">
        <f>Raw!P1930*A1930</f>
        <v>1</v>
      </c>
      <c r="V1930" s="8" t="str">
        <f>Raw!Q1930</f>
        <v>Incan</v>
      </c>
    </row>
    <row r="1931" spans="1:22">
      <c r="A1931" s="8">
        <f>IF(Raw!C1931="CF",0,1)</f>
        <v>1</v>
      </c>
      <c r="B1931" s="8" t="str">
        <f>Raw!A1931</f>
        <v>SDGE_2457580882</v>
      </c>
      <c r="C1931" s="8" t="str">
        <f>Raw!B1931</f>
        <v>Lighting-Screw in 14-26 Watt Lamp - Tr1</v>
      </c>
      <c r="D1931" s="8" t="str">
        <f>Raw!C1931</f>
        <v>I</v>
      </c>
      <c r="E1931" s="8">
        <f>Raw!D1931*A1931</f>
        <v>5</v>
      </c>
      <c r="F1931" s="8" t="str">
        <f>Raw!E1931</f>
        <v>SDG</v>
      </c>
      <c r="G1931" s="8" t="str">
        <f>Raw!F1931</f>
        <v>CFL</v>
      </c>
      <c r="H1931" s="8" t="str">
        <f>Raw!G1931</f>
        <v>LL08100480</v>
      </c>
      <c r="I1931" s="8" t="str">
        <f>Raw!H1931</f>
        <v>SDGE3020</v>
      </c>
      <c r="J1931" s="8" t="str">
        <f>Raw!I1931</f>
        <v>Retail - Small</v>
      </c>
      <c r="K1931" s="8" t="str">
        <f>Raw!J1931</f>
        <v>Storage</v>
      </c>
      <c r="L1931" s="8">
        <f>Raw!K1931*A1931</f>
        <v>20</v>
      </c>
      <c r="M1931" s="8">
        <f>Raw!L1931*A1931</f>
        <v>60</v>
      </c>
      <c r="N1931" s="8">
        <f>Raw!M1931*A1931</f>
        <v>1343.2978723404256</v>
      </c>
      <c r="O1931" s="6">
        <f t="shared" si="120"/>
        <v>100</v>
      </c>
      <c r="P1931" s="11">
        <f t="shared" si="121"/>
        <v>26865.957446808512</v>
      </c>
      <c r="Q1931" s="6">
        <f t="shared" si="122"/>
        <v>300</v>
      </c>
      <c r="R1931" s="11">
        <f t="shared" si="123"/>
        <v>80597.872340425529</v>
      </c>
      <c r="S1931" s="8" t="str">
        <f>Raw!N1931</f>
        <v>SCREW-IN CFL LAMPS - 14 - 26 WATTS</v>
      </c>
      <c r="T1931" s="8" t="str">
        <f>Raw!O1931</f>
        <v>CFL14to26</v>
      </c>
      <c r="U1931" s="8">
        <f>Raw!P1931*A1931</f>
        <v>1</v>
      </c>
      <c r="V1931" s="8" t="str">
        <f>Raw!Q1931</f>
        <v>Incan</v>
      </c>
    </row>
    <row r="1932" spans="1:22">
      <c r="A1932" s="8">
        <f>IF(Raw!C1932="CF",0,1)</f>
        <v>1</v>
      </c>
      <c r="B1932" s="8" t="str">
        <f>Raw!A1932</f>
        <v>SDGE_2554096670</v>
      </c>
      <c r="C1932" s="8" t="str">
        <f>Raw!B1932</f>
        <v>Lighting-Screw in &gt;27 Watt Lamp - Tr1</v>
      </c>
      <c r="D1932" s="8" t="str">
        <f>Raw!C1932</f>
        <v>I</v>
      </c>
      <c r="E1932" s="8">
        <f>Raw!D1932*A1932</f>
        <v>3</v>
      </c>
      <c r="F1932" s="8" t="str">
        <f>Raw!E1932</f>
        <v>SDG</v>
      </c>
      <c r="G1932" s="8" t="str">
        <f>Raw!F1932</f>
        <v>CFL</v>
      </c>
      <c r="H1932" s="8" t="str">
        <f>Raw!G1932</f>
        <v>LL08041306</v>
      </c>
      <c r="I1932" s="8" t="str">
        <f>Raw!H1932</f>
        <v>SDGE3020</v>
      </c>
      <c r="J1932" s="8" t="str">
        <f>Raw!I1932</f>
        <v>Other</v>
      </c>
      <c r="K1932" s="8" t="str">
        <f>Raw!J1932</f>
        <v>OtherMisc</v>
      </c>
      <c r="L1932" s="8">
        <f>Raw!K1932*A1932</f>
        <v>27</v>
      </c>
      <c r="M1932" s="8">
        <f>Raw!L1932*A1932</f>
        <v>65</v>
      </c>
      <c r="N1932" s="8">
        <f>Raw!M1932*A1932</f>
        <v>76.538709677419348</v>
      </c>
      <c r="O1932" s="6">
        <f t="shared" si="120"/>
        <v>81</v>
      </c>
      <c r="P1932" s="11">
        <f t="shared" si="121"/>
        <v>2066.5451612903225</v>
      </c>
      <c r="Q1932" s="6">
        <f t="shared" si="122"/>
        <v>195</v>
      </c>
      <c r="R1932" s="11">
        <f t="shared" si="123"/>
        <v>4975.0161290322576</v>
      </c>
      <c r="S1932" s="8" t="str">
        <f>Raw!N1932</f>
        <v>SCREW-IN CFL LAMPS - &gt;= 27 WATTS</v>
      </c>
      <c r="T1932" s="8" t="str">
        <f>Raw!O1932</f>
        <v>CFL27Up</v>
      </c>
      <c r="U1932" s="8">
        <f>Raw!P1932*A1932</f>
        <v>1</v>
      </c>
      <c r="V1932" s="8" t="str">
        <f>Raw!Q1932</f>
        <v>Incan</v>
      </c>
    </row>
    <row r="1933" spans="1:22">
      <c r="A1933" s="8">
        <f>IF(Raw!C1933="CF",0,1)</f>
        <v>1</v>
      </c>
      <c r="B1933" s="8" t="str">
        <f>Raw!A1933</f>
        <v>SDGE_2554096670</v>
      </c>
      <c r="C1933" s="8" t="str">
        <f>Raw!B1933</f>
        <v>Lighting-Screw in &gt;27 Watt Lamp - Tr1</v>
      </c>
      <c r="D1933" s="8" t="str">
        <f>Raw!C1933</f>
        <v>I</v>
      </c>
      <c r="E1933" s="8">
        <f>Raw!D1933*A1933</f>
        <v>3</v>
      </c>
      <c r="F1933" s="8" t="str">
        <f>Raw!E1933</f>
        <v>SDG</v>
      </c>
      <c r="G1933" s="8" t="str">
        <f>Raw!F1933</f>
        <v>CFL</v>
      </c>
      <c r="H1933" s="8" t="str">
        <f>Raw!G1933</f>
        <v>NO_LOGGER_2L31SBS07089</v>
      </c>
      <c r="I1933" s="8" t="str">
        <f>Raw!H1933</f>
        <v>SDGE3020</v>
      </c>
      <c r="J1933" s="8" t="str">
        <f>Raw!I1933</f>
        <v>Other</v>
      </c>
      <c r="K1933" s="8" t="str">
        <f>Raw!J1933</f>
        <v>Restrooms</v>
      </c>
      <c r="L1933" s="8">
        <f>Raw!K1933*A1933</f>
        <v>27</v>
      </c>
      <c r="M1933" s="8">
        <f>Raw!L1933*A1933</f>
        <v>65</v>
      </c>
      <c r="N1933" s="8">
        <f>Raw!M1933*A1933</f>
        <v>76.538709677419348</v>
      </c>
      <c r="O1933" s="6">
        <f t="shared" si="120"/>
        <v>81</v>
      </c>
      <c r="P1933" s="11">
        <f t="shared" si="121"/>
        <v>2066.5451612903225</v>
      </c>
      <c r="Q1933" s="6">
        <f t="shared" si="122"/>
        <v>195</v>
      </c>
      <c r="R1933" s="11">
        <f t="shared" si="123"/>
        <v>4975.0161290322576</v>
      </c>
      <c r="S1933" s="8" t="str">
        <f>Raw!N1933</f>
        <v>SCREW-IN CFL LAMPS - &gt;= 27 WATTS</v>
      </c>
      <c r="T1933" s="8" t="str">
        <f>Raw!O1933</f>
        <v>CFL27Up</v>
      </c>
      <c r="U1933" s="8">
        <f>Raw!P1933*A1933</f>
        <v>1</v>
      </c>
      <c r="V1933" s="8" t="str">
        <f>Raw!Q1933</f>
        <v>Incan</v>
      </c>
    </row>
    <row r="1934" spans="1:22">
      <c r="A1934" s="8">
        <f>IF(Raw!C1934="CF",0,1)</f>
        <v>1</v>
      </c>
      <c r="B1934" s="8" t="str">
        <f>Raw!A1934</f>
        <v>SDGE_3004412803</v>
      </c>
      <c r="C1934" s="8" t="str">
        <f>Raw!B1934</f>
        <v>Lighting-Screw in 14-26 Watt Lamp - Tr1</v>
      </c>
      <c r="D1934" s="8" t="str">
        <f>Raw!C1934</f>
        <v>I</v>
      </c>
      <c r="E1934" s="8">
        <f>Raw!D1934*A1934</f>
        <v>6</v>
      </c>
      <c r="F1934" s="8" t="str">
        <f>Raw!E1934</f>
        <v>SDG</v>
      </c>
      <c r="G1934" s="8" t="str">
        <f>Raw!F1934</f>
        <v>CFL</v>
      </c>
      <c r="H1934" s="8" t="str">
        <f>Raw!G1934</f>
        <v>LL09040563</v>
      </c>
      <c r="I1934" s="8" t="str">
        <f>Raw!H1934</f>
        <v>SDGE3020</v>
      </c>
      <c r="J1934" s="8" t="str">
        <f>Raw!I1934</f>
        <v>Assembly</v>
      </c>
      <c r="K1934" s="8" t="str">
        <f>Raw!J1934</f>
        <v>Assembly</v>
      </c>
      <c r="L1934" s="8">
        <f>Raw!K1934*A1934</f>
        <v>15</v>
      </c>
      <c r="M1934" s="8">
        <f>Raw!L1934*A1934</f>
        <v>75</v>
      </c>
      <c r="N1934" s="8">
        <f>Raw!M1934*A1934</f>
        <v>153.0774193548387</v>
      </c>
      <c r="O1934" s="6">
        <f t="shared" si="120"/>
        <v>90</v>
      </c>
      <c r="P1934" s="11">
        <f t="shared" si="121"/>
        <v>2296.1612903225805</v>
      </c>
      <c r="Q1934" s="6">
        <f t="shared" si="122"/>
        <v>450</v>
      </c>
      <c r="R1934" s="11">
        <f t="shared" si="123"/>
        <v>11480.806451612902</v>
      </c>
      <c r="S1934" s="8" t="str">
        <f>Raw!N1934</f>
        <v>SCREW-IN CFL LAMPS - 14 - 26 WATTS</v>
      </c>
      <c r="T1934" s="8" t="str">
        <f>Raw!O1934</f>
        <v>CFL14to26</v>
      </c>
      <c r="U1934" s="8">
        <f>Raw!P1934*A1934</f>
        <v>1</v>
      </c>
      <c r="V1934" s="8" t="str">
        <f>Raw!Q1934</f>
        <v>Incan</v>
      </c>
    </row>
    <row r="1935" spans="1:22">
      <c r="A1935" s="8">
        <f>IF(Raw!C1935="CF",0,1)</f>
        <v>1</v>
      </c>
      <c r="B1935" s="8" t="str">
        <f>Raw!A1935</f>
        <v>SDGE_3004412803</v>
      </c>
      <c r="C1935" s="8" t="str">
        <f>Raw!B1935</f>
        <v>Lighting-Screw in 14-26 Watt Lamp - Tr1</v>
      </c>
      <c r="D1935" s="8" t="str">
        <f>Raw!C1935</f>
        <v>I</v>
      </c>
      <c r="E1935" s="8">
        <f>Raw!D1935*A1935</f>
        <v>4</v>
      </c>
      <c r="F1935" s="8" t="str">
        <f>Raw!E1935</f>
        <v>SDG</v>
      </c>
      <c r="G1935" s="8" t="str">
        <f>Raw!F1935</f>
        <v>CFL</v>
      </c>
      <c r="H1935" s="8" t="str">
        <f>Raw!G1935</f>
        <v>NO_LOGGER_3L41SBS07091</v>
      </c>
      <c r="I1935" s="8" t="str">
        <f>Raw!H1935</f>
        <v>SDGE3020</v>
      </c>
      <c r="J1935" s="8" t="str">
        <f>Raw!I1935</f>
        <v>Assembly</v>
      </c>
      <c r="K1935" s="8" t="str">
        <f>Raw!J1935</f>
        <v>OtherMisc</v>
      </c>
      <c r="L1935" s="8">
        <f>Raw!K1935*A1935</f>
        <v>15</v>
      </c>
      <c r="M1935" s="8">
        <f>Raw!L1935*A1935</f>
        <v>75</v>
      </c>
      <c r="N1935" s="8">
        <f>Raw!M1935*A1935</f>
        <v>102.0516129032258</v>
      </c>
      <c r="O1935" s="6">
        <f t="shared" si="120"/>
        <v>60</v>
      </c>
      <c r="P1935" s="11">
        <f t="shared" si="121"/>
        <v>1530.7741935483871</v>
      </c>
      <c r="Q1935" s="6">
        <f t="shared" si="122"/>
        <v>300</v>
      </c>
      <c r="R1935" s="11">
        <f t="shared" si="123"/>
        <v>7653.8709677419356</v>
      </c>
      <c r="S1935" s="8" t="str">
        <f>Raw!N1935</f>
        <v>SCREW-IN CFL LAMPS - 14 - 26 WATTS</v>
      </c>
      <c r="T1935" s="8" t="str">
        <f>Raw!O1935</f>
        <v>CFL14to26</v>
      </c>
      <c r="U1935" s="8">
        <f>Raw!P1935*A1935</f>
        <v>1</v>
      </c>
      <c r="V1935" s="8" t="str">
        <f>Raw!Q1935</f>
        <v>Incan</v>
      </c>
    </row>
    <row r="1936" spans="1:22">
      <c r="A1936" s="8">
        <f>IF(Raw!C1936="CF",0,1)</f>
        <v>1</v>
      </c>
      <c r="B1936" s="8" t="str">
        <f>Raw!A1936</f>
        <v>SDGE_3004412803</v>
      </c>
      <c r="C1936" s="8" t="str">
        <f>Raw!B1936</f>
        <v>Lighting-Screw in 14-26 Watt Lamp - Tr1</v>
      </c>
      <c r="D1936" s="8" t="str">
        <f>Raw!C1936</f>
        <v>I</v>
      </c>
      <c r="E1936" s="8">
        <f>Raw!D1936*A1936</f>
        <v>4</v>
      </c>
      <c r="F1936" s="8" t="str">
        <f>Raw!E1936</f>
        <v>SDG</v>
      </c>
      <c r="G1936" s="8" t="str">
        <f>Raw!F1936</f>
        <v>CFL</v>
      </c>
      <c r="H1936" s="8" t="str">
        <f>Raw!G1936</f>
        <v>NO_LOGGER_5L21SBS07091</v>
      </c>
      <c r="I1936" s="8" t="str">
        <f>Raw!H1936</f>
        <v>SDGE3020</v>
      </c>
      <c r="J1936" s="8" t="str">
        <f>Raw!I1936</f>
        <v>Assembly</v>
      </c>
      <c r="K1936" s="8" t="str">
        <f>Raw!J1936</f>
        <v>Restrooms</v>
      </c>
      <c r="L1936" s="8">
        <f>Raw!K1936*A1936</f>
        <v>15</v>
      </c>
      <c r="M1936" s="8">
        <f>Raw!L1936*A1936</f>
        <v>75</v>
      </c>
      <c r="N1936" s="8">
        <f>Raw!M1936*A1936</f>
        <v>102.0516129032258</v>
      </c>
      <c r="O1936" s="6">
        <f t="shared" si="120"/>
        <v>60</v>
      </c>
      <c r="P1936" s="11">
        <f t="shared" si="121"/>
        <v>1530.7741935483871</v>
      </c>
      <c r="Q1936" s="6">
        <f t="shared" si="122"/>
        <v>300</v>
      </c>
      <c r="R1936" s="11">
        <f t="shared" si="123"/>
        <v>7653.8709677419356</v>
      </c>
      <c r="S1936" s="8" t="str">
        <f>Raw!N1936</f>
        <v>SCREW-IN CFL LAMPS - 14 - 26 WATTS</v>
      </c>
      <c r="T1936" s="8" t="str">
        <f>Raw!O1936</f>
        <v>CFL14to26</v>
      </c>
      <c r="U1936" s="8">
        <f>Raw!P1936*A1936</f>
        <v>1</v>
      </c>
      <c r="V1936" s="8" t="str">
        <f>Raw!Q1936</f>
        <v>Incan</v>
      </c>
    </row>
    <row r="1937" spans="1:22">
      <c r="A1937" s="8">
        <f>IF(Raw!C1937="CF",0,1)</f>
        <v>1</v>
      </c>
      <c r="B1937" s="8" t="str">
        <f>Raw!A1937</f>
        <v>SDGE_3004412803</v>
      </c>
      <c r="C1937" s="8" t="str">
        <f>Raw!B1937</f>
        <v>Lighting-Screw in 14-26 Watt Lamp - Tr1</v>
      </c>
      <c r="D1937" s="8" t="str">
        <f>Raw!C1937</f>
        <v>I</v>
      </c>
      <c r="E1937" s="8">
        <f>Raw!D1937*A1937</f>
        <v>19</v>
      </c>
      <c r="F1937" s="8" t="str">
        <f>Raw!E1937</f>
        <v>SDG</v>
      </c>
      <c r="G1937" s="8" t="str">
        <f>Raw!F1937</f>
        <v>CFL</v>
      </c>
      <c r="H1937" s="8" t="str">
        <f>Raw!G1937</f>
        <v>NO_LOGGER_6L81SBS07091</v>
      </c>
      <c r="I1937" s="8" t="str">
        <f>Raw!H1937</f>
        <v>SDGE3020</v>
      </c>
      <c r="J1937" s="8" t="str">
        <f>Raw!I1937</f>
        <v>Assembly</v>
      </c>
      <c r="K1937" s="8" t="str">
        <f>Raw!J1937</f>
        <v>Outdoor</v>
      </c>
      <c r="L1937" s="8">
        <f>Raw!K1937*A1937</f>
        <v>15</v>
      </c>
      <c r="M1937" s="8">
        <f>Raw!L1937*A1937</f>
        <v>75</v>
      </c>
      <c r="N1937" s="8">
        <f>Raw!M1937*A1937</f>
        <v>484.74516129032259</v>
      </c>
      <c r="O1937" s="6">
        <f t="shared" si="120"/>
        <v>285</v>
      </c>
      <c r="P1937" s="11">
        <f t="shared" si="121"/>
        <v>7271.177419354839</v>
      </c>
      <c r="Q1937" s="6">
        <f t="shared" si="122"/>
        <v>1425</v>
      </c>
      <c r="R1937" s="11">
        <f t="shared" si="123"/>
        <v>36355.887096774197</v>
      </c>
      <c r="S1937" s="8" t="str">
        <f>Raw!N1937</f>
        <v>SCREW-IN CFL LAMPS - 14 - 26 WATTS</v>
      </c>
      <c r="T1937" s="8" t="str">
        <f>Raw!O1937</f>
        <v>CFL14to26</v>
      </c>
      <c r="U1937" s="8">
        <f>Raw!P1937*A1937</f>
        <v>1</v>
      </c>
      <c r="V1937" s="8" t="str">
        <f>Raw!Q1937</f>
        <v>Incan</v>
      </c>
    </row>
    <row r="1938" spans="1:22">
      <c r="A1938" s="8">
        <f>IF(Raw!C1938="CF",0,1)</f>
        <v>1</v>
      </c>
      <c r="B1938" s="8" t="str">
        <f>Raw!A1938</f>
        <v>SDGE_3004412803</v>
      </c>
      <c r="C1938" s="8" t="str">
        <f>Raw!B1938</f>
        <v>Lighting-Screw in 14-26 Watt Lamp - Tr1</v>
      </c>
      <c r="D1938" s="8" t="str">
        <f>Raw!C1938</f>
        <v>I</v>
      </c>
      <c r="E1938" s="8">
        <f>Raw!D1938*A1938</f>
        <v>1</v>
      </c>
      <c r="F1938" s="8" t="str">
        <f>Raw!E1938</f>
        <v>SDG</v>
      </c>
      <c r="G1938" s="8" t="str">
        <f>Raw!F1938</f>
        <v>CFL</v>
      </c>
      <c r="H1938" s="8" t="str">
        <f>Raw!G1938</f>
        <v>NO_LOGGER_7L51SBS07091</v>
      </c>
      <c r="I1938" s="8" t="str">
        <f>Raw!H1938</f>
        <v>SDGE3020</v>
      </c>
      <c r="J1938" s="8" t="str">
        <f>Raw!I1938</f>
        <v>Assembly</v>
      </c>
      <c r="K1938" s="8" t="str">
        <f>Raw!J1938</f>
        <v>Assembly</v>
      </c>
      <c r="L1938" s="8">
        <f>Raw!K1938*A1938</f>
        <v>15</v>
      </c>
      <c r="M1938" s="8">
        <f>Raw!L1938*A1938</f>
        <v>75</v>
      </c>
      <c r="N1938" s="8">
        <f>Raw!M1938*A1938</f>
        <v>25.512903225806451</v>
      </c>
      <c r="O1938" s="6">
        <f t="shared" si="120"/>
        <v>15</v>
      </c>
      <c r="P1938" s="11">
        <f t="shared" si="121"/>
        <v>382.69354838709677</v>
      </c>
      <c r="Q1938" s="6">
        <f t="shared" si="122"/>
        <v>75</v>
      </c>
      <c r="R1938" s="11">
        <f t="shared" si="123"/>
        <v>1913.4677419354839</v>
      </c>
      <c r="S1938" s="8" t="str">
        <f>Raw!N1938</f>
        <v>SCREW-IN CFL LAMPS - 14 - 26 WATTS</v>
      </c>
      <c r="T1938" s="8" t="str">
        <f>Raw!O1938</f>
        <v>CFL14to26</v>
      </c>
      <c r="U1938" s="8">
        <f>Raw!P1938*A1938</f>
        <v>1</v>
      </c>
      <c r="V1938" s="8" t="str">
        <f>Raw!Q1938</f>
        <v>Incan</v>
      </c>
    </row>
    <row r="1939" spans="1:22">
      <c r="A1939" s="8">
        <f>IF(Raw!C1939="CF",0,1)</f>
        <v>1</v>
      </c>
      <c r="B1939" s="8" t="str">
        <f>Raw!A1939</f>
        <v>SDGE_4429617858</v>
      </c>
      <c r="C1939" s="8" t="str">
        <f>Raw!B1939</f>
        <v>Lighting-Screw in 14-26 Watt Lamp - Tr1</v>
      </c>
      <c r="D1939" s="8" t="str">
        <f>Raw!C1939</f>
        <v>F</v>
      </c>
      <c r="E1939" s="8">
        <f>Raw!D1939*A1939</f>
        <v>1</v>
      </c>
      <c r="F1939" s="8" t="str">
        <f>Raw!E1939</f>
        <v>SDG</v>
      </c>
      <c r="G1939" s="8" t="str">
        <f>Raw!F1939</f>
        <v>CFL</v>
      </c>
      <c r="H1939" s="8" t="str">
        <f>Raw!G1939</f>
        <v>LC09040126</v>
      </c>
      <c r="I1939" s="8" t="str">
        <f>Raw!H1939</f>
        <v>SDGE3020</v>
      </c>
      <c r="J1939" s="8" t="str">
        <f>Raw!I1939</f>
        <v>Assembly</v>
      </c>
      <c r="K1939" s="8" t="str">
        <f>Raw!J1939</f>
        <v>Restrooms</v>
      </c>
      <c r="L1939" s="8">
        <f>Raw!K1939*A1939</f>
        <v>15</v>
      </c>
      <c r="M1939" s="8">
        <f>Raw!L1939*A1939</f>
        <v>35</v>
      </c>
      <c r="N1939" s="8">
        <f>Raw!M1939*A1939</f>
        <v>25.512903225806451</v>
      </c>
      <c r="O1939" s="6">
        <f t="shared" si="120"/>
        <v>15</v>
      </c>
      <c r="P1939" s="11">
        <f t="shared" si="121"/>
        <v>382.69354838709677</v>
      </c>
      <c r="Q1939" s="6">
        <f t="shared" si="122"/>
        <v>35</v>
      </c>
      <c r="R1939" s="11">
        <f t="shared" si="123"/>
        <v>892.95161290322574</v>
      </c>
      <c r="S1939" s="8" t="str">
        <f>Raw!N1939</f>
        <v>SCREW-IN CFL LAMPS - 14 - 26 WATTS</v>
      </c>
      <c r="T1939" s="8" t="str">
        <f>Raw!O1939</f>
        <v>CFL14to26</v>
      </c>
      <c r="U1939" s="8">
        <f>Raw!P1939*A1939</f>
        <v>1</v>
      </c>
      <c r="V1939" s="8" t="str">
        <f>Raw!Q1939</f>
        <v>Other</v>
      </c>
    </row>
    <row r="1940" spans="1:22">
      <c r="A1940" s="8">
        <f>IF(Raw!C1940="CF",0,1)</f>
        <v>1</v>
      </c>
      <c r="B1940" s="8" t="str">
        <f>Raw!A1940</f>
        <v>SDGE_4429617858</v>
      </c>
      <c r="C1940" s="8" t="str">
        <f>Raw!B1940</f>
        <v>Lighting-Screw in 14-26 Watt Lamp - Tr1</v>
      </c>
      <c r="D1940" s="8" t="str">
        <f>Raw!C1940</f>
        <v>F</v>
      </c>
      <c r="E1940" s="8">
        <f>Raw!D1940*A1940</f>
        <v>12</v>
      </c>
      <c r="F1940" s="8" t="str">
        <f>Raw!E1940</f>
        <v>SDG</v>
      </c>
      <c r="G1940" s="8" t="str">
        <f>Raw!F1940</f>
        <v>CFL</v>
      </c>
      <c r="H1940" s="8" t="str">
        <f>Raw!G1940</f>
        <v>LC09040141</v>
      </c>
      <c r="I1940" s="8" t="str">
        <f>Raw!H1940</f>
        <v>SDGE3020</v>
      </c>
      <c r="J1940" s="8" t="str">
        <f>Raw!I1940</f>
        <v>Assembly</v>
      </c>
      <c r="K1940" s="8" t="str">
        <f>Raw!J1940</f>
        <v>OtherMisc</v>
      </c>
      <c r="L1940" s="8">
        <f>Raw!K1940*A1940</f>
        <v>15</v>
      </c>
      <c r="M1940" s="8">
        <f>Raw!L1940*A1940</f>
        <v>35</v>
      </c>
      <c r="N1940" s="8">
        <f>Raw!M1940*A1940</f>
        <v>306.15483870967739</v>
      </c>
      <c r="O1940" s="6">
        <f t="shared" si="120"/>
        <v>180</v>
      </c>
      <c r="P1940" s="11">
        <f t="shared" si="121"/>
        <v>4592.322580645161</v>
      </c>
      <c r="Q1940" s="6">
        <f t="shared" si="122"/>
        <v>420</v>
      </c>
      <c r="R1940" s="11">
        <f t="shared" si="123"/>
        <v>10715.419354838708</v>
      </c>
      <c r="S1940" s="8" t="str">
        <f>Raw!N1940</f>
        <v>SCREW-IN CFL LAMPS - 14 - 26 WATTS</v>
      </c>
      <c r="T1940" s="8" t="str">
        <f>Raw!O1940</f>
        <v>CFL14to26</v>
      </c>
      <c r="U1940" s="8">
        <f>Raw!P1940*A1940</f>
        <v>1</v>
      </c>
      <c r="V1940" s="8" t="str">
        <f>Raw!Q1940</f>
        <v>Other</v>
      </c>
    </row>
    <row r="1941" spans="1:22">
      <c r="A1941" s="8">
        <f>IF(Raw!C1941="CF",0,1)</f>
        <v>1</v>
      </c>
      <c r="B1941" s="8" t="str">
        <f>Raw!A1941</f>
        <v>SDGE_4429617858</v>
      </c>
      <c r="C1941" s="8" t="str">
        <f>Raw!B1941</f>
        <v>Lighting-Screw in 14-26 Watt Lamp - Tr1</v>
      </c>
      <c r="D1941" s="8" t="str">
        <f>Raw!C1941</f>
        <v>F</v>
      </c>
      <c r="E1941" s="8">
        <f>Raw!D1941*A1941</f>
        <v>4</v>
      </c>
      <c r="F1941" s="8" t="str">
        <f>Raw!E1941</f>
        <v>SDG</v>
      </c>
      <c r="G1941" s="8" t="str">
        <f>Raw!F1941</f>
        <v>CFL</v>
      </c>
      <c r="H1941" s="8" t="str">
        <f>Raw!G1941</f>
        <v>LC09040166</v>
      </c>
      <c r="I1941" s="8" t="str">
        <f>Raw!H1941</f>
        <v>SDGE3020</v>
      </c>
      <c r="J1941" s="8" t="str">
        <f>Raw!I1941</f>
        <v>Assembly</v>
      </c>
      <c r="K1941" s="8" t="str">
        <f>Raw!J1941</f>
        <v>OtherMisc</v>
      </c>
      <c r="L1941" s="8">
        <f>Raw!K1941*A1941</f>
        <v>15</v>
      </c>
      <c r="M1941" s="8">
        <f>Raw!L1941*A1941</f>
        <v>35</v>
      </c>
      <c r="N1941" s="8">
        <f>Raw!M1941*A1941</f>
        <v>102.0516129032258</v>
      </c>
      <c r="O1941" s="6">
        <f t="shared" si="120"/>
        <v>60</v>
      </c>
      <c r="P1941" s="11">
        <f t="shared" si="121"/>
        <v>1530.7741935483871</v>
      </c>
      <c r="Q1941" s="6">
        <f t="shared" si="122"/>
        <v>140</v>
      </c>
      <c r="R1941" s="11">
        <f t="shared" si="123"/>
        <v>3571.8064516129029</v>
      </c>
      <c r="S1941" s="8" t="str">
        <f>Raw!N1941</f>
        <v>SCREW-IN CFL LAMPS - 14 - 26 WATTS</v>
      </c>
      <c r="T1941" s="8" t="str">
        <f>Raw!O1941</f>
        <v>CFL14to26</v>
      </c>
      <c r="U1941" s="8">
        <f>Raw!P1941*A1941</f>
        <v>1</v>
      </c>
      <c r="V1941" s="8" t="str">
        <f>Raw!Q1941</f>
        <v>Other</v>
      </c>
    </row>
    <row r="1942" spans="1:22">
      <c r="A1942" s="8">
        <f>IF(Raw!C1942="CF",0,1)</f>
        <v>1</v>
      </c>
      <c r="B1942" s="8" t="str">
        <f>Raw!A1942</f>
        <v>SDGE_4429617858</v>
      </c>
      <c r="C1942" s="8" t="str">
        <f>Raw!B1942</f>
        <v>Lighting-Screw in 14-26 Watt Lamp - Tr1</v>
      </c>
      <c r="D1942" s="8" t="str">
        <f>Raw!C1942</f>
        <v>F</v>
      </c>
      <c r="E1942" s="8">
        <f>Raw!D1942*A1942</f>
        <v>7</v>
      </c>
      <c r="F1942" s="8" t="str">
        <f>Raw!E1942</f>
        <v>SDG</v>
      </c>
      <c r="G1942" s="8" t="str">
        <f>Raw!F1942</f>
        <v>CFL</v>
      </c>
      <c r="H1942" s="8" t="str">
        <f>Raw!G1942</f>
        <v>LC09040174</v>
      </c>
      <c r="I1942" s="8" t="str">
        <f>Raw!H1942</f>
        <v>SDGE3020</v>
      </c>
      <c r="J1942" s="8" t="str">
        <f>Raw!I1942</f>
        <v>Assembly</v>
      </c>
      <c r="K1942" s="8" t="str">
        <f>Raw!J1942</f>
        <v>OtherMisc</v>
      </c>
      <c r="L1942" s="8">
        <f>Raw!K1942*A1942</f>
        <v>15</v>
      </c>
      <c r="M1942" s="8">
        <f>Raw!L1942*A1942</f>
        <v>35</v>
      </c>
      <c r="N1942" s="8">
        <f>Raw!M1942*A1942</f>
        <v>178.59032258064516</v>
      </c>
      <c r="O1942" s="6">
        <f t="shared" si="120"/>
        <v>105</v>
      </c>
      <c r="P1942" s="11">
        <f t="shared" si="121"/>
        <v>2678.8548387096776</v>
      </c>
      <c r="Q1942" s="6">
        <f t="shared" si="122"/>
        <v>245</v>
      </c>
      <c r="R1942" s="11">
        <f t="shared" si="123"/>
        <v>6250.6612903225805</v>
      </c>
      <c r="S1942" s="8" t="str">
        <f>Raw!N1942</f>
        <v>SCREW-IN CFL LAMPS - 14 - 26 WATTS</v>
      </c>
      <c r="T1942" s="8" t="str">
        <f>Raw!O1942</f>
        <v>CFL14to26</v>
      </c>
      <c r="U1942" s="8">
        <f>Raw!P1942*A1942</f>
        <v>1</v>
      </c>
      <c r="V1942" s="8" t="str">
        <f>Raw!Q1942</f>
        <v>Other</v>
      </c>
    </row>
    <row r="1943" spans="1:22">
      <c r="A1943" s="8">
        <f>IF(Raw!C1943="CF",0,1)</f>
        <v>1</v>
      </c>
      <c r="B1943" s="8" t="str">
        <f>Raw!A1943</f>
        <v>SDGE_4429617858</v>
      </c>
      <c r="C1943" s="8" t="str">
        <f>Raw!B1943</f>
        <v>Lighting-Screw in 14-26 Watt Lamp - Tr1</v>
      </c>
      <c r="D1943" s="8" t="str">
        <f>Raw!C1943</f>
        <v>F</v>
      </c>
      <c r="E1943" s="8">
        <f>Raw!D1943*A1943</f>
        <v>1</v>
      </c>
      <c r="F1943" s="8" t="str">
        <f>Raw!E1943</f>
        <v>SDG</v>
      </c>
      <c r="G1943" s="8" t="str">
        <f>Raw!F1943</f>
        <v>CFL</v>
      </c>
      <c r="H1943" s="8" t="str">
        <f>Raw!G1943</f>
        <v>LC09040179</v>
      </c>
      <c r="I1943" s="8" t="str">
        <f>Raw!H1943</f>
        <v>SDGE3020</v>
      </c>
      <c r="J1943" s="8" t="str">
        <f>Raw!I1943</f>
        <v>Assembly</v>
      </c>
      <c r="K1943" s="8" t="str">
        <f>Raw!J1943</f>
        <v>Restrooms</v>
      </c>
      <c r="L1943" s="8">
        <f>Raw!K1943*A1943</f>
        <v>15</v>
      </c>
      <c r="M1943" s="8">
        <f>Raw!L1943*A1943</f>
        <v>35</v>
      </c>
      <c r="N1943" s="8">
        <f>Raw!M1943*A1943</f>
        <v>25.512903225806451</v>
      </c>
      <c r="O1943" s="6">
        <f t="shared" si="120"/>
        <v>15</v>
      </c>
      <c r="P1943" s="11">
        <f t="shared" si="121"/>
        <v>382.69354838709677</v>
      </c>
      <c r="Q1943" s="6">
        <f t="shared" si="122"/>
        <v>35</v>
      </c>
      <c r="R1943" s="11">
        <f t="shared" si="123"/>
        <v>892.95161290322574</v>
      </c>
      <c r="S1943" s="8" t="str">
        <f>Raw!N1943</f>
        <v>SCREW-IN CFL LAMPS - 14 - 26 WATTS</v>
      </c>
      <c r="T1943" s="8" t="str">
        <f>Raw!O1943</f>
        <v>CFL14to26</v>
      </c>
      <c r="U1943" s="8">
        <f>Raw!P1943*A1943</f>
        <v>1</v>
      </c>
      <c r="V1943" s="8" t="str">
        <f>Raw!Q1943</f>
        <v>Other</v>
      </c>
    </row>
    <row r="1944" spans="1:22">
      <c r="A1944" s="8">
        <f>IF(Raw!C1944="CF",0,1)</f>
        <v>1</v>
      </c>
      <c r="B1944" s="8" t="str">
        <f>Raw!A1944</f>
        <v>SDGE_4429617858</v>
      </c>
      <c r="C1944" s="8" t="str">
        <f>Raw!B1944</f>
        <v>Lighting-Screw in 14-26 Watt Lamp - Tr1</v>
      </c>
      <c r="D1944" s="8" t="str">
        <f>Raw!C1944</f>
        <v>F</v>
      </c>
      <c r="E1944" s="8">
        <f>Raw!D1944*A1944</f>
        <v>8</v>
      </c>
      <c r="F1944" s="8" t="str">
        <f>Raw!E1944</f>
        <v>SDG</v>
      </c>
      <c r="G1944" s="8" t="str">
        <f>Raw!F1944</f>
        <v>CFL</v>
      </c>
      <c r="H1944" s="8" t="str">
        <f>Raw!G1944</f>
        <v>LC09040226</v>
      </c>
      <c r="I1944" s="8" t="str">
        <f>Raw!H1944</f>
        <v>SDGE3020</v>
      </c>
      <c r="J1944" s="8" t="str">
        <f>Raw!I1944</f>
        <v>Assembly</v>
      </c>
      <c r="K1944" s="8" t="str">
        <f>Raw!J1944</f>
        <v>HallwayLobby</v>
      </c>
      <c r="L1944" s="8">
        <f>Raw!K1944*A1944</f>
        <v>15</v>
      </c>
      <c r="M1944" s="8">
        <f>Raw!L1944*A1944</f>
        <v>35</v>
      </c>
      <c r="N1944" s="8">
        <f>Raw!M1944*A1944</f>
        <v>204.1032258064516</v>
      </c>
      <c r="O1944" s="6">
        <f t="shared" si="120"/>
        <v>120</v>
      </c>
      <c r="P1944" s="11">
        <f t="shared" si="121"/>
        <v>3061.5483870967741</v>
      </c>
      <c r="Q1944" s="6">
        <f t="shared" si="122"/>
        <v>280</v>
      </c>
      <c r="R1944" s="11">
        <f t="shared" si="123"/>
        <v>7143.6129032258059</v>
      </c>
      <c r="S1944" s="8" t="str">
        <f>Raw!N1944</f>
        <v>SCREW-IN CFL LAMPS - 14 - 26 WATTS</v>
      </c>
      <c r="T1944" s="8" t="str">
        <f>Raw!O1944</f>
        <v>CFL14to26</v>
      </c>
      <c r="U1944" s="8">
        <f>Raw!P1944*A1944</f>
        <v>1</v>
      </c>
      <c r="V1944" s="8" t="str">
        <f>Raw!Q1944</f>
        <v>Other</v>
      </c>
    </row>
    <row r="1945" spans="1:22">
      <c r="A1945" s="8">
        <f>IF(Raw!C1945="CF",0,1)</f>
        <v>1</v>
      </c>
      <c r="B1945" s="8" t="str">
        <f>Raw!A1945</f>
        <v>SDGE_4429617858</v>
      </c>
      <c r="C1945" s="8" t="str">
        <f>Raw!B1945</f>
        <v>Lighting-Screw in 14-26 Watt Lamp - Tr1</v>
      </c>
      <c r="D1945" s="8" t="str">
        <f>Raw!C1945</f>
        <v>F</v>
      </c>
      <c r="E1945" s="8">
        <f>Raw!D1945*A1945</f>
        <v>4</v>
      </c>
      <c r="F1945" s="8" t="str">
        <f>Raw!E1945</f>
        <v>SDG</v>
      </c>
      <c r="G1945" s="8" t="str">
        <f>Raw!F1945</f>
        <v>CFL</v>
      </c>
      <c r="H1945" s="8" t="str">
        <f>Raw!G1945</f>
        <v>LC09040297</v>
      </c>
      <c r="I1945" s="8" t="str">
        <f>Raw!H1945</f>
        <v>SDGE3020</v>
      </c>
      <c r="J1945" s="8" t="str">
        <f>Raw!I1945</f>
        <v>Assembly</v>
      </c>
      <c r="K1945" s="8" t="str">
        <f>Raw!J1945</f>
        <v>Assembly</v>
      </c>
      <c r="L1945" s="8">
        <f>Raw!K1945*A1945</f>
        <v>15</v>
      </c>
      <c r="M1945" s="8">
        <f>Raw!L1945*A1945</f>
        <v>35</v>
      </c>
      <c r="N1945" s="8">
        <f>Raw!M1945*A1945</f>
        <v>102.0516129032258</v>
      </c>
      <c r="O1945" s="6">
        <f t="shared" si="120"/>
        <v>60</v>
      </c>
      <c r="P1945" s="11">
        <f t="shared" si="121"/>
        <v>1530.7741935483871</v>
      </c>
      <c r="Q1945" s="6">
        <f t="shared" si="122"/>
        <v>140</v>
      </c>
      <c r="R1945" s="11">
        <f t="shared" si="123"/>
        <v>3571.8064516129029</v>
      </c>
      <c r="S1945" s="8" t="str">
        <f>Raw!N1945</f>
        <v>SCREW-IN CFL LAMPS - 14 - 26 WATTS</v>
      </c>
      <c r="T1945" s="8" t="str">
        <f>Raw!O1945</f>
        <v>CFL14to26</v>
      </c>
      <c r="U1945" s="8">
        <f>Raw!P1945*A1945</f>
        <v>1</v>
      </c>
      <c r="V1945" s="8" t="str">
        <f>Raw!Q1945</f>
        <v>Other</v>
      </c>
    </row>
    <row r="1946" spans="1:22">
      <c r="A1946" s="8">
        <f>IF(Raw!C1946="CF",0,1)</f>
        <v>1</v>
      </c>
      <c r="B1946" s="8" t="str">
        <f>Raw!A1946</f>
        <v>SDGE_4429617858</v>
      </c>
      <c r="C1946" s="8" t="str">
        <f>Raw!B1946</f>
        <v>Lighting-Screw in 14-26 Watt Lamp - Tr1</v>
      </c>
      <c r="D1946" s="8" t="str">
        <f>Raw!C1946</f>
        <v>F</v>
      </c>
      <c r="E1946" s="8">
        <f>Raw!D1946*A1946</f>
        <v>4</v>
      </c>
      <c r="F1946" s="8" t="str">
        <f>Raw!E1946</f>
        <v>SDG</v>
      </c>
      <c r="G1946" s="8" t="str">
        <f>Raw!F1946</f>
        <v>CFL</v>
      </c>
      <c r="H1946" s="8" t="str">
        <f>Raw!G1946</f>
        <v>LC09040308</v>
      </c>
      <c r="I1946" s="8" t="str">
        <f>Raw!H1946</f>
        <v>SDGE3020</v>
      </c>
      <c r="J1946" s="8" t="str">
        <f>Raw!I1946</f>
        <v>Assembly</v>
      </c>
      <c r="K1946" s="8" t="str">
        <f>Raw!J1946</f>
        <v>Assembly</v>
      </c>
      <c r="L1946" s="8">
        <f>Raw!K1946*A1946</f>
        <v>15</v>
      </c>
      <c r="M1946" s="8">
        <f>Raw!L1946*A1946</f>
        <v>35</v>
      </c>
      <c r="N1946" s="8">
        <f>Raw!M1946*A1946</f>
        <v>102.0516129032258</v>
      </c>
      <c r="O1946" s="6">
        <f t="shared" si="120"/>
        <v>60</v>
      </c>
      <c r="P1946" s="11">
        <f t="shared" si="121"/>
        <v>1530.7741935483871</v>
      </c>
      <c r="Q1946" s="6">
        <f t="shared" si="122"/>
        <v>140</v>
      </c>
      <c r="R1946" s="11">
        <f t="shared" si="123"/>
        <v>3571.8064516129029</v>
      </c>
      <c r="S1946" s="8" t="str">
        <f>Raw!N1946</f>
        <v>SCREW-IN CFL LAMPS - 14 - 26 WATTS</v>
      </c>
      <c r="T1946" s="8" t="str">
        <f>Raw!O1946</f>
        <v>CFL14to26</v>
      </c>
      <c r="U1946" s="8">
        <f>Raw!P1946*A1946</f>
        <v>1</v>
      </c>
      <c r="V1946" s="8" t="str">
        <f>Raw!Q1946</f>
        <v>Other</v>
      </c>
    </row>
    <row r="1947" spans="1:22">
      <c r="A1947" s="8">
        <f>IF(Raw!C1947="CF",0,1)</f>
        <v>1</v>
      </c>
      <c r="B1947" s="8" t="str">
        <f>Raw!A1947</f>
        <v>SDGE_4429617858</v>
      </c>
      <c r="C1947" s="8" t="str">
        <f>Raw!B1947</f>
        <v>Lighting-Screw in 14-26 Watt Lamp - Tr1</v>
      </c>
      <c r="D1947" s="8" t="str">
        <f>Raw!C1947</f>
        <v>F</v>
      </c>
      <c r="E1947" s="8">
        <f>Raw!D1947*A1947</f>
        <v>14</v>
      </c>
      <c r="F1947" s="8" t="str">
        <f>Raw!E1947</f>
        <v>SDG</v>
      </c>
      <c r="G1947" s="8" t="str">
        <f>Raw!F1947</f>
        <v>CFL</v>
      </c>
      <c r="H1947" s="8" t="str">
        <f>Raw!G1947</f>
        <v>LC09040311</v>
      </c>
      <c r="I1947" s="8" t="str">
        <f>Raw!H1947</f>
        <v>SDGE3020</v>
      </c>
      <c r="J1947" s="8" t="str">
        <f>Raw!I1947</f>
        <v>Assembly</v>
      </c>
      <c r="K1947" s="8" t="str">
        <f>Raw!J1947</f>
        <v>HallwayLobby</v>
      </c>
      <c r="L1947" s="8">
        <f>Raw!K1947*A1947</f>
        <v>15</v>
      </c>
      <c r="M1947" s="8">
        <f>Raw!L1947*A1947</f>
        <v>35</v>
      </c>
      <c r="N1947" s="8">
        <f>Raw!M1947*A1947</f>
        <v>357.18064516129033</v>
      </c>
      <c r="O1947" s="6">
        <f t="shared" si="120"/>
        <v>210</v>
      </c>
      <c r="P1947" s="11">
        <f t="shared" si="121"/>
        <v>5357.7096774193551</v>
      </c>
      <c r="Q1947" s="6">
        <f t="shared" si="122"/>
        <v>490</v>
      </c>
      <c r="R1947" s="11">
        <f t="shared" si="123"/>
        <v>12501.322580645161</v>
      </c>
      <c r="S1947" s="8" t="str">
        <f>Raw!N1947</f>
        <v>SCREW-IN CFL LAMPS - 14 - 26 WATTS</v>
      </c>
      <c r="T1947" s="8" t="str">
        <f>Raw!O1947</f>
        <v>CFL14to26</v>
      </c>
      <c r="U1947" s="8">
        <f>Raw!P1947*A1947</f>
        <v>1</v>
      </c>
      <c r="V1947" s="8" t="str">
        <f>Raw!Q1947</f>
        <v>Other</v>
      </c>
    </row>
    <row r="1948" spans="1:22">
      <c r="A1948" s="8">
        <f>IF(Raw!C1948="CF",0,1)</f>
        <v>1</v>
      </c>
      <c r="B1948" s="8" t="str">
        <f>Raw!A1948</f>
        <v>SDGE_4429617858</v>
      </c>
      <c r="C1948" s="8" t="str">
        <f>Raw!B1948</f>
        <v>Lighting-Screw in 14-26 Watt Lamp - Tr1</v>
      </c>
      <c r="D1948" s="8" t="str">
        <f>Raw!C1948</f>
        <v>F</v>
      </c>
      <c r="E1948" s="8">
        <f>Raw!D1948*A1948</f>
        <v>40</v>
      </c>
      <c r="F1948" s="8" t="str">
        <f>Raw!E1948</f>
        <v>SDG</v>
      </c>
      <c r="G1948" s="8" t="str">
        <f>Raw!F1948</f>
        <v>CFL</v>
      </c>
      <c r="H1948" s="8" t="str">
        <f>Raw!G1948</f>
        <v>NO_LOGGER_1L110SBS07091</v>
      </c>
      <c r="I1948" s="8" t="str">
        <f>Raw!H1948</f>
        <v>SDGE3020</v>
      </c>
      <c r="J1948" s="8" t="str">
        <f>Raw!I1948</f>
        <v>Assembly</v>
      </c>
      <c r="K1948" s="8" t="str">
        <f>Raw!J1948</f>
        <v>Assembly</v>
      </c>
      <c r="L1948" s="8">
        <f>Raw!K1948*A1948</f>
        <v>15</v>
      </c>
      <c r="M1948" s="8">
        <f>Raw!L1948*A1948</f>
        <v>35</v>
      </c>
      <c r="N1948" s="8">
        <f>Raw!M1948*A1948</f>
        <v>1020.516129032258</v>
      </c>
      <c r="O1948" s="6">
        <f t="shared" si="120"/>
        <v>600</v>
      </c>
      <c r="P1948" s="11">
        <f t="shared" si="121"/>
        <v>15307.741935483871</v>
      </c>
      <c r="Q1948" s="6">
        <f t="shared" si="122"/>
        <v>1400</v>
      </c>
      <c r="R1948" s="11">
        <f t="shared" si="123"/>
        <v>35718.06451612903</v>
      </c>
      <c r="S1948" s="8" t="str">
        <f>Raw!N1948</f>
        <v>SCREW-IN CFL LAMPS - 14 - 26 WATTS</v>
      </c>
      <c r="T1948" s="8" t="str">
        <f>Raw!O1948</f>
        <v>CFL14to26</v>
      </c>
      <c r="U1948" s="8">
        <f>Raw!P1948*A1948</f>
        <v>1</v>
      </c>
      <c r="V1948" s="8" t="str">
        <f>Raw!Q1948</f>
        <v>Other</v>
      </c>
    </row>
    <row r="1949" spans="1:22">
      <c r="A1949" s="8">
        <f>IF(Raw!C1949="CF",0,1)</f>
        <v>1</v>
      </c>
      <c r="B1949" s="8" t="str">
        <f>Raw!A1949</f>
        <v>SDGE_4429617858</v>
      </c>
      <c r="C1949" s="8" t="str">
        <f>Raw!B1949</f>
        <v>Lighting-Screw in 14-26 Watt Lamp - Tr1</v>
      </c>
      <c r="D1949" s="8" t="str">
        <f>Raw!C1949</f>
        <v>F</v>
      </c>
      <c r="E1949" s="8">
        <f>Raw!D1949*A1949</f>
        <v>4</v>
      </c>
      <c r="F1949" s="8" t="str">
        <f>Raw!E1949</f>
        <v>SDG</v>
      </c>
      <c r="G1949" s="8" t="str">
        <f>Raw!F1949</f>
        <v>CFL</v>
      </c>
      <c r="H1949" s="8" t="str">
        <f>Raw!G1949</f>
        <v>NO_LOGGER_4L411SBS07091</v>
      </c>
      <c r="I1949" s="8" t="str">
        <f>Raw!H1949</f>
        <v>SDGE3020</v>
      </c>
      <c r="J1949" s="8" t="str">
        <f>Raw!I1949</f>
        <v>Assembly</v>
      </c>
      <c r="K1949" s="8" t="str">
        <f>Raw!J1949</f>
        <v>Assembly</v>
      </c>
      <c r="L1949" s="8">
        <f>Raw!K1949*A1949</f>
        <v>15</v>
      </c>
      <c r="M1949" s="8">
        <f>Raw!L1949*A1949</f>
        <v>35</v>
      </c>
      <c r="N1949" s="8">
        <f>Raw!M1949*A1949</f>
        <v>102.0516129032258</v>
      </c>
      <c r="O1949" s="6">
        <f t="shared" si="120"/>
        <v>60</v>
      </c>
      <c r="P1949" s="11">
        <f t="shared" si="121"/>
        <v>1530.7741935483871</v>
      </c>
      <c r="Q1949" s="6">
        <f t="shared" si="122"/>
        <v>140</v>
      </c>
      <c r="R1949" s="11">
        <f t="shared" si="123"/>
        <v>3571.8064516129029</v>
      </c>
      <c r="S1949" s="8" t="str">
        <f>Raw!N1949</f>
        <v>SCREW-IN CFL LAMPS - 14 - 26 WATTS</v>
      </c>
      <c r="T1949" s="8" t="str">
        <f>Raw!O1949</f>
        <v>CFL14to26</v>
      </c>
      <c r="U1949" s="8">
        <f>Raw!P1949*A1949</f>
        <v>1</v>
      </c>
      <c r="V1949" s="8" t="str">
        <f>Raw!Q1949</f>
        <v>Other</v>
      </c>
    </row>
    <row r="1950" spans="1:22">
      <c r="A1950" s="8">
        <f>IF(Raw!C1950="CF",0,1)</f>
        <v>1</v>
      </c>
      <c r="B1950" s="8" t="str">
        <f>Raw!A1950</f>
        <v>SDGE_4948940185</v>
      </c>
      <c r="C1950" s="8" t="str">
        <f>Raw!B1950</f>
        <v>Lighting-Screw in 14-26 Watt Lamp - Tr1</v>
      </c>
      <c r="D1950" s="8" t="str">
        <f>Raw!C1950</f>
        <v>I</v>
      </c>
      <c r="E1950" s="8">
        <f>Raw!D1950*A1950</f>
        <v>2</v>
      </c>
      <c r="F1950" s="8" t="str">
        <f>Raw!E1950</f>
        <v>SDG</v>
      </c>
      <c r="G1950" s="8" t="str">
        <f>Raw!F1950</f>
        <v>CFL</v>
      </c>
      <c r="H1950" s="8" t="str">
        <f>Raw!G1950</f>
        <v>LL08090461</v>
      </c>
      <c r="I1950" s="8" t="str">
        <f>Raw!H1950</f>
        <v>SDGE3020</v>
      </c>
      <c r="J1950" s="8" t="str">
        <f>Raw!I1950</f>
        <v>Office - Small</v>
      </c>
      <c r="K1950" s="8" t="str">
        <f>Raw!J1950</f>
        <v>Restrooms</v>
      </c>
      <c r="L1950" s="8">
        <f>Raw!K1950*A1950</f>
        <v>15</v>
      </c>
      <c r="M1950" s="8">
        <f>Raw!L1950*A1950</f>
        <v>60</v>
      </c>
      <c r="N1950" s="8">
        <f>Raw!M1950*A1950</f>
        <v>537.31914893617022</v>
      </c>
      <c r="O1950" s="6">
        <f t="shared" si="120"/>
        <v>30</v>
      </c>
      <c r="P1950" s="11">
        <f t="shared" si="121"/>
        <v>8059.7872340425529</v>
      </c>
      <c r="Q1950" s="6">
        <f t="shared" si="122"/>
        <v>120</v>
      </c>
      <c r="R1950" s="11">
        <f t="shared" si="123"/>
        <v>32239.148936170212</v>
      </c>
      <c r="S1950" s="8" t="str">
        <f>Raw!N1950</f>
        <v>SCREW-IN CFL LAMPS - 14 - 26 WATTS</v>
      </c>
      <c r="T1950" s="8" t="str">
        <f>Raw!O1950</f>
        <v>CFL14to26</v>
      </c>
      <c r="U1950" s="8">
        <f>Raw!P1950*A1950</f>
        <v>1</v>
      </c>
      <c r="V1950" s="8" t="str">
        <f>Raw!Q1950</f>
        <v>Incan</v>
      </c>
    </row>
    <row r="1951" spans="1:22">
      <c r="A1951" s="8">
        <f>IF(Raw!C1951="CF",0,1)</f>
        <v>1</v>
      </c>
      <c r="B1951" s="8" t="str">
        <f>Raw!A1951</f>
        <v>SDGE_5249562539</v>
      </c>
      <c r="C1951" s="8" t="str">
        <f>Raw!B1951</f>
        <v>Lighting-Screw in 14-26 Watt Lamp - Tr2</v>
      </c>
      <c r="D1951" s="8" t="str">
        <f>Raw!C1951</f>
        <v>I</v>
      </c>
      <c r="E1951" s="8">
        <f>Raw!D1951*A1951</f>
        <v>4</v>
      </c>
      <c r="F1951" s="8" t="str">
        <f>Raw!E1951</f>
        <v>SDG</v>
      </c>
      <c r="G1951" s="8" t="str">
        <f>Raw!F1951</f>
        <v>CFL</v>
      </c>
      <c r="H1951" s="8" t="str">
        <f>Raw!G1951</f>
        <v>LL09040471</v>
      </c>
      <c r="I1951" s="8" t="str">
        <f>Raw!H1951</f>
        <v>SDGE3020</v>
      </c>
      <c r="J1951" s="8" t="str">
        <f>Raw!I1951</f>
        <v>Assembly</v>
      </c>
      <c r="K1951" s="8" t="str">
        <f>Raw!J1951</f>
        <v>Restrooms</v>
      </c>
      <c r="L1951" s="8">
        <f>Raw!K1951*A1951</f>
        <v>23</v>
      </c>
      <c r="M1951" s="8">
        <f>Raw!L1951*A1951</f>
        <v>60</v>
      </c>
      <c r="N1951" s="8">
        <f>Raw!M1951*A1951</f>
        <v>102.0516129032258</v>
      </c>
      <c r="O1951" s="6">
        <f t="shared" si="120"/>
        <v>92</v>
      </c>
      <c r="P1951" s="11">
        <f t="shared" si="121"/>
        <v>2347.1870967741934</v>
      </c>
      <c r="Q1951" s="6">
        <f t="shared" si="122"/>
        <v>240</v>
      </c>
      <c r="R1951" s="11">
        <f t="shared" si="123"/>
        <v>6123.0967741935483</v>
      </c>
      <c r="S1951" s="8" t="str">
        <f>Raw!N1951</f>
        <v>SCREW-IN CFL LAMPS - 14 - 26 WATTS</v>
      </c>
      <c r="T1951" s="8" t="str">
        <f>Raw!O1951</f>
        <v>CFL14to26</v>
      </c>
      <c r="U1951" s="8">
        <f>Raw!P1951*A1951</f>
        <v>1</v>
      </c>
      <c r="V1951" s="8" t="str">
        <f>Raw!Q1951</f>
        <v>Incan</v>
      </c>
    </row>
    <row r="1952" spans="1:22">
      <c r="A1952" s="8">
        <f>IF(Raw!C1952="CF",0,1)</f>
        <v>1</v>
      </c>
      <c r="B1952" s="8" t="str">
        <f>Raw!A1952</f>
        <v>SDGE_5249562539</v>
      </c>
      <c r="C1952" s="8" t="str">
        <f>Raw!B1952</f>
        <v>Lighting-Screw in 14-26 Watt Lamp - Tr2</v>
      </c>
      <c r="D1952" s="8" t="str">
        <f>Raw!C1952</f>
        <v>I</v>
      </c>
      <c r="E1952" s="8">
        <f>Raw!D1952*A1952</f>
        <v>4</v>
      </c>
      <c r="F1952" s="8" t="str">
        <f>Raw!E1952</f>
        <v>SDG</v>
      </c>
      <c r="G1952" s="8" t="str">
        <f>Raw!F1952</f>
        <v>CFL</v>
      </c>
      <c r="H1952" s="8" t="str">
        <f>Raw!G1952</f>
        <v>NO_LOGGER_4L42LGT356</v>
      </c>
      <c r="I1952" s="8" t="str">
        <f>Raw!H1952</f>
        <v>SDGE3020</v>
      </c>
      <c r="J1952" s="8" t="str">
        <f>Raw!I1952</f>
        <v>Assembly</v>
      </c>
      <c r="K1952" s="8" t="str">
        <f>Raw!J1952</f>
        <v>Restrooms</v>
      </c>
      <c r="L1952" s="8">
        <f>Raw!K1952*A1952</f>
        <v>23</v>
      </c>
      <c r="M1952" s="8">
        <f>Raw!L1952*A1952</f>
        <v>60</v>
      </c>
      <c r="N1952" s="8">
        <f>Raw!M1952*A1952</f>
        <v>102.0516129032258</v>
      </c>
      <c r="O1952" s="6">
        <f t="shared" si="120"/>
        <v>92</v>
      </c>
      <c r="P1952" s="11">
        <f t="shared" si="121"/>
        <v>2347.1870967741934</v>
      </c>
      <c r="Q1952" s="6">
        <f t="shared" si="122"/>
        <v>240</v>
      </c>
      <c r="R1952" s="11">
        <f t="shared" si="123"/>
        <v>6123.0967741935483</v>
      </c>
      <c r="S1952" s="8" t="str">
        <f>Raw!N1952</f>
        <v>SCREW-IN CFL LAMPS - 14 - 26 WATTS</v>
      </c>
      <c r="T1952" s="8" t="str">
        <f>Raw!O1952</f>
        <v>CFL14to26</v>
      </c>
      <c r="U1952" s="8">
        <f>Raw!P1952*A1952</f>
        <v>1</v>
      </c>
      <c r="V1952" s="8" t="str">
        <f>Raw!Q1952</f>
        <v>Incan</v>
      </c>
    </row>
    <row r="1953" spans="1:22">
      <c r="A1953" s="8">
        <f>IF(Raw!C1953="CF",0,1)</f>
        <v>1</v>
      </c>
      <c r="B1953" s="8" t="str">
        <f>Raw!A1953</f>
        <v>SDGE_5249562539</v>
      </c>
      <c r="C1953" s="8" t="str">
        <f>Raw!B1953</f>
        <v>Lighting-Screw in 14-26 Watt Lamp - Tr2</v>
      </c>
      <c r="D1953" s="8" t="str">
        <f>Raw!C1953</f>
        <v>I</v>
      </c>
      <c r="E1953" s="8">
        <f>Raw!D1953*A1953</f>
        <v>6</v>
      </c>
      <c r="F1953" s="8" t="str">
        <f>Raw!E1953</f>
        <v>SDG</v>
      </c>
      <c r="G1953" s="8" t="str">
        <f>Raw!F1953</f>
        <v>CFL</v>
      </c>
      <c r="H1953" s="8" t="str">
        <f>Raw!G1953</f>
        <v>NO_LOGGER_9L91LGT356</v>
      </c>
      <c r="I1953" s="8" t="str">
        <f>Raw!H1953</f>
        <v>SDGE3020</v>
      </c>
      <c r="J1953" s="8" t="str">
        <f>Raw!I1953</f>
        <v>Assembly</v>
      </c>
      <c r="K1953" s="8" t="str">
        <f>Raw!J1953</f>
        <v>Outdoor</v>
      </c>
      <c r="L1953" s="8">
        <f>Raw!K1953*A1953</f>
        <v>23</v>
      </c>
      <c r="M1953" s="8">
        <f>Raw!L1953*A1953</f>
        <v>60</v>
      </c>
      <c r="N1953" s="8">
        <f>Raw!M1953*A1953</f>
        <v>153.0774193548387</v>
      </c>
      <c r="O1953" s="6">
        <f t="shared" si="120"/>
        <v>138</v>
      </c>
      <c r="P1953" s="11">
        <f t="shared" si="121"/>
        <v>3520.7806451612901</v>
      </c>
      <c r="Q1953" s="6">
        <f t="shared" si="122"/>
        <v>360</v>
      </c>
      <c r="R1953" s="11">
        <f t="shared" si="123"/>
        <v>9184.645161290322</v>
      </c>
      <c r="S1953" s="8" t="str">
        <f>Raw!N1953</f>
        <v>SCREW-IN CFL LAMPS - 14 - 26 WATTS</v>
      </c>
      <c r="T1953" s="8" t="str">
        <f>Raw!O1953</f>
        <v>CFL14to26</v>
      </c>
      <c r="U1953" s="8">
        <f>Raw!P1953*A1953</f>
        <v>1</v>
      </c>
      <c r="V1953" s="8" t="str">
        <f>Raw!Q1953</f>
        <v>Incan</v>
      </c>
    </row>
    <row r="1954" spans="1:22">
      <c r="A1954" s="8">
        <f>IF(Raw!C1954="CF",0,1)</f>
        <v>1</v>
      </c>
      <c r="B1954" s="8" t="str">
        <f>Raw!A1954</f>
        <v>SDGE_5375028500</v>
      </c>
      <c r="C1954" s="8" t="str">
        <f>Raw!B1954</f>
        <v>Lighting - Screw in &gt;27 Watt Lamp</v>
      </c>
      <c r="D1954" s="8" t="str">
        <f>Raw!C1954</f>
        <v>I</v>
      </c>
      <c r="E1954" s="8">
        <f>Raw!D1954*A1954</f>
        <v>4</v>
      </c>
      <c r="F1954" s="8" t="str">
        <f>Raw!E1954</f>
        <v>SDG</v>
      </c>
      <c r="G1954" s="8" t="str">
        <f>Raw!F1954</f>
        <v>CFL</v>
      </c>
      <c r="H1954" s="8" t="str">
        <f>Raw!G1954</f>
        <v>LL08070726</v>
      </c>
      <c r="I1954" s="8" t="str">
        <f>Raw!H1954</f>
        <v>SDGE3020</v>
      </c>
      <c r="J1954" s="8" t="str">
        <f>Raw!I1954</f>
        <v>Office - Small</v>
      </c>
      <c r="K1954" s="8" t="str">
        <f>Raw!J1954</f>
        <v>Restrooms</v>
      </c>
      <c r="L1954" s="8">
        <f>Raw!K1954*A1954</f>
        <v>27</v>
      </c>
      <c r="M1954" s="8">
        <f>Raw!L1954*A1954</f>
        <v>100</v>
      </c>
      <c r="N1954" s="8">
        <f>Raw!M1954*A1954</f>
        <v>95.111111111111114</v>
      </c>
      <c r="O1954" s="6">
        <f t="shared" si="120"/>
        <v>108</v>
      </c>
      <c r="P1954" s="11">
        <f t="shared" si="121"/>
        <v>2568</v>
      </c>
      <c r="Q1954" s="6">
        <f t="shared" si="122"/>
        <v>400</v>
      </c>
      <c r="R1954" s="11">
        <f t="shared" si="123"/>
        <v>9511.1111111111113</v>
      </c>
      <c r="S1954" s="8" t="str">
        <f>Raw!N1954</f>
        <v>SCREW-IN CFL LAMPS - &gt;= 27 WATTS</v>
      </c>
      <c r="T1954" s="8" t="str">
        <f>Raw!O1954</f>
        <v>CFL27Up</v>
      </c>
      <c r="U1954" s="8">
        <f>Raw!P1954*A1954</f>
        <v>1</v>
      </c>
      <c r="V1954" s="8" t="str">
        <f>Raw!Q1954</f>
        <v>Incan</v>
      </c>
    </row>
    <row r="1955" spans="1:22">
      <c r="A1955" s="8">
        <f>IF(Raw!C1955="CF",0,1)</f>
        <v>1</v>
      </c>
      <c r="B1955" s="8" t="str">
        <f>Raw!A1955</f>
        <v>SDGE_5375028500</v>
      </c>
      <c r="C1955" s="8" t="str">
        <f>Raw!B1955</f>
        <v>Lighting - Screw in &gt;27 Watt Lamp</v>
      </c>
      <c r="D1955" s="8" t="str">
        <f>Raw!C1955</f>
        <v>I</v>
      </c>
      <c r="E1955" s="8">
        <f>Raw!D1955*A1955</f>
        <v>4</v>
      </c>
      <c r="F1955" s="8" t="str">
        <f>Raw!E1955</f>
        <v>SDG</v>
      </c>
      <c r="G1955" s="8" t="str">
        <f>Raw!F1955</f>
        <v>CFL</v>
      </c>
      <c r="H1955" s="8" t="str">
        <f>Raw!G1955</f>
        <v>LL09040104</v>
      </c>
      <c r="I1955" s="8" t="str">
        <f>Raw!H1955</f>
        <v>SDGE3020</v>
      </c>
      <c r="J1955" s="8" t="str">
        <f>Raw!I1955</f>
        <v>Office - Small</v>
      </c>
      <c r="K1955" s="8" t="str">
        <f>Raw!J1955</f>
        <v>Restrooms</v>
      </c>
      <c r="L1955" s="8">
        <f>Raw!K1955*A1955</f>
        <v>27</v>
      </c>
      <c r="M1955" s="8">
        <f>Raw!L1955*A1955</f>
        <v>100</v>
      </c>
      <c r="N1955" s="8">
        <f>Raw!M1955*A1955</f>
        <v>95.111111111111114</v>
      </c>
      <c r="O1955" s="6">
        <f t="shared" si="120"/>
        <v>108</v>
      </c>
      <c r="P1955" s="11">
        <f t="shared" si="121"/>
        <v>2568</v>
      </c>
      <c r="Q1955" s="6">
        <f t="shared" si="122"/>
        <v>400</v>
      </c>
      <c r="R1955" s="11">
        <f t="shared" si="123"/>
        <v>9511.1111111111113</v>
      </c>
      <c r="S1955" s="8" t="str">
        <f>Raw!N1955</f>
        <v>SCREW-IN CFL LAMPS - &gt;= 27 WATTS</v>
      </c>
      <c r="T1955" s="8" t="str">
        <f>Raw!O1955</f>
        <v>CFL27Up</v>
      </c>
      <c r="U1955" s="8">
        <f>Raw!P1955*A1955</f>
        <v>1</v>
      </c>
      <c r="V1955" s="8" t="str">
        <f>Raw!Q1955</f>
        <v>Incan</v>
      </c>
    </row>
    <row r="1956" spans="1:22">
      <c r="A1956" s="8">
        <f>IF(Raw!C1956="CF",0,1)</f>
        <v>1</v>
      </c>
      <c r="B1956" s="8" t="str">
        <f>Raw!A1956</f>
        <v>SDGE_5436883907</v>
      </c>
      <c r="C1956" s="8" t="str">
        <f>Raw!B1956</f>
        <v>Lighting-Screw in 14-26 Watt Lamp - Tr1</v>
      </c>
      <c r="D1956" s="8" t="str">
        <f>Raw!C1956</f>
        <v>I</v>
      </c>
      <c r="E1956" s="8">
        <f>Raw!D1956*A1956</f>
        <v>4</v>
      </c>
      <c r="F1956" s="8" t="str">
        <f>Raw!E1956</f>
        <v>SDG</v>
      </c>
      <c r="G1956" s="8" t="str">
        <f>Raw!F1956</f>
        <v>CFL</v>
      </c>
      <c r="H1956" s="8" t="str">
        <f>Raw!G1956</f>
        <v>NO_LOGGER_2L51SBS07091</v>
      </c>
      <c r="I1956" s="8" t="str">
        <f>Raw!H1956</f>
        <v>SDGE3020</v>
      </c>
      <c r="J1956" s="8" t="str">
        <f>Raw!I1956</f>
        <v>Retail - Small</v>
      </c>
      <c r="K1956" s="8" t="str">
        <f>Raw!J1956</f>
        <v>Restrooms</v>
      </c>
      <c r="L1956" s="8">
        <f>Raw!K1956*A1956</f>
        <v>15</v>
      </c>
      <c r="M1956" s="8">
        <f>Raw!L1956*A1956</f>
        <v>75</v>
      </c>
      <c r="N1956" s="8">
        <f>Raw!M1956*A1956</f>
        <v>242</v>
      </c>
      <c r="O1956" s="6">
        <f t="shared" si="120"/>
        <v>60</v>
      </c>
      <c r="P1956" s="11">
        <f t="shared" si="121"/>
        <v>3630</v>
      </c>
      <c r="Q1956" s="6">
        <f t="shared" si="122"/>
        <v>300</v>
      </c>
      <c r="R1956" s="11">
        <f t="shared" si="123"/>
        <v>18150</v>
      </c>
      <c r="S1956" s="8" t="str">
        <f>Raw!N1956</f>
        <v>SCREW-IN CFL LAMPS - 14 - 26 WATTS</v>
      </c>
      <c r="T1956" s="8" t="str">
        <f>Raw!O1956</f>
        <v>CFL14to26</v>
      </c>
      <c r="U1956" s="8">
        <f>Raw!P1956*A1956</f>
        <v>1</v>
      </c>
      <c r="V1956" s="8" t="str">
        <f>Raw!Q1956</f>
        <v>Incan</v>
      </c>
    </row>
    <row r="1957" spans="1:22">
      <c r="A1957" s="8">
        <f>IF(Raw!C1957="CF",0,1)</f>
        <v>1</v>
      </c>
      <c r="B1957" s="8" t="str">
        <f>Raw!A1957</f>
        <v>SDGE_5603590900</v>
      </c>
      <c r="C1957" s="8" t="str">
        <f>Raw!B1957</f>
        <v>Lighting-Screw in 14-26 Watt Lamp - Tr1</v>
      </c>
      <c r="D1957" s="8" t="str">
        <f>Raw!C1957</f>
        <v>I</v>
      </c>
      <c r="E1957" s="8">
        <f>Raw!D1957*A1957</f>
        <v>8</v>
      </c>
      <c r="F1957" s="8" t="str">
        <f>Raw!E1957</f>
        <v>SDG</v>
      </c>
      <c r="G1957" s="8" t="str">
        <f>Raw!F1957</f>
        <v>CFL</v>
      </c>
      <c r="H1957" s="8" t="str">
        <f>Raw!G1957</f>
        <v>LL08041228</v>
      </c>
      <c r="I1957" s="8" t="str">
        <f>Raw!H1957</f>
        <v>SDGE3020</v>
      </c>
      <c r="J1957" s="8" t="str">
        <f>Raw!I1957</f>
        <v>Assembly</v>
      </c>
      <c r="K1957" s="8" t="str">
        <f>Raw!J1957</f>
        <v>HallwayLobby</v>
      </c>
      <c r="L1957" s="8">
        <f>Raw!K1957*A1957</f>
        <v>15</v>
      </c>
      <c r="M1957" s="8">
        <f>Raw!L1957*A1957</f>
        <v>60</v>
      </c>
      <c r="N1957" s="8">
        <f>Raw!M1957*A1957</f>
        <v>270.51851851851853</v>
      </c>
      <c r="O1957" s="6">
        <f t="shared" si="120"/>
        <v>120</v>
      </c>
      <c r="P1957" s="11">
        <f t="shared" si="121"/>
        <v>4057.7777777777778</v>
      </c>
      <c r="Q1957" s="6">
        <f t="shared" si="122"/>
        <v>480</v>
      </c>
      <c r="R1957" s="11">
        <f t="shared" si="123"/>
        <v>16231.111111111111</v>
      </c>
      <c r="S1957" s="8" t="str">
        <f>Raw!N1957</f>
        <v>SCREW-IN CFL LAMPS - 14 - 26 WATTS</v>
      </c>
      <c r="T1957" s="8" t="str">
        <f>Raw!O1957</f>
        <v>CFL14to26</v>
      </c>
      <c r="U1957" s="8">
        <f>Raw!P1957*A1957</f>
        <v>1</v>
      </c>
      <c r="V1957" s="8" t="str">
        <f>Raw!Q1957</f>
        <v>Incan</v>
      </c>
    </row>
    <row r="1958" spans="1:22">
      <c r="A1958" s="8">
        <f>IF(Raw!C1958="CF",0,1)</f>
        <v>1</v>
      </c>
      <c r="B1958" s="8" t="str">
        <f>Raw!A1958</f>
        <v>SDGE_5603590900</v>
      </c>
      <c r="C1958" s="8" t="str">
        <f>Raw!B1958</f>
        <v>Lighting-Screw in 14-26 Watt Lamp - Tr1</v>
      </c>
      <c r="D1958" s="8" t="str">
        <f>Raw!C1958</f>
        <v>I</v>
      </c>
      <c r="E1958" s="8">
        <f>Raw!D1958*A1958</f>
        <v>5</v>
      </c>
      <c r="F1958" s="8" t="str">
        <f>Raw!E1958</f>
        <v>SDG</v>
      </c>
      <c r="G1958" s="8" t="str">
        <f>Raw!F1958</f>
        <v>CFL</v>
      </c>
      <c r="H1958" s="8" t="str">
        <f>Raw!G1958</f>
        <v>LL08090003</v>
      </c>
      <c r="I1958" s="8" t="str">
        <f>Raw!H1958</f>
        <v>SDGE3020</v>
      </c>
      <c r="J1958" s="8" t="str">
        <f>Raw!I1958</f>
        <v>Assembly</v>
      </c>
      <c r="K1958" s="8" t="str">
        <f>Raw!J1958</f>
        <v>Restrooms</v>
      </c>
      <c r="L1958" s="8">
        <f>Raw!K1958*A1958</f>
        <v>15</v>
      </c>
      <c r="M1958" s="8">
        <f>Raw!L1958*A1958</f>
        <v>60</v>
      </c>
      <c r="N1958" s="8">
        <f>Raw!M1958*A1958</f>
        <v>169.07407407407408</v>
      </c>
      <c r="O1958" s="6">
        <f t="shared" si="120"/>
        <v>75</v>
      </c>
      <c r="P1958" s="11">
        <f t="shared" si="121"/>
        <v>2536.1111111111113</v>
      </c>
      <c r="Q1958" s="6">
        <f t="shared" si="122"/>
        <v>300</v>
      </c>
      <c r="R1958" s="11">
        <f t="shared" si="123"/>
        <v>10144.444444444445</v>
      </c>
      <c r="S1958" s="8" t="str">
        <f>Raw!N1958</f>
        <v>SCREW-IN CFL LAMPS - 14 - 26 WATTS</v>
      </c>
      <c r="T1958" s="8" t="str">
        <f>Raw!O1958</f>
        <v>CFL14to26</v>
      </c>
      <c r="U1958" s="8">
        <f>Raw!P1958*A1958</f>
        <v>1</v>
      </c>
      <c r="V1958" s="8" t="str">
        <f>Raw!Q1958</f>
        <v>Incan</v>
      </c>
    </row>
    <row r="1959" spans="1:22">
      <c r="A1959" s="8">
        <f>IF(Raw!C1959="CF",0,1)</f>
        <v>1</v>
      </c>
      <c r="B1959" s="8" t="str">
        <f>Raw!A1959</f>
        <v>SDGE_5603590900</v>
      </c>
      <c r="C1959" s="8" t="str">
        <f>Raw!B1959</f>
        <v>Lighting-Screw in 14-26 Watt Lamp - Tr1</v>
      </c>
      <c r="D1959" s="8" t="str">
        <f>Raw!C1959</f>
        <v>I</v>
      </c>
      <c r="E1959" s="8">
        <f>Raw!D1959*A1959</f>
        <v>12</v>
      </c>
      <c r="F1959" s="8" t="str">
        <f>Raw!E1959</f>
        <v>SDG</v>
      </c>
      <c r="G1959" s="8" t="str">
        <f>Raw!F1959</f>
        <v>CFL</v>
      </c>
      <c r="H1959" s="8" t="str">
        <f>Raw!G1959</f>
        <v>LL08090037</v>
      </c>
      <c r="I1959" s="8" t="str">
        <f>Raw!H1959</f>
        <v>SDGE3020</v>
      </c>
      <c r="J1959" s="8" t="str">
        <f>Raw!I1959</f>
        <v>Assembly</v>
      </c>
      <c r="K1959" s="8" t="str">
        <f>Raw!J1959</f>
        <v>Restrooms</v>
      </c>
      <c r="L1959" s="8">
        <f>Raw!K1959*A1959</f>
        <v>15</v>
      </c>
      <c r="M1959" s="8">
        <f>Raw!L1959*A1959</f>
        <v>60</v>
      </c>
      <c r="N1959" s="8">
        <f>Raw!M1959*A1959</f>
        <v>405.77777777777783</v>
      </c>
      <c r="O1959" s="6">
        <f t="shared" si="120"/>
        <v>180</v>
      </c>
      <c r="P1959" s="11">
        <f t="shared" si="121"/>
        <v>6086.6666666666679</v>
      </c>
      <c r="Q1959" s="6">
        <f t="shared" si="122"/>
        <v>720</v>
      </c>
      <c r="R1959" s="11">
        <f t="shared" si="123"/>
        <v>24346.666666666672</v>
      </c>
      <c r="S1959" s="8" t="str">
        <f>Raw!N1959</f>
        <v>SCREW-IN CFL LAMPS - 14 - 26 WATTS</v>
      </c>
      <c r="T1959" s="8" t="str">
        <f>Raw!O1959</f>
        <v>CFL14to26</v>
      </c>
      <c r="U1959" s="8">
        <f>Raw!P1959*A1959</f>
        <v>1</v>
      </c>
      <c r="V1959" s="8" t="str">
        <f>Raw!Q1959</f>
        <v>Incan</v>
      </c>
    </row>
    <row r="1960" spans="1:22">
      <c r="A1960" s="8">
        <f>IF(Raw!C1960="CF",0,1)</f>
        <v>1</v>
      </c>
      <c r="B1960" s="8" t="str">
        <f>Raw!A1960</f>
        <v>SDGE_5603590900</v>
      </c>
      <c r="C1960" s="8" t="str">
        <f>Raw!B1960</f>
        <v>Lighting-Screw in 14-26 Watt Lamp - Tr1</v>
      </c>
      <c r="D1960" s="8" t="str">
        <f>Raw!C1960</f>
        <v>I</v>
      </c>
      <c r="E1960" s="8">
        <f>Raw!D1960*A1960</f>
        <v>18</v>
      </c>
      <c r="F1960" s="8" t="str">
        <f>Raw!E1960</f>
        <v>SDG</v>
      </c>
      <c r="G1960" s="8" t="str">
        <f>Raw!F1960</f>
        <v>CFL</v>
      </c>
      <c r="H1960" s="8" t="str">
        <f>Raw!G1960</f>
        <v>LL08100409</v>
      </c>
      <c r="I1960" s="8" t="str">
        <f>Raw!H1960</f>
        <v>SDGE3020</v>
      </c>
      <c r="J1960" s="8" t="str">
        <f>Raw!I1960</f>
        <v>Assembly</v>
      </c>
      <c r="K1960" s="8" t="str">
        <f>Raw!J1960</f>
        <v>Assembly</v>
      </c>
      <c r="L1960" s="8">
        <f>Raw!K1960*A1960</f>
        <v>15</v>
      </c>
      <c r="M1960" s="8">
        <f>Raw!L1960*A1960</f>
        <v>60</v>
      </c>
      <c r="N1960" s="8">
        <f>Raw!M1960*A1960</f>
        <v>608.66666666666674</v>
      </c>
      <c r="O1960" s="6">
        <f t="shared" si="120"/>
        <v>270</v>
      </c>
      <c r="P1960" s="11">
        <f t="shared" si="121"/>
        <v>9130.0000000000018</v>
      </c>
      <c r="Q1960" s="6">
        <f t="shared" si="122"/>
        <v>1080</v>
      </c>
      <c r="R1960" s="11">
        <f t="shared" si="123"/>
        <v>36520.000000000007</v>
      </c>
      <c r="S1960" s="8" t="str">
        <f>Raw!N1960</f>
        <v>SCREW-IN CFL LAMPS - 14 - 26 WATTS</v>
      </c>
      <c r="T1960" s="8" t="str">
        <f>Raw!O1960</f>
        <v>CFL14to26</v>
      </c>
      <c r="U1960" s="8">
        <f>Raw!P1960*A1960</f>
        <v>1</v>
      </c>
      <c r="V1960" s="8" t="str">
        <f>Raw!Q1960</f>
        <v>Incan</v>
      </c>
    </row>
    <row r="1961" spans="1:22">
      <c r="A1961" s="8">
        <f>IF(Raw!C1961="CF",0,1)</f>
        <v>1</v>
      </c>
      <c r="B1961" s="8" t="str">
        <f>Raw!A1961</f>
        <v>SDGE_5603590900</v>
      </c>
      <c r="C1961" s="8" t="str">
        <f>Raw!B1961</f>
        <v>Lighting-Screw in 14-26 Watt Lamp - Tr1</v>
      </c>
      <c r="D1961" s="8" t="str">
        <f>Raw!C1961</f>
        <v>I</v>
      </c>
      <c r="E1961" s="8">
        <f>Raw!D1961*A1961</f>
        <v>12</v>
      </c>
      <c r="F1961" s="8" t="str">
        <f>Raw!E1961</f>
        <v>SDG</v>
      </c>
      <c r="G1961" s="8" t="str">
        <f>Raw!F1961</f>
        <v>CFL</v>
      </c>
      <c r="H1961" s="8" t="str">
        <f>Raw!G1961</f>
        <v>LL08100473</v>
      </c>
      <c r="I1961" s="8" t="str">
        <f>Raw!H1961</f>
        <v>SDGE3020</v>
      </c>
      <c r="J1961" s="8" t="str">
        <f>Raw!I1961</f>
        <v>Assembly</v>
      </c>
      <c r="K1961" s="8" t="str">
        <f>Raw!J1961</f>
        <v>OtherMisc</v>
      </c>
      <c r="L1961" s="8">
        <f>Raw!K1961*A1961</f>
        <v>15</v>
      </c>
      <c r="M1961" s="8">
        <f>Raw!L1961*A1961</f>
        <v>60</v>
      </c>
      <c r="N1961" s="8">
        <f>Raw!M1961*A1961</f>
        <v>405.77777777777783</v>
      </c>
      <c r="O1961" s="6">
        <f t="shared" si="120"/>
        <v>180</v>
      </c>
      <c r="P1961" s="11">
        <f t="shared" si="121"/>
        <v>6086.6666666666679</v>
      </c>
      <c r="Q1961" s="6">
        <f t="shared" si="122"/>
        <v>720</v>
      </c>
      <c r="R1961" s="11">
        <f t="shared" si="123"/>
        <v>24346.666666666672</v>
      </c>
      <c r="S1961" s="8" t="str">
        <f>Raw!N1961</f>
        <v>SCREW-IN CFL LAMPS - 14 - 26 WATTS</v>
      </c>
      <c r="T1961" s="8" t="str">
        <f>Raw!O1961</f>
        <v>CFL14to26</v>
      </c>
      <c r="U1961" s="8">
        <f>Raw!P1961*A1961</f>
        <v>1</v>
      </c>
      <c r="V1961" s="8" t="str">
        <f>Raw!Q1961</f>
        <v>Incan</v>
      </c>
    </row>
    <row r="1962" spans="1:22">
      <c r="A1962" s="8">
        <f>IF(Raw!C1962="CF",0,1)</f>
        <v>1</v>
      </c>
      <c r="B1962" s="8" t="str">
        <f>Raw!A1962</f>
        <v>SDGE_5603590900</v>
      </c>
      <c r="C1962" s="8" t="str">
        <f>Raw!B1962</f>
        <v>Lighting-Screw in 14-26 Watt Lamp - Tr1</v>
      </c>
      <c r="D1962" s="8" t="str">
        <f>Raw!C1962</f>
        <v>I</v>
      </c>
      <c r="E1962" s="8">
        <f>Raw!D1962*A1962</f>
        <v>2</v>
      </c>
      <c r="F1962" s="8" t="str">
        <f>Raw!E1962</f>
        <v>SDG</v>
      </c>
      <c r="G1962" s="8" t="str">
        <f>Raw!F1962</f>
        <v>CFL</v>
      </c>
      <c r="H1962" s="8" t="str">
        <f>Raw!G1962</f>
        <v>NO_LOGGER_10L11SBS07091</v>
      </c>
      <c r="I1962" s="8" t="str">
        <f>Raw!H1962</f>
        <v>SDGE3020</v>
      </c>
      <c r="J1962" s="8" t="str">
        <f>Raw!I1962</f>
        <v>Assembly</v>
      </c>
      <c r="K1962" s="8" t="str">
        <f>Raw!J1962</f>
        <v>HallwayLobby</v>
      </c>
      <c r="L1962" s="8">
        <f>Raw!K1962*A1962</f>
        <v>15</v>
      </c>
      <c r="M1962" s="8">
        <f>Raw!L1962*A1962</f>
        <v>60</v>
      </c>
      <c r="N1962" s="8">
        <f>Raw!M1962*A1962</f>
        <v>67.629629629629633</v>
      </c>
      <c r="O1962" s="6">
        <f t="shared" si="120"/>
        <v>30</v>
      </c>
      <c r="P1962" s="11">
        <f t="shared" si="121"/>
        <v>1014.4444444444445</v>
      </c>
      <c r="Q1962" s="6">
        <f t="shared" si="122"/>
        <v>120</v>
      </c>
      <c r="R1962" s="11">
        <f t="shared" si="123"/>
        <v>4057.7777777777778</v>
      </c>
      <c r="S1962" s="8" t="str">
        <f>Raw!N1962</f>
        <v>SCREW-IN CFL LAMPS - 14 - 26 WATTS</v>
      </c>
      <c r="T1962" s="8" t="str">
        <f>Raw!O1962</f>
        <v>CFL14to26</v>
      </c>
      <c r="U1962" s="8">
        <f>Raw!P1962*A1962</f>
        <v>1</v>
      </c>
      <c r="V1962" s="8" t="str">
        <f>Raw!Q1962</f>
        <v>Incan</v>
      </c>
    </row>
    <row r="1963" spans="1:22">
      <c r="A1963" s="8">
        <f>IF(Raw!C1963="CF",0,1)</f>
        <v>1</v>
      </c>
      <c r="B1963" s="8" t="str">
        <f>Raw!A1963</f>
        <v>SDGE_5603590900</v>
      </c>
      <c r="C1963" s="8" t="str">
        <f>Raw!B1963</f>
        <v>Lighting-Screw in 14-26 Watt Lamp - Tr1</v>
      </c>
      <c r="D1963" s="8" t="str">
        <f>Raw!C1963</f>
        <v>I</v>
      </c>
      <c r="E1963" s="8">
        <f>Raw!D1963*A1963</f>
        <v>6</v>
      </c>
      <c r="F1963" s="8" t="str">
        <f>Raw!E1963</f>
        <v>SDG</v>
      </c>
      <c r="G1963" s="8" t="str">
        <f>Raw!F1963</f>
        <v>CFL</v>
      </c>
      <c r="H1963" s="8" t="str">
        <f>Raw!G1963</f>
        <v>NO_LOGGER_10L91SBS07091</v>
      </c>
      <c r="I1963" s="8" t="str">
        <f>Raw!H1963</f>
        <v>SDGE3020</v>
      </c>
      <c r="J1963" s="8" t="str">
        <f>Raw!I1963</f>
        <v>Assembly</v>
      </c>
      <c r="K1963" s="8" t="str">
        <f>Raw!J1963</f>
        <v>HallwayLobby</v>
      </c>
      <c r="L1963" s="8">
        <f>Raw!K1963*A1963</f>
        <v>15</v>
      </c>
      <c r="M1963" s="8">
        <f>Raw!L1963*A1963</f>
        <v>60</v>
      </c>
      <c r="N1963" s="8">
        <f>Raw!M1963*A1963</f>
        <v>202.88888888888891</v>
      </c>
      <c r="O1963" s="6">
        <f t="shared" si="120"/>
        <v>90</v>
      </c>
      <c r="P1963" s="11">
        <f t="shared" si="121"/>
        <v>3043.3333333333339</v>
      </c>
      <c r="Q1963" s="6">
        <f t="shared" si="122"/>
        <v>360</v>
      </c>
      <c r="R1963" s="11">
        <f t="shared" si="123"/>
        <v>12173.333333333336</v>
      </c>
      <c r="S1963" s="8" t="str">
        <f>Raw!N1963</f>
        <v>SCREW-IN CFL LAMPS - 14 - 26 WATTS</v>
      </c>
      <c r="T1963" s="8" t="str">
        <f>Raw!O1963</f>
        <v>CFL14to26</v>
      </c>
      <c r="U1963" s="8">
        <f>Raw!P1963*A1963</f>
        <v>1</v>
      </c>
      <c r="V1963" s="8" t="str">
        <f>Raw!Q1963</f>
        <v>Incan</v>
      </c>
    </row>
    <row r="1964" spans="1:22">
      <c r="A1964" s="8">
        <f>IF(Raw!C1964="CF",0,1)</f>
        <v>1</v>
      </c>
      <c r="B1964" s="8" t="str">
        <f>Raw!A1964</f>
        <v>SDGE_5860708331</v>
      </c>
      <c r="C1964" s="8" t="str">
        <f>Raw!B1964</f>
        <v>Lighting-Screw in 14-26 Watt Lamp - Tr1</v>
      </c>
      <c r="D1964" s="8" t="str">
        <f>Raw!C1964</f>
        <v>I</v>
      </c>
      <c r="E1964" s="8">
        <f>Raw!D1964*A1964</f>
        <v>5</v>
      </c>
      <c r="F1964" s="8" t="str">
        <f>Raw!E1964</f>
        <v>SDG</v>
      </c>
      <c r="G1964" s="8" t="str">
        <f>Raw!F1964</f>
        <v>CFL</v>
      </c>
      <c r="H1964" s="8" t="str">
        <f>Raw!G1964</f>
        <v>LC09040033</v>
      </c>
      <c r="I1964" s="8" t="str">
        <f>Raw!H1964</f>
        <v>SDGE3020</v>
      </c>
      <c r="J1964" s="8" t="str">
        <f>Raw!I1964</f>
        <v>Retail - Small</v>
      </c>
      <c r="K1964" s="8" t="str">
        <f>Raw!J1964</f>
        <v>OtherMisc</v>
      </c>
      <c r="L1964" s="8">
        <f>Raw!K1964*A1964</f>
        <v>15</v>
      </c>
      <c r="M1964" s="8">
        <f>Raw!L1964*A1964</f>
        <v>75</v>
      </c>
      <c r="N1964" s="8">
        <f>Raw!M1964*A1964</f>
        <v>127.56451612903226</v>
      </c>
      <c r="O1964" s="6">
        <f t="shared" si="120"/>
        <v>75</v>
      </c>
      <c r="P1964" s="11">
        <f t="shared" si="121"/>
        <v>1913.4677419354839</v>
      </c>
      <c r="Q1964" s="6">
        <f t="shared" si="122"/>
        <v>375</v>
      </c>
      <c r="R1964" s="11">
        <f t="shared" si="123"/>
        <v>9567.3387096774186</v>
      </c>
      <c r="S1964" s="8" t="str">
        <f>Raw!N1964</f>
        <v>SCREW-IN CFL LAMPS - 14 - 26 WATTS</v>
      </c>
      <c r="T1964" s="8" t="str">
        <f>Raw!O1964</f>
        <v>CFL14to26</v>
      </c>
      <c r="U1964" s="8">
        <f>Raw!P1964*A1964</f>
        <v>1</v>
      </c>
      <c r="V1964" s="8" t="str">
        <f>Raw!Q1964</f>
        <v>Incan</v>
      </c>
    </row>
    <row r="1965" spans="1:22">
      <c r="A1965" s="8">
        <f>IF(Raw!C1965="CF",0,1)</f>
        <v>1</v>
      </c>
      <c r="B1965" s="8" t="str">
        <f>Raw!A1965</f>
        <v>SDGE_5860708331</v>
      </c>
      <c r="C1965" s="8" t="str">
        <f>Raw!B1965</f>
        <v>Lighting-Screw in 14-26 Watt Lamp - Tr1</v>
      </c>
      <c r="D1965" s="8" t="str">
        <f>Raw!C1965</f>
        <v>I</v>
      </c>
      <c r="E1965" s="8">
        <f>Raw!D1965*A1965</f>
        <v>1</v>
      </c>
      <c r="F1965" s="8" t="str">
        <f>Raw!E1965</f>
        <v>SDG</v>
      </c>
      <c r="G1965" s="8" t="str">
        <f>Raw!F1965</f>
        <v>CFL</v>
      </c>
      <c r="H1965" s="8" t="str">
        <f>Raw!G1965</f>
        <v>LC09040041</v>
      </c>
      <c r="I1965" s="8" t="str">
        <f>Raw!H1965</f>
        <v>SDGE3020</v>
      </c>
      <c r="J1965" s="8" t="str">
        <f>Raw!I1965</f>
        <v>Retail - Small</v>
      </c>
      <c r="K1965" s="8" t="str">
        <f>Raw!J1965</f>
        <v>OtherMisc</v>
      </c>
      <c r="L1965" s="8">
        <f>Raw!K1965*A1965</f>
        <v>15</v>
      </c>
      <c r="M1965" s="8">
        <f>Raw!L1965*A1965</f>
        <v>75</v>
      </c>
      <c r="N1965" s="8">
        <f>Raw!M1965*A1965</f>
        <v>25.512903225806451</v>
      </c>
      <c r="O1965" s="6">
        <f t="shared" si="120"/>
        <v>15</v>
      </c>
      <c r="P1965" s="11">
        <f t="shared" si="121"/>
        <v>382.69354838709677</v>
      </c>
      <c r="Q1965" s="6">
        <f t="shared" si="122"/>
        <v>75</v>
      </c>
      <c r="R1965" s="11">
        <f t="shared" si="123"/>
        <v>1913.4677419354839</v>
      </c>
      <c r="S1965" s="8" t="str">
        <f>Raw!N1965</f>
        <v>SCREW-IN CFL LAMPS - 14 - 26 WATTS</v>
      </c>
      <c r="T1965" s="8" t="str">
        <f>Raw!O1965</f>
        <v>CFL14to26</v>
      </c>
      <c r="U1965" s="8">
        <f>Raw!P1965*A1965</f>
        <v>1</v>
      </c>
      <c r="V1965" s="8" t="str">
        <f>Raw!Q1965</f>
        <v>Incan</v>
      </c>
    </row>
    <row r="1966" spans="1:22">
      <c r="A1966" s="8">
        <f>IF(Raw!C1966="CF",0,1)</f>
        <v>1</v>
      </c>
      <c r="B1966" s="8" t="str">
        <f>Raw!A1966</f>
        <v>SDGE_5860708331</v>
      </c>
      <c r="C1966" s="8" t="str">
        <f>Raw!B1966</f>
        <v>Lighting-Screw in 14-26 Watt Lamp - Tr1</v>
      </c>
      <c r="D1966" s="8" t="str">
        <f>Raw!C1966</f>
        <v>I</v>
      </c>
      <c r="E1966" s="8">
        <f>Raw!D1966*A1966</f>
        <v>1</v>
      </c>
      <c r="F1966" s="8" t="str">
        <f>Raw!E1966</f>
        <v>SDG</v>
      </c>
      <c r="G1966" s="8" t="str">
        <f>Raw!F1966</f>
        <v>CFL</v>
      </c>
      <c r="H1966" s="8" t="str">
        <f>Raw!G1966</f>
        <v>LC09040205</v>
      </c>
      <c r="I1966" s="8" t="str">
        <f>Raw!H1966</f>
        <v>SDGE3020</v>
      </c>
      <c r="J1966" s="8" t="str">
        <f>Raw!I1966</f>
        <v>Retail - Small</v>
      </c>
      <c r="K1966" s="8" t="str">
        <f>Raw!J1966</f>
        <v>Restrooms</v>
      </c>
      <c r="L1966" s="8">
        <f>Raw!K1966*A1966</f>
        <v>15</v>
      </c>
      <c r="M1966" s="8">
        <f>Raw!L1966*A1966</f>
        <v>75</v>
      </c>
      <c r="N1966" s="8">
        <f>Raw!M1966*A1966</f>
        <v>25.512903225806451</v>
      </c>
      <c r="O1966" s="6">
        <f t="shared" si="120"/>
        <v>15</v>
      </c>
      <c r="P1966" s="11">
        <f t="shared" si="121"/>
        <v>382.69354838709677</v>
      </c>
      <c r="Q1966" s="6">
        <f t="shared" si="122"/>
        <v>75</v>
      </c>
      <c r="R1966" s="11">
        <f t="shared" si="123"/>
        <v>1913.4677419354839</v>
      </c>
      <c r="S1966" s="8" t="str">
        <f>Raw!N1966</f>
        <v>SCREW-IN CFL LAMPS - 14 - 26 WATTS</v>
      </c>
      <c r="T1966" s="8" t="str">
        <f>Raw!O1966</f>
        <v>CFL14to26</v>
      </c>
      <c r="U1966" s="8">
        <f>Raw!P1966*A1966</f>
        <v>1</v>
      </c>
      <c r="V1966" s="8" t="str">
        <f>Raw!Q1966</f>
        <v>Incan</v>
      </c>
    </row>
    <row r="1967" spans="1:22">
      <c r="A1967" s="8">
        <f>IF(Raw!C1967="CF",0,1)</f>
        <v>1</v>
      </c>
      <c r="B1967" s="8" t="str">
        <f>Raw!A1967</f>
        <v>SDGE_6030757518</v>
      </c>
      <c r="C1967" s="8" t="str">
        <f>Raw!B1967</f>
        <v>Lighting-Screw in 14-26 Watt Lamp - Tr1</v>
      </c>
      <c r="D1967" s="8" t="str">
        <f>Raw!C1967</f>
        <v>I</v>
      </c>
      <c r="E1967" s="8">
        <f>Raw!D1967*A1967</f>
        <v>3</v>
      </c>
      <c r="F1967" s="8" t="str">
        <f>Raw!E1967</f>
        <v>SDG</v>
      </c>
      <c r="G1967" s="8" t="str">
        <f>Raw!F1967</f>
        <v>CFL</v>
      </c>
      <c r="H1967" s="8" t="str">
        <f>Raw!G1967</f>
        <v>LL08090406</v>
      </c>
      <c r="I1967" s="8" t="str">
        <f>Raw!H1967</f>
        <v>SDGE3020</v>
      </c>
      <c r="J1967" s="8" t="str">
        <f>Raw!I1967</f>
        <v>Other</v>
      </c>
      <c r="K1967" s="8" t="str">
        <f>Raw!J1967</f>
        <v>Restrooms</v>
      </c>
      <c r="L1967" s="8">
        <f>Raw!K1967*A1967</f>
        <v>15</v>
      </c>
      <c r="M1967" s="8">
        <f>Raw!L1967*A1967</f>
        <v>60</v>
      </c>
      <c r="N1967" s="8">
        <f>Raw!M1967*A1967</f>
        <v>805.97872340425533</v>
      </c>
      <c r="O1967" s="6">
        <f t="shared" si="120"/>
        <v>45</v>
      </c>
      <c r="P1967" s="11">
        <f t="shared" si="121"/>
        <v>12089.680851063829</v>
      </c>
      <c r="Q1967" s="6">
        <f t="shared" si="122"/>
        <v>180</v>
      </c>
      <c r="R1967" s="11">
        <f t="shared" si="123"/>
        <v>48358.723404255317</v>
      </c>
      <c r="S1967" s="8" t="str">
        <f>Raw!N1967</f>
        <v>SCREW-IN CFL LAMPS - 14 - 26 WATTS</v>
      </c>
      <c r="T1967" s="8" t="str">
        <f>Raw!O1967</f>
        <v>CFL14to26</v>
      </c>
      <c r="U1967" s="8">
        <f>Raw!P1967*A1967</f>
        <v>1</v>
      </c>
      <c r="V1967" s="8" t="str">
        <f>Raw!Q1967</f>
        <v>Incan</v>
      </c>
    </row>
    <row r="1968" spans="1:22">
      <c r="A1968" s="8">
        <f>IF(Raw!C1968="CF",0,1)</f>
        <v>1</v>
      </c>
      <c r="B1968" s="8" t="str">
        <f>Raw!A1968</f>
        <v>SDGE_7396082622</v>
      </c>
      <c r="C1968" s="8" t="str">
        <f>Raw!B1968</f>
        <v>Lighting-Screw in 14-26 Watt Lamp - Tr1</v>
      </c>
      <c r="D1968" s="8" t="str">
        <f>Raw!C1968</f>
        <v>I</v>
      </c>
      <c r="E1968" s="8">
        <f>Raw!D1968*A1968</f>
        <v>1</v>
      </c>
      <c r="F1968" s="8" t="str">
        <f>Raw!E1968</f>
        <v>SDG</v>
      </c>
      <c r="G1968" s="8" t="str">
        <f>Raw!F1968</f>
        <v>CFL</v>
      </c>
      <c r="H1968" s="8" t="str">
        <f>Raw!G1968</f>
        <v>LL08090051</v>
      </c>
      <c r="I1968" s="8" t="str">
        <f>Raw!H1968</f>
        <v>SDGE3020</v>
      </c>
      <c r="J1968" s="8" t="str">
        <f>Raw!I1968</f>
        <v>Office - Small</v>
      </c>
      <c r="K1968" s="8" t="str">
        <f>Raw!J1968</f>
        <v>Restrooms</v>
      </c>
      <c r="L1968" s="8">
        <f>Raw!K1968*A1968</f>
        <v>15</v>
      </c>
      <c r="M1968" s="8">
        <f>Raw!L1968*A1968</f>
        <v>75</v>
      </c>
      <c r="N1968" s="8">
        <f>Raw!M1968*A1968</f>
        <v>268.65957446808511</v>
      </c>
      <c r="O1968" s="6">
        <f t="shared" si="120"/>
        <v>15</v>
      </c>
      <c r="P1968" s="11">
        <f t="shared" si="121"/>
        <v>4029.8936170212764</v>
      </c>
      <c r="Q1968" s="6">
        <f t="shared" si="122"/>
        <v>75</v>
      </c>
      <c r="R1968" s="11">
        <f t="shared" si="123"/>
        <v>20149.468085106382</v>
      </c>
      <c r="S1968" s="8" t="str">
        <f>Raw!N1968</f>
        <v>SCREW-IN CFL LAMPS - 14 - 26 WATTS</v>
      </c>
      <c r="T1968" s="8" t="str">
        <f>Raw!O1968</f>
        <v>CFL14to26</v>
      </c>
      <c r="U1968" s="8">
        <f>Raw!P1968*A1968</f>
        <v>1</v>
      </c>
      <c r="V1968" s="8" t="str">
        <f>Raw!Q1968</f>
        <v>Incan</v>
      </c>
    </row>
    <row r="1969" spans="1:22">
      <c r="A1969" s="8">
        <f>IF(Raw!C1969="CF",0,1)</f>
        <v>1</v>
      </c>
      <c r="B1969" s="8" t="str">
        <f>Raw!A1969</f>
        <v>SDGE_8968439954</v>
      </c>
      <c r="C1969" s="8" t="str">
        <f>Raw!B1969</f>
        <v>Lighting - Screw in &gt;27 Watt Lamp</v>
      </c>
      <c r="D1969" s="8" t="str">
        <f>Raw!C1969</f>
        <v>I</v>
      </c>
      <c r="E1969" s="8">
        <f>Raw!D1969*A1969</f>
        <v>4</v>
      </c>
      <c r="F1969" s="8" t="str">
        <f>Raw!E1969</f>
        <v>SDG</v>
      </c>
      <c r="G1969" s="8" t="str">
        <f>Raw!F1969</f>
        <v>CFL</v>
      </c>
      <c r="H1969" s="8" t="str">
        <f>Raw!G1969</f>
        <v>LL08100361</v>
      </c>
      <c r="I1969" s="8" t="str">
        <f>Raw!H1969</f>
        <v>SDGE3020</v>
      </c>
      <c r="J1969" s="8" t="str">
        <f>Raw!I1969</f>
        <v>Retail - Small</v>
      </c>
      <c r="K1969" s="8" t="str">
        <f>Raw!J1969</f>
        <v>Restrooms</v>
      </c>
      <c r="L1969" s="8">
        <f>Raw!K1969*A1969</f>
        <v>27</v>
      </c>
      <c r="M1969" s="8">
        <f>Raw!L1969*A1969</f>
        <v>65</v>
      </c>
      <c r="N1969" s="8">
        <f>Raw!M1969*A1969</f>
        <v>1074.6382978723404</v>
      </c>
      <c r="O1969" s="6">
        <f t="shared" si="120"/>
        <v>108</v>
      </c>
      <c r="P1969" s="11">
        <f t="shared" si="121"/>
        <v>29015.234042553191</v>
      </c>
      <c r="Q1969" s="6">
        <f t="shared" si="122"/>
        <v>260</v>
      </c>
      <c r="R1969" s="11">
        <f t="shared" si="123"/>
        <v>69851.48936170213</v>
      </c>
      <c r="S1969" s="8" t="str">
        <f>Raw!N1969</f>
        <v>SCREW-IN CFL LAMPS - &gt;= 27 WATTS</v>
      </c>
      <c r="T1969" s="8" t="str">
        <f>Raw!O1969</f>
        <v>CFL27Up</v>
      </c>
      <c r="U1969" s="8">
        <f>Raw!P1969*A1969</f>
        <v>1</v>
      </c>
      <c r="V1969" s="8" t="str">
        <f>Raw!Q1969</f>
        <v>Incan</v>
      </c>
    </row>
    <row r="1970" spans="1:22">
      <c r="A1970" s="8">
        <f>IF(Raw!C1970="CF",0,1)</f>
        <v>1</v>
      </c>
      <c r="B1970" s="8" t="str">
        <f>Raw!A1970</f>
        <v>SDGE_9235708601</v>
      </c>
      <c r="C1970" s="8" t="str">
        <f>Raw!B1970</f>
        <v>Lighting - Screw in &gt;27 Watt Lamp</v>
      </c>
      <c r="D1970" s="8" t="str">
        <f>Raw!C1970</f>
        <v>I</v>
      </c>
      <c r="E1970" s="8">
        <f>Raw!D1970*A1970</f>
        <v>1</v>
      </c>
      <c r="F1970" s="8" t="str">
        <f>Raw!E1970</f>
        <v>SDG</v>
      </c>
      <c r="G1970" s="8" t="str">
        <f>Raw!F1970</f>
        <v>CFL</v>
      </c>
      <c r="H1970" s="8" t="str">
        <f>Raw!G1970</f>
        <v>LL09030151</v>
      </c>
      <c r="I1970" s="8" t="str">
        <f>Raw!H1970</f>
        <v>SDGE3020</v>
      </c>
      <c r="J1970" s="8" t="str">
        <f>Raw!I1970</f>
        <v>Retail - Small</v>
      </c>
      <c r="K1970" s="8" t="str">
        <f>Raw!J1970</f>
        <v>Restrooms</v>
      </c>
      <c r="L1970" s="8">
        <f>Raw!K1970*A1970</f>
        <v>23</v>
      </c>
      <c r="M1970" s="8">
        <f>Raw!L1970*A1970</f>
        <v>100</v>
      </c>
      <c r="N1970" s="8">
        <f>Raw!M1970*A1970</f>
        <v>60.5</v>
      </c>
      <c r="O1970" s="6">
        <f t="shared" si="120"/>
        <v>23</v>
      </c>
      <c r="P1970" s="11">
        <f t="shared" si="121"/>
        <v>1391.5</v>
      </c>
      <c r="Q1970" s="6">
        <f t="shared" si="122"/>
        <v>100</v>
      </c>
      <c r="R1970" s="11">
        <f t="shared" si="123"/>
        <v>6050</v>
      </c>
      <c r="S1970" s="8" t="str">
        <f>Raw!N1970</f>
        <v>SCREW-IN CFL LAMPS - &gt;= 27 WATTS</v>
      </c>
      <c r="T1970" s="8" t="str">
        <f>Raw!O1970</f>
        <v>CFL27Up</v>
      </c>
      <c r="U1970" s="8">
        <f>Raw!P1970*A1970</f>
        <v>1</v>
      </c>
      <c r="V1970" s="8" t="str">
        <f>Raw!Q1970</f>
        <v>Incan</v>
      </c>
    </row>
    <row r="1971" spans="1:22">
      <c r="A1971" s="8">
        <f>IF(Raw!C1971="CF",0,1)</f>
        <v>1</v>
      </c>
      <c r="B1971" s="8" t="str">
        <f>Raw!A1971</f>
        <v>SDGENRF_1188830</v>
      </c>
      <c r="C1971" s="8" t="str">
        <f>Raw!B1971</f>
        <v>Upstream Compact Fluorescent</v>
      </c>
      <c r="D1971" s="8" t="str">
        <f>Raw!C1971</f>
        <v>F</v>
      </c>
      <c r="E1971" s="8">
        <f>Raw!D1971*A1971</f>
        <v>3</v>
      </c>
      <c r="F1971" s="8" t="str">
        <f>Raw!E1971</f>
        <v>SDG</v>
      </c>
      <c r="G1971" s="8" t="str">
        <f>Raw!F1971</f>
        <v>UPCFL</v>
      </c>
      <c r="H1971" s="8" t="str">
        <f>Raw!G1971</f>
        <v>LL08070539</v>
      </c>
      <c r="I1971" s="8" t="str">
        <f>Raw!H1971</f>
        <v>SDGUp</v>
      </c>
      <c r="J1971" s="8" t="str">
        <f>Raw!I1971</f>
        <v>Restaurant</v>
      </c>
      <c r="K1971" s="8" t="str">
        <f>Raw!J1971</f>
        <v>Dining</v>
      </c>
      <c r="L1971" s="8">
        <f>Raw!K1971*A1971</f>
        <v>9</v>
      </c>
      <c r="M1971" s="8">
        <f>Raw!L1971*A1971</f>
        <v>40</v>
      </c>
      <c r="N1971" s="8">
        <f>Raw!M1971*A1971</f>
        <v>259.22393488504287</v>
      </c>
      <c r="O1971" s="6">
        <f t="shared" si="120"/>
        <v>27</v>
      </c>
      <c r="P1971" s="11">
        <f t="shared" si="121"/>
        <v>2333.015413965386</v>
      </c>
      <c r="Q1971" s="6">
        <f t="shared" si="122"/>
        <v>120</v>
      </c>
      <c r="R1971" s="11">
        <f t="shared" si="123"/>
        <v>10368.957395401714</v>
      </c>
      <c r="S1971" s="8" t="str">
        <f>Raw!N1971</f>
        <v>UpstreamCompactFluorescent09</v>
      </c>
      <c r="T1971" s="8" t="str">
        <f>Raw!O1971</f>
        <v>CFL05to13</v>
      </c>
      <c r="U1971" s="8">
        <f>Raw!P1971*A1971</f>
        <v>1</v>
      </c>
      <c r="V1971" s="8" t="str">
        <f>Raw!Q1971</f>
        <v>Other</v>
      </c>
    </row>
    <row r="1972" spans="1:22">
      <c r="A1972" s="8">
        <f>IF(Raw!C1972="CF",0,1)</f>
        <v>1</v>
      </c>
      <c r="B1972" s="8" t="str">
        <f>Raw!A1972</f>
        <v>SDGENRF_1188830</v>
      </c>
      <c r="C1972" s="8" t="str">
        <f>Raw!B1972</f>
        <v>Upstream Compact Fluorescent</v>
      </c>
      <c r="D1972" s="8" t="str">
        <f>Raw!C1972</f>
        <v>F</v>
      </c>
      <c r="E1972" s="8">
        <f>Raw!D1972*A1972</f>
        <v>8</v>
      </c>
      <c r="F1972" s="8" t="str">
        <f>Raw!E1972</f>
        <v>SDG</v>
      </c>
      <c r="G1972" s="8" t="str">
        <f>Raw!F1972</f>
        <v>UPCFL</v>
      </c>
      <c r="H1972" s="8" t="str">
        <f>Raw!G1972</f>
        <v>LL08070722</v>
      </c>
      <c r="I1972" s="8" t="str">
        <f>Raw!H1972</f>
        <v>SDGUp</v>
      </c>
      <c r="J1972" s="8" t="str">
        <f>Raw!I1972</f>
        <v>Restaurant</v>
      </c>
      <c r="K1972" s="8" t="str">
        <f>Raw!J1972</f>
        <v>Dining</v>
      </c>
      <c r="L1972" s="8">
        <f>Raw!K1972*A1972</f>
        <v>9</v>
      </c>
      <c r="M1972" s="8">
        <f>Raw!L1972*A1972</f>
        <v>40</v>
      </c>
      <c r="N1972" s="8">
        <f>Raw!M1972*A1972</f>
        <v>691.26382636011431</v>
      </c>
      <c r="O1972" s="6">
        <f t="shared" si="120"/>
        <v>72</v>
      </c>
      <c r="P1972" s="11">
        <f t="shared" si="121"/>
        <v>6221.3744372410292</v>
      </c>
      <c r="Q1972" s="6">
        <f t="shared" si="122"/>
        <v>320</v>
      </c>
      <c r="R1972" s="11">
        <f t="shared" si="123"/>
        <v>27650.553054404572</v>
      </c>
      <c r="S1972" s="8" t="str">
        <f>Raw!N1972</f>
        <v>UpstreamCompactFluorescent09</v>
      </c>
      <c r="T1972" s="8" t="str">
        <f>Raw!O1972</f>
        <v>CFL05to13</v>
      </c>
      <c r="U1972" s="8">
        <f>Raw!P1972*A1972</f>
        <v>1</v>
      </c>
      <c r="V1972" s="8" t="str">
        <f>Raw!Q1972</f>
        <v>Other</v>
      </c>
    </row>
    <row r="1973" spans="1:22">
      <c r="A1973" s="8">
        <f>IF(Raw!C1973="CF",0,1)</f>
        <v>1</v>
      </c>
      <c r="B1973" s="8" t="str">
        <f>Raw!A1973</f>
        <v>SDGENRF_1188830</v>
      </c>
      <c r="C1973" s="8" t="str">
        <f>Raw!B1973</f>
        <v>Upstream Compact Fluorescent</v>
      </c>
      <c r="D1973" s="8" t="str">
        <f>Raw!C1973</f>
        <v>I</v>
      </c>
      <c r="E1973" s="8">
        <f>Raw!D1973*A1973</f>
        <v>1</v>
      </c>
      <c r="F1973" s="8" t="str">
        <f>Raw!E1973</f>
        <v>SDG</v>
      </c>
      <c r="G1973" s="8" t="str">
        <f>Raw!F1973</f>
        <v>UPCFL</v>
      </c>
      <c r="H1973" s="8" t="str">
        <f>Raw!G1973</f>
        <v>LL08060058</v>
      </c>
      <c r="I1973" s="8" t="str">
        <f>Raw!H1973</f>
        <v>SDGUp</v>
      </c>
      <c r="J1973" s="8" t="str">
        <f>Raw!I1973</f>
        <v>Restaurant</v>
      </c>
      <c r="K1973" s="8" t="str">
        <f>Raw!J1973</f>
        <v>Restrooms</v>
      </c>
      <c r="L1973" s="8">
        <f>Raw!K1973*A1973</f>
        <v>25</v>
      </c>
      <c r="M1973" s="8">
        <f>Raw!L1973*A1973</f>
        <v>60</v>
      </c>
      <c r="N1973" s="8">
        <f>Raw!M1973*A1973</f>
        <v>86.407978295014289</v>
      </c>
      <c r="O1973" s="6">
        <f t="shared" si="120"/>
        <v>25</v>
      </c>
      <c r="P1973" s="11">
        <f t="shared" si="121"/>
        <v>2160.1994573753573</v>
      </c>
      <c r="Q1973" s="6">
        <f t="shared" si="122"/>
        <v>60</v>
      </c>
      <c r="R1973" s="11">
        <f t="shared" si="123"/>
        <v>5184.4786977008571</v>
      </c>
      <c r="S1973" s="8" t="str">
        <f>Raw!N1973</f>
        <v>UpstreamCompactFluorescent25</v>
      </c>
      <c r="T1973" s="8" t="str">
        <f>Raw!O1973</f>
        <v>CFL14to26</v>
      </c>
      <c r="U1973" s="8">
        <f>Raw!P1973*A1973</f>
        <v>1</v>
      </c>
      <c r="V1973" s="8" t="str">
        <f>Raw!Q1973</f>
        <v>Incan</v>
      </c>
    </row>
    <row r="1974" spans="1:22">
      <c r="A1974" s="8">
        <f>IF(Raw!C1974="CF",0,1)</f>
        <v>1</v>
      </c>
      <c r="B1974" s="8" t="str">
        <f>Raw!A1974</f>
        <v>SDGENRF_1188830</v>
      </c>
      <c r="C1974" s="8" t="str">
        <f>Raw!B1974</f>
        <v>Upstream Compact Fluorescent</v>
      </c>
      <c r="D1974" s="8" t="str">
        <f>Raw!C1974</f>
        <v>I</v>
      </c>
      <c r="E1974" s="8">
        <f>Raw!D1974*A1974</f>
        <v>1</v>
      </c>
      <c r="F1974" s="8" t="str">
        <f>Raw!E1974</f>
        <v>SDG</v>
      </c>
      <c r="G1974" s="8" t="str">
        <f>Raw!F1974</f>
        <v>UPCFL</v>
      </c>
      <c r="H1974" s="8" t="str">
        <f>Raw!G1974</f>
        <v>NO_LOGGER_3</v>
      </c>
      <c r="I1974" s="8" t="str">
        <f>Raw!H1974</f>
        <v>SDGUp</v>
      </c>
      <c r="J1974" s="8" t="str">
        <f>Raw!I1974</f>
        <v>Restaurant</v>
      </c>
      <c r="K1974" s="8" t="str">
        <f>Raw!J1974</f>
        <v>Storage</v>
      </c>
      <c r="L1974" s="8">
        <f>Raw!K1974*A1974</f>
        <v>15</v>
      </c>
      <c r="M1974" s="8">
        <f>Raw!L1974*A1974</f>
        <v>60</v>
      </c>
      <c r="N1974" s="8">
        <f>Raw!M1974*A1974</f>
        <v>86.407978295014289</v>
      </c>
      <c r="O1974" s="6">
        <f t="shared" si="120"/>
        <v>15</v>
      </c>
      <c r="P1974" s="11">
        <f t="shared" si="121"/>
        <v>1296.1196744252143</v>
      </c>
      <c r="Q1974" s="6">
        <f t="shared" si="122"/>
        <v>60</v>
      </c>
      <c r="R1974" s="11">
        <f t="shared" si="123"/>
        <v>5184.4786977008571</v>
      </c>
      <c r="S1974" s="8" t="str">
        <f>Raw!N1974</f>
        <v>UpstreamCompactFluorescent15</v>
      </c>
      <c r="T1974" s="8" t="str">
        <f>Raw!O1974</f>
        <v>CFL14to26</v>
      </c>
      <c r="U1974" s="8">
        <f>Raw!P1974*A1974</f>
        <v>1</v>
      </c>
      <c r="V1974" s="8" t="str">
        <f>Raw!Q1974</f>
        <v>Incan</v>
      </c>
    </row>
    <row r="1975" spans="1:22">
      <c r="A1975" s="8">
        <f>IF(Raw!C1975="CF",0,1)</f>
        <v>1</v>
      </c>
      <c r="B1975" s="8" t="str">
        <f>Raw!A1975</f>
        <v>SDGENRF_1188830</v>
      </c>
      <c r="C1975" s="8" t="str">
        <f>Raw!B1975</f>
        <v>Upstream Compact Fluorescent</v>
      </c>
      <c r="D1975" s="8" t="str">
        <f>Raw!C1975</f>
        <v>I</v>
      </c>
      <c r="E1975" s="8">
        <f>Raw!D1975*A1975</f>
        <v>1</v>
      </c>
      <c r="F1975" s="8" t="str">
        <f>Raw!E1975</f>
        <v>SDG</v>
      </c>
      <c r="G1975" s="8" t="str">
        <f>Raw!F1975</f>
        <v>UPCFL</v>
      </c>
      <c r="H1975" s="8" t="str">
        <f>Raw!G1975</f>
        <v>NO_LOGGER_4</v>
      </c>
      <c r="I1975" s="8" t="str">
        <f>Raw!H1975</f>
        <v>SDGUp</v>
      </c>
      <c r="J1975" s="8" t="str">
        <f>Raw!I1975</f>
        <v>Restaurant</v>
      </c>
      <c r="K1975" s="8" t="str">
        <f>Raw!J1975</f>
        <v>Storage</v>
      </c>
      <c r="L1975" s="8">
        <f>Raw!K1975*A1975</f>
        <v>25</v>
      </c>
      <c r="M1975" s="8">
        <f>Raw!L1975*A1975</f>
        <v>60</v>
      </c>
      <c r="N1975" s="8">
        <f>Raw!M1975*A1975</f>
        <v>86.407978295014289</v>
      </c>
      <c r="O1975" s="6">
        <f t="shared" si="120"/>
        <v>25</v>
      </c>
      <c r="P1975" s="11">
        <f t="shared" si="121"/>
        <v>2160.1994573753573</v>
      </c>
      <c r="Q1975" s="6">
        <f t="shared" si="122"/>
        <v>60</v>
      </c>
      <c r="R1975" s="11">
        <f t="shared" si="123"/>
        <v>5184.4786977008571</v>
      </c>
      <c r="S1975" s="8" t="str">
        <f>Raw!N1975</f>
        <v>UpstreamCompactFluorescent25</v>
      </c>
      <c r="T1975" s="8" t="str">
        <f>Raw!O1975</f>
        <v>CFL14to26</v>
      </c>
      <c r="U1975" s="8">
        <f>Raw!P1975*A1975</f>
        <v>1</v>
      </c>
      <c r="V1975" s="8" t="str">
        <f>Raw!Q1975</f>
        <v>Incan</v>
      </c>
    </row>
    <row r="1976" spans="1:22">
      <c r="A1976" s="8">
        <f>IF(Raw!C1976="CF",0,1)</f>
        <v>1</v>
      </c>
      <c r="B1976" s="8" t="str">
        <f>Raw!A1976</f>
        <v>SDGENRF_1188830</v>
      </c>
      <c r="C1976" s="8" t="str">
        <f>Raw!B1976</f>
        <v>Upstream Compact Fluorescent</v>
      </c>
      <c r="D1976" s="8" t="str">
        <f>Raw!C1976</f>
        <v>I</v>
      </c>
      <c r="E1976" s="8">
        <f>Raw!D1976*A1976</f>
        <v>1</v>
      </c>
      <c r="F1976" s="8" t="str">
        <f>Raw!E1976</f>
        <v>SDG</v>
      </c>
      <c r="G1976" s="8" t="str">
        <f>Raw!F1976</f>
        <v>UPCFL</v>
      </c>
      <c r="H1976" s="8" t="str">
        <f>Raw!G1976</f>
        <v>NO_LOGGER_5</v>
      </c>
      <c r="I1976" s="8" t="str">
        <f>Raw!H1976</f>
        <v>SDGUp</v>
      </c>
      <c r="J1976" s="8" t="str">
        <f>Raw!I1976</f>
        <v>Restaurant</v>
      </c>
      <c r="K1976" s="8" t="str">
        <f>Raw!J1976</f>
        <v>Kitchen/Break Room</v>
      </c>
      <c r="L1976" s="8">
        <f>Raw!K1976*A1976</f>
        <v>20</v>
      </c>
      <c r="M1976" s="8">
        <f>Raw!L1976*A1976</f>
        <v>60</v>
      </c>
      <c r="N1976" s="8">
        <f>Raw!M1976*A1976</f>
        <v>86.407978295014289</v>
      </c>
      <c r="O1976" s="6">
        <f t="shared" si="120"/>
        <v>20</v>
      </c>
      <c r="P1976" s="11">
        <f t="shared" si="121"/>
        <v>1728.1595659002858</v>
      </c>
      <c r="Q1976" s="6">
        <f t="shared" si="122"/>
        <v>60</v>
      </c>
      <c r="R1976" s="11">
        <f t="shared" si="123"/>
        <v>5184.4786977008571</v>
      </c>
      <c r="S1976" s="8" t="str">
        <f>Raw!N1976</f>
        <v>UpstreamCompactFluorescent20</v>
      </c>
      <c r="T1976" s="8" t="str">
        <f>Raw!O1976</f>
        <v>CFL14to26</v>
      </c>
      <c r="U1976" s="8">
        <f>Raw!P1976*A1976</f>
        <v>1</v>
      </c>
      <c r="V1976" s="8" t="str">
        <f>Raw!Q1976</f>
        <v>Incan</v>
      </c>
    </row>
    <row r="1977" spans="1:22">
      <c r="A1977" s="8">
        <f>IF(Raw!C1977="CF",0,1)</f>
        <v>1</v>
      </c>
      <c r="B1977" s="8" t="str">
        <f>Raw!A1977</f>
        <v>SDGENRF_1938549</v>
      </c>
      <c r="C1977" s="8" t="str">
        <f>Raw!B1977</f>
        <v>Upstream Compact Fluorescent</v>
      </c>
      <c r="D1977" s="8" t="str">
        <f>Raw!C1977</f>
        <v>I</v>
      </c>
      <c r="E1977" s="8">
        <f>Raw!D1977*A1977</f>
        <v>1</v>
      </c>
      <c r="F1977" s="8" t="str">
        <f>Raw!E1977</f>
        <v>SDG</v>
      </c>
      <c r="G1977" s="8" t="str">
        <f>Raw!F1977</f>
        <v>UPCFL</v>
      </c>
      <c r="H1977" s="8" t="str">
        <f>Raw!G1977</f>
        <v>LL08060147</v>
      </c>
      <c r="I1977" s="8" t="str">
        <f>Raw!H1977</f>
        <v>SDGUp</v>
      </c>
      <c r="J1977" s="8" t="str">
        <f>Raw!I1977</f>
        <v>Retail - Small</v>
      </c>
      <c r="K1977" s="8" t="str">
        <f>Raw!J1977</f>
        <v>Restrooms</v>
      </c>
      <c r="L1977" s="8">
        <f>Raw!K1977*A1977</f>
        <v>20</v>
      </c>
      <c r="M1977" s="8">
        <f>Raw!L1977*A1977</f>
        <v>60</v>
      </c>
      <c r="N1977" s="8">
        <f>Raw!M1977*A1977</f>
        <v>183.39226685180031</v>
      </c>
      <c r="O1977" s="6">
        <f t="shared" si="120"/>
        <v>20</v>
      </c>
      <c r="P1977" s="11">
        <f t="shared" si="121"/>
        <v>3667.8453370360062</v>
      </c>
      <c r="Q1977" s="6">
        <f t="shared" si="122"/>
        <v>60</v>
      </c>
      <c r="R1977" s="11">
        <f t="shared" si="123"/>
        <v>11003.536011108019</v>
      </c>
      <c r="S1977" s="8" t="str">
        <f>Raw!N1977</f>
        <v>UpstreamCompactFluorescent20</v>
      </c>
      <c r="T1977" s="8" t="str">
        <f>Raw!O1977</f>
        <v>CFL14to26</v>
      </c>
      <c r="U1977" s="8">
        <f>Raw!P1977*A1977</f>
        <v>1</v>
      </c>
      <c r="V1977" s="8" t="str">
        <f>Raw!Q1977</f>
        <v>Incan</v>
      </c>
    </row>
    <row r="1978" spans="1:22">
      <c r="A1978" s="8">
        <f>IF(Raw!C1978="CF",0,1)</f>
        <v>1</v>
      </c>
      <c r="B1978" s="8" t="str">
        <f>Raw!A1978</f>
        <v>SDGENRF_1938549</v>
      </c>
      <c r="C1978" s="8" t="str">
        <f>Raw!B1978</f>
        <v>Upstream Compact Fluorescent</v>
      </c>
      <c r="D1978" s="8" t="str">
        <f>Raw!C1978</f>
        <v>I</v>
      </c>
      <c r="E1978" s="8">
        <f>Raw!D1978*A1978</f>
        <v>1</v>
      </c>
      <c r="F1978" s="8" t="str">
        <f>Raw!E1978</f>
        <v>SDG</v>
      </c>
      <c r="G1978" s="8" t="str">
        <f>Raw!F1978</f>
        <v>UPCFL</v>
      </c>
      <c r="H1978" s="8" t="str">
        <f>Raw!G1978</f>
        <v>LL08090391</v>
      </c>
      <c r="I1978" s="8" t="str">
        <f>Raw!H1978</f>
        <v>SDGUp</v>
      </c>
      <c r="J1978" s="8" t="str">
        <f>Raw!I1978</f>
        <v>Retail - Small</v>
      </c>
      <c r="K1978" s="8" t="str">
        <f>Raw!J1978</f>
        <v>Restrooms</v>
      </c>
      <c r="L1978" s="8">
        <f>Raw!K1978*A1978</f>
        <v>20</v>
      </c>
      <c r="M1978" s="8">
        <f>Raw!L1978*A1978</f>
        <v>60</v>
      </c>
      <c r="N1978" s="8">
        <f>Raw!M1978*A1978</f>
        <v>183.39226685180031</v>
      </c>
      <c r="O1978" s="6">
        <f t="shared" si="120"/>
        <v>20</v>
      </c>
      <c r="P1978" s="11">
        <f t="shared" si="121"/>
        <v>3667.8453370360062</v>
      </c>
      <c r="Q1978" s="6">
        <f t="shared" si="122"/>
        <v>60</v>
      </c>
      <c r="R1978" s="11">
        <f t="shared" si="123"/>
        <v>11003.536011108019</v>
      </c>
      <c r="S1978" s="8" t="str">
        <f>Raw!N1978</f>
        <v>UpstreamCompactFluorescent20</v>
      </c>
      <c r="T1978" s="8" t="str">
        <f>Raw!O1978</f>
        <v>CFL14to26</v>
      </c>
      <c r="U1978" s="8">
        <f>Raw!P1978*A1978</f>
        <v>1</v>
      </c>
      <c r="V1978" s="8" t="str">
        <f>Raw!Q1978</f>
        <v>Incan</v>
      </c>
    </row>
    <row r="1979" spans="1:22">
      <c r="A1979" s="8">
        <f>IF(Raw!C1979="CF",0,1)</f>
        <v>1</v>
      </c>
      <c r="B1979" s="8" t="str">
        <f>Raw!A1979</f>
        <v>SDGENRF_2244230</v>
      </c>
      <c r="C1979" s="8" t="str">
        <f>Raw!B1979</f>
        <v>Upstream Compact Fluorescent</v>
      </c>
      <c r="D1979" s="8" t="str">
        <f>Raw!C1979</f>
        <v>I</v>
      </c>
      <c r="E1979" s="8">
        <f>Raw!D1979*A1979</f>
        <v>24</v>
      </c>
      <c r="F1979" s="8" t="str">
        <f>Raw!E1979</f>
        <v>SDG</v>
      </c>
      <c r="G1979" s="8" t="str">
        <f>Raw!F1979</f>
        <v>UPCFL</v>
      </c>
      <c r="H1979" s="8" t="str">
        <f>Raw!G1979</f>
        <v>CT08120064</v>
      </c>
      <c r="I1979" s="8" t="str">
        <f>Raw!H1979</f>
        <v>SDGUp</v>
      </c>
      <c r="J1979" s="8" t="str">
        <f>Raw!I1979</f>
        <v>Retail - Small</v>
      </c>
      <c r="K1979" s="8" t="str">
        <f>Raw!J1979</f>
        <v>RetailSales</v>
      </c>
      <c r="L1979" s="8">
        <f>Raw!K1979*A1979</f>
        <v>19</v>
      </c>
      <c r="M1979" s="8">
        <f>Raw!L1979*A1979</f>
        <v>71</v>
      </c>
      <c r="N1979" s="8">
        <f>Raw!M1979*A1979</f>
        <v>2073.7914790803429</v>
      </c>
      <c r="O1979" s="6">
        <f t="shared" si="120"/>
        <v>456</v>
      </c>
      <c r="P1979" s="11">
        <f t="shared" si="121"/>
        <v>39402.038102526516</v>
      </c>
      <c r="Q1979" s="6">
        <f t="shared" si="122"/>
        <v>1704</v>
      </c>
      <c r="R1979" s="11">
        <f t="shared" si="123"/>
        <v>147239.19501470434</v>
      </c>
      <c r="S1979" s="8" t="str">
        <f>Raw!N1979</f>
        <v>UpstreamCompactFluorescent19</v>
      </c>
      <c r="T1979" s="8" t="str">
        <f>Raw!O1979</f>
        <v>CFL14to26</v>
      </c>
      <c r="U1979" s="8">
        <f>Raw!P1979*A1979</f>
        <v>1</v>
      </c>
      <c r="V1979" s="8" t="str">
        <f>Raw!Q1979</f>
        <v>Incan</v>
      </c>
    </row>
    <row r="1980" spans="1:22">
      <c r="A1980" s="8">
        <f>IF(Raw!C1980="CF",0,1)</f>
        <v>1</v>
      </c>
      <c r="B1980" s="8" t="str">
        <f>Raw!A1980</f>
        <v>SDGENRF_2636163</v>
      </c>
      <c r="C1980" s="8" t="str">
        <f>Raw!B1980</f>
        <v>Upstream Compact Fluorescent</v>
      </c>
      <c r="D1980" s="8" t="str">
        <f>Raw!C1980</f>
        <v>I</v>
      </c>
      <c r="E1980" s="8">
        <f>Raw!D1980*A1980</f>
        <v>4</v>
      </c>
      <c r="F1980" s="8" t="str">
        <f>Raw!E1980</f>
        <v>SDG</v>
      </c>
      <c r="G1980" s="8" t="str">
        <f>Raw!F1980</f>
        <v>UPCFL</v>
      </c>
      <c r="H1980" s="8" t="str">
        <f>Raw!G1980</f>
        <v>LL08050515</v>
      </c>
      <c r="I1980" s="8" t="str">
        <f>Raw!H1980</f>
        <v>SDGUp</v>
      </c>
      <c r="J1980" s="8" t="str">
        <f>Raw!I1980</f>
        <v>Office - Small</v>
      </c>
      <c r="K1980" s="8" t="str">
        <f>Raw!J1980</f>
        <v>Office</v>
      </c>
      <c r="L1980" s="8">
        <f>Raw!K1980*A1980</f>
        <v>20</v>
      </c>
      <c r="M1980" s="8">
        <f>Raw!L1980*A1980</f>
        <v>60</v>
      </c>
      <c r="N1980" s="8">
        <f>Raw!M1980*A1980</f>
        <v>802.76603907524623</v>
      </c>
      <c r="O1980" s="6">
        <f t="shared" si="120"/>
        <v>80</v>
      </c>
      <c r="P1980" s="11">
        <f t="shared" si="121"/>
        <v>16055.320781504925</v>
      </c>
      <c r="Q1980" s="6">
        <f t="shared" si="122"/>
        <v>240</v>
      </c>
      <c r="R1980" s="11">
        <f t="shared" si="123"/>
        <v>48165.962344514774</v>
      </c>
      <c r="S1980" s="8" t="str">
        <f>Raw!N1980</f>
        <v>UpstreamCompactFluorescent20</v>
      </c>
      <c r="T1980" s="8" t="str">
        <f>Raw!O1980</f>
        <v>CFL14to26</v>
      </c>
      <c r="U1980" s="8">
        <f>Raw!P1980*A1980</f>
        <v>1</v>
      </c>
      <c r="V1980" s="8" t="str">
        <f>Raw!Q1980</f>
        <v>Incan</v>
      </c>
    </row>
    <row r="1981" spans="1:22">
      <c r="A1981" s="8">
        <f>IF(Raw!C1981="CF",0,1)</f>
        <v>1</v>
      </c>
      <c r="B1981" s="8" t="str">
        <f>Raw!A1981</f>
        <v>SDGENRF_2636163</v>
      </c>
      <c r="C1981" s="8" t="str">
        <f>Raw!B1981</f>
        <v>Upstream Compact Fluorescent</v>
      </c>
      <c r="D1981" s="8" t="str">
        <f>Raw!C1981</f>
        <v>I</v>
      </c>
      <c r="E1981" s="8">
        <f>Raw!D1981*A1981</f>
        <v>3</v>
      </c>
      <c r="F1981" s="8" t="str">
        <f>Raw!E1981</f>
        <v>SDG</v>
      </c>
      <c r="G1981" s="8" t="str">
        <f>Raw!F1981</f>
        <v>UPCFL</v>
      </c>
      <c r="H1981" s="8" t="str">
        <f>Raw!G1981</f>
        <v>LL09030295</v>
      </c>
      <c r="I1981" s="8" t="str">
        <f>Raw!H1981</f>
        <v>SDGUp</v>
      </c>
      <c r="J1981" s="8" t="str">
        <f>Raw!I1981</f>
        <v>Office - Small</v>
      </c>
      <c r="K1981" s="8" t="str">
        <f>Raw!J1981</f>
        <v>Office</v>
      </c>
      <c r="L1981" s="8">
        <f>Raw!K1981*A1981</f>
        <v>20</v>
      </c>
      <c r="M1981" s="8">
        <f>Raw!L1981*A1981</f>
        <v>60</v>
      </c>
      <c r="N1981" s="8">
        <f>Raw!M1981*A1981</f>
        <v>602.07452930643467</v>
      </c>
      <c r="O1981" s="6">
        <f t="shared" si="120"/>
        <v>60</v>
      </c>
      <c r="P1981" s="11">
        <f t="shared" si="121"/>
        <v>12041.490586128693</v>
      </c>
      <c r="Q1981" s="6">
        <f t="shared" si="122"/>
        <v>180</v>
      </c>
      <c r="R1981" s="11">
        <f t="shared" si="123"/>
        <v>36124.471758386077</v>
      </c>
      <c r="S1981" s="8" t="str">
        <f>Raw!N1981</f>
        <v>UpstreamCompactFluorescent20</v>
      </c>
      <c r="T1981" s="8" t="str">
        <f>Raw!O1981</f>
        <v>CFL14to26</v>
      </c>
      <c r="U1981" s="8">
        <f>Raw!P1981*A1981</f>
        <v>1</v>
      </c>
      <c r="V1981" s="8" t="str">
        <f>Raw!Q1981</f>
        <v>Incan</v>
      </c>
    </row>
    <row r="1982" spans="1:22">
      <c r="A1982" s="8">
        <f>IF(Raw!C1982="CF",0,1)</f>
        <v>1</v>
      </c>
      <c r="B1982" s="8" t="str">
        <f>Raw!A1982</f>
        <v>SDGENRF_2636163</v>
      </c>
      <c r="C1982" s="8" t="str">
        <f>Raw!B1982</f>
        <v>Upstream Compact Fluorescent</v>
      </c>
      <c r="D1982" s="8" t="str">
        <f>Raw!C1982</f>
        <v>I</v>
      </c>
      <c r="E1982" s="8">
        <f>Raw!D1982*A1982</f>
        <v>4</v>
      </c>
      <c r="F1982" s="8" t="str">
        <f>Raw!E1982</f>
        <v>SDG</v>
      </c>
      <c r="G1982" s="8" t="str">
        <f>Raw!F1982</f>
        <v>UPCFL</v>
      </c>
      <c r="H1982" s="8" t="str">
        <f>Raw!G1982</f>
        <v>LL09040069</v>
      </c>
      <c r="I1982" s="8" t="str">
        <f>Raw!H1982</f>
        <v>SDGUp</v>
      </c>
      <c r="J1982" s="8" t="str">
        <f>Raw!I1982</f>
        <v>Office - Small</v>
      </c>
      <c r="K1982" s="8" t="str">
        <f>Raw!J1982</f>
        <v>Office</v>
      </c>
      <c r="L1982" s="8">
        <f>Raw!K1982*A1982</f>
        <v>15</v>
      </c>
      <c r="M1982" s="8">
        <f>Raw!L1982*A1982</f>
        <v>60</v>
      </c>
      <c r="N1982" s="8">
        <f>Raw!M1982*A1982</f>
        <v>802.76603907524623</v>
      </c>
      <c r="O1982" s="6">
        <f t="shared" si="120"/>
        <v>60</v>
      </c>
      <c r="P1982" s="11">
        <f t="shared" si="121"/>
        <v>12041.490586128693</v>
      </c>
      <c r="Q1982" s="6">
        <f t="shared" si="122"/>
        <v>240</v>
      </c>
      <c r="R1982" s="11">
        <f t="shared" si="123"/>
        <v>48165.962344514774</v>
      </c>
      <c r="S1982" s="8" t="str">
        <f>Raw!N1982</f>
        <v>UpstreamCompactFluorescent15</v>
      </c>
      <c r="T1982" s="8" t="str">
        <f>Raw!O1982</f>
        <v>CFL14to26</v>
      </c>
      <c r="U1982" s="8">
        <f>Raw!P1982*A1982</f>
        <v>1</v>
      </c>
      <c r="V1982" s="8" t="str">
        <f>Raw!Q1982</f>
        <v>Incan</v>
      </c>
    </row>
    <row r="1983" spans="1:22">
      <c r="A1983" s="8">
        <f>IF(Raw!C1983="CF",0,1)</f>
        <v>1</v>
      </c>
      <c r="B1983" s="8" t="str">
        <f>Raw!A1983</f>
        <v>SDGENRF_2636163</v>
      </c>
      <c r="C1983" s="8" t="str">
        <f>Raw!B1983</f>
        <v>Upstream Compact Fluorescent</v>
      </c>
      <c r="D1983" s="8" t="str">
        <f>Raw!C1983</f>
        <v>I</v>
      </c>
      <c r="E1983" s="8">
        <f>Raw!D1983*A1983</f>
        <v>4</v>
      </c>
      <c r="F1983" s="8" t="str">
        <f>Raw!E1983</f>
        <v>SDG</v>
      </c>
      <c r="G1983" s="8" t="str">
        <f>Raw!F1983</f>
        <v>UPCFL</v>
      </c>
      <c r="H1983" s="8" t="str">
        <f>Raw!G1983</f>
        <v>LL09040164</v>
      </c>
      <c r="I1983" s="8" t="str">
        <f>Raw!H1983</f>
        <v>SDGUp</v>
      </c>
      <c r="J1983" s="8" t="str">
        <f>Raw!I1983</f>
        <v>Office - Small</v>
      </c>
      <c r="K1983" s="8" t="str">
        <f>Raw!J1983</f>
        <v>Office</v>
      </c>
      <c r="L1983" s="8">
        <f>Raw!K1983*A1983</f>
        <v>13</v>
      </c>
      <c r="M1983" s="8">
        <f>Raw!L1983*A1983</f>
        <v>60</v>
      </c>
      <c r="N1983" s="8">
        <f>Raw!M1983*A1983</f>
        <v>802.76603907524623</v>
      </c>
      <c r="O1983" s="6">
        <f t="shared" si="120"/>
        <v>52</v>
      </c>
      <c r="P1983" s="11">
        <f t="shared" si="121"/>
        <v>10435.958507978201</v>
      </c>
      <c r="Q1983" s="6">
        <f t="shared" si="122"/>
        <v>240</v>
      </c>
      <c r="R1983" s="11">
        <f t="shared" si="123"/>
        <v>48165.962344514774</v>
      </c>
      <c r="S1983" s="8" t="str">
        <f>Raw!N1983</f>
        <v>UpstreamCompactFluorescent13</v>
      </c>
      <c r="T1983" s="8" t="str">
        <f>Raw!O1983</f>
        <v>CFL05to13</v>
      </c>
      <c r="U1983" s="8">
        <f>Raw!P1983*A1983</f>
        <v>1</v>
      </c>
      <c r="V1983" s="8" t="str">
        <f>Raw!Q1983</f>
        <v>Incan</v>
      </c>
    </row>
    <row r="1984" spans="1:22">
      <c r="A1984" s="8">
        <f>IF(Raw!C1984="CF",0,1)</f>
        <v>1</v>
      </c>
      <c r="B1984" s="8" t="str">
        <f>Raw!A1984</f>
        <v>SDGENRF_2953123</v>
      </c>
      <c r="C1984" s="8" t="str">
        <f>Raw!B1984</f>
        <v>Upstream Compact Fluorescent</v>
      </c>
      <c r="D1984" s="8" t="str">
        <f>Raw!C1984</f>
        <v>I</v>
      </c>
      <c r="E1984" s="8">
        <f>Raw!D1984*A1984</f>
        <v>10</v>
      </c>
      <c r="F1984" s="8" t="str">
        <f>Raw!E1984</f>
        <v>SDG</v>
      </c>
      <c r="G1984" s="8" t="str">
        <f>Raw!F1984</f>
        <v>UPCFL</v>
      </c>
      <c r="H1984" s="8" t="str">
        <f>Raw!G1984</f>
        <v>LL08060001</v>
      </c>
      <c r="I1984" s="8" t="str">
        <f>Raw!H1984</f>
        <v>SDGUp</v>
      </c>
      <c r="J1984" s="8" t="str">
        <f>Raw!I1984</f>
        <v>Retail - Small</v>
      </c>
      <c r="K1984" s="8" t="str">
        <f>Raw!J1984</f>
        <v>RetailSales</v>
      </c>
      <c r="L1984" s="8">
        <f>Raw!K1984*A1984</f>
        <v>15</v>
      </c>
      <c r="M1984" s="8">
        <f>Raw!L1984*A1984</f>
        <v>60</v>
      </c>
      <c r="N1984" s="8">
        <f>Raw!M1984*A1984</f>
        <v>1833.9226685180031</v>
      </c>
      <c r="O1984" s="6">
        <f t="shared" si="120"/>
        <v>150</v>
      </c>
      <c r="P1984" s="11">
        <f t="shared" si="121"/>
        <v>27508.840027770046</v>
      </c>
      <c r="Q1984" s="6">
        <f t="shared" si="122"/>
        <v>600</v>
      </c>
      <c r="R1984" s="11">
        <f t="shared" si="123"/>
        <v>110035.36011108018</v>
      </c>
      <c r="S1984" s="8" t="str">
        <f>Raw!N1984</f>
        <v>UpstreamCompactFluorescent15</v>
      </c>
      <c r="T1984" s="8" t="str">
        <f>Raw!O1984</f>
        <v>CFL14to26</v>
      </c>
      <c r="U1984" s="8">
        <f>Raw!P1984*A1984</f>
        <v>1</v>
      </c>
      <c r="V1984" s="8" t="str">
        <f>Raw!Q1984</f>
        <v>Incan</v>
      </c>
    </row>
    <row r="1985" spans="1:22">
      <c r="A1985" s="8">
        <f>IF(Raw!C1985="CF",0,1)</f>
        <v>1</v>
      </c>
      <c r="B1985" s="8" t="str">
        <f>Raw!A1985</f>
        <v>SDGENRF_2953123</v>
      </c>
      <c r="C1985" s="8" t="str">
        <f>Raw!B1985</f>
        <v>Upstream Compact Fluorescent</v>
      </c>
      <c r="D1985" s="8" t="str">
        <f>Raw!C1985</f>
        <v>I</v>
      </c>
      <c r="E1985" s="8">
        <f>Raw!D1985*A1985</f>
        <v>2</v>
      </c>
      <c r="F1985" s="8" t="str">
        <f>Raw!E1985</f>
        <v>SDG</v>
      </c>
      <c r="G1985" s="8" t="str">
        <f>Raw!F1985</f>
        <v>UPCFL</v>
      </c>
      <c r="H1985" s="8" t="str">
        <f>Raw!G1985</f>
        <v>NO_LOGGER_2</v>
      </c>
      <c r="I1985" s="8" t="str">
        <f>Raw!H1985</f>
        <v>SDGUp</v>
      </c>
      <c r="J1985" s="8" t="str">
        <f>Raw!I1985</f>
        <v>Retail - Small</v>
      </c>
      <c r="K1985" s="8" t="str">
        <f>Raw!J1985</f>
        <v>RetailSales</v>
      </c>
      <c r="L1985" s="8">
        <f>Raw!K1985*A1985</f>
        <v>15</v>
      </c>
      <c r="M1985" s="8">
        <f>Raw!L1985*A1985</f>
        <v>60</v>
      </c>
      <c r="N1985" s="8">
        <f>Raw!M1985*A1985</f>
        <v>366.78453370360063</v>
      </c>
      <c r="O1985" s="6">
        <f t="shared" si="120"/>
        <v>30</v>
      </c>
      <c r="P1985" s="11">
        <f t="shared" si="121"/>
        <v>5501.7680055540095</v>
      </c>
      <c r="Q1985" s="6">
        <f t="shared" si="122"/>
        <v>120</v>
      </c>
      <c r="R1985" s="11">
        <f t="shared" si="123"/>
        <v>22007.072022216038</v>
      </c>
      <c r="S1985" s="8" t="str">
        <f>Raw!N1985</f>
        <v>UpstreamCompactFluorescent15</v>
      </c>
      <c r="T1985" s="8" t="str">
        <f>Raw!O1985</f>
        <v>CFL14to26</v>
      </c>
      <c r="U1985" s="8">
        <f>Raw!P1985*A1985</f>
        <v>1</v>
      </c>
      <c r="V1985" s="8" t="str">
        <f>Raw!Q1985</f>
        <v>Incan</v>
      </c>
    </row>
    <row r="1986" spans="1:22">
      <c r="A1986" s="8">
        <f>IF(Raw!C1986="CF",0,1)</f>
        <v>1</v>
      </c>
      <c r="B1986" s="8" t="str">
        <f>Raw!A1986</f>
        <v>SDGENRF_3257019</v>
      </c>
      <c r="C1986" s="8" t="str">
        <f>Raw!B1986</f>
        <v>Upstream Compact Fluorescent</v>
      </c>
      <c r="D1986" s="8" t="str">
        <f>Raw!C1986</f>
        <v>I</v>
      </c>
      <c r="E1986" s="8">
        <f>Raw!D1986*A1986</f>
        <v>1</v>
      </c>
      <c r="F1986" s="8" t="str">
        <f>Raw!E1986</f>
        <v>SDG</v>
      </c>
      <c r="G1986" s="8" t="str">
        <f>Raw!F1986</f>
        <v>UPCFL</v>
      </c>
      <c r="H1986" s="8" t="str">
        <f>Raw!G1986</f>
        <v>NO_LOGGER_2</v>
      </c>
      <c r="I1986" s="8" t="str">
        <f>Raw!H1986</f>
        <v>SDGUp</v>
      </c>
      <c r="J1986" s="8" t="str">
        <f>Raw!I1986</f>
        <v>Retail - Small</v>
      </c>
      <c r="K1986" s="8" t="str">
        <f>Raw!J1986</f>
        <v>RetailSales</v>
      </c>
      <c r="L1986" s="8">
        <f>Raw!K1986*A1986</f>
        <v>13</v>
      </c>
      <c r="M1986" s="8">
        <f>Raw!L1986*A1986</f>
        <v>40</v>
      </c>
      <c r="N1986" s="8">
        <f>Raw!M1986*A1986</f>
        <v>183.39226685180031</v>
      </c>
      <c r="O1986" s="6">
        <f t="shared" si="120"/>
        <v>13</v>
      </c>
      <c r="P1986" s="11">
        <f t="shared" si="121"/>
        <v>2384.0994690734042</v>
      </c>
      <c r="Q1986" s="6">
        <f t="shared" si="122"/>
        <v>40</v>
      </c>
      <c r="R1986" s="11">
        <f t="shared" si="123"/>
        <v>7335.6906740720124</v>
      </c>
      <c r="S1986" s="8" t="str">
        <f>Raw!N1986</f>
        <v>UpstreamCompactFluorescent13</v>
      </c>
      <c r="T1986" s="8" t="str">
        <f>Raw!O1986</f>
        <v>CFL05to13</v>
      </c>
      <c r="U1986" s="8">
        <f>Raw!P1986*A1986</f>
        <v>1</v>
      </c>
      <c r="V1986" s="8" t="str">
        <f>Raw!Q1986</f>
        <v>Incan</v>
      </c>
    </row>
    <row r="1987" spans="1:22">
      <c r="A1987" s="8">
        <f>IF(Raw!C1987="CF",0,1)</f>
        <v>1</v>
      </c>
      <c r="B1987" s="8" t="str">
        <f>Raw!A1987</f>
        <v>SDGENRF_3257019</v>
      </c>
      <c r="C1987" s="8" t="str">
        <f>Raw!B1987</f>
        <v>Upstream Compact Fluorescent</v>
      </c>
      <c r="D1987" s="8" t="str">
        <f>Raw!C1987</f>
        <v>I</v>
      </c>
      <c r="E1987" s="8">
        <f>Raw!D1987*A1987</f>
        <v>4</v>
      </c>
      <c r="F1987" s="8" t="str">
        <f>Raw!E1987</f>
        <v>SDG</v>
      </c>
      <c r="G1987" s="8" t="str">
        <f>Raw!F1987</f>
        <v>UPCFL</v>
      </c>
      <c r="H1987" s="8" t="str">
        <f>Raw!G1987</f>
        <v>NO_LOGGER_3</v>
      </c>
      <c r="I1987" s="8" t="str">
        <f>Raw!H1987</f>
        <v>SDGUp</v>
      </c>
      <c r="J1987" s="8" t="str">
        <f>Raw!I1987</f>
        <v>Retail - Small</v>
      </c>
      <c r="K1987" s="8" t="str">
        <f>Raw!J1987</f>
        <v>HallwayLobby</v>
      </c>
      <c r="L1987" s="8">
        <f>Raw!K1987*A1987</f>
        <v>13</v>
      </c>
      <c r="M1987" s="8">
        <f>Raw!L1987*A1987</f>
        <v>40</v>
      </c>
      <c r="N1987" s="8">
        <f>Raw!M1987*A1987</f>
        <v>733.56906740720126</v>
      </c>
      <c r="O1987" s="6">
        <f t="shared" ref="O1987:O2050" si="124">L1987*E1987</f>
        <v>52</v>
      </c>
      <c r="P1987" s="11">
        <f t="shared" ref="P1987:P2050" si="125">N1987*L1987</f>
        <v>9536.3978762936167</v>
      </c>
      <c r="Q1987" s="6">
        <f t="shared" ref="Q1987:Q2050" si="126">M1987*E1987</f>
        <v>160</v>
      </c>
      <c r="R1987" s="11">
        <f t="shared" ref="R1987:R2050" si="127">N1987*M1987</f>
        <v>29342.762696288049</v>
      </c>
      <c r="S1987" s="8" t="str">
        <f>Raw!N1987</f>
        <v>UpstreamCompactFluorescent13</v>
      </c>
      <c r="T1987" s="8" t="str">
        <f>Raw!O1987</f>
        <v>CFL05to13</v>
      </c>
      <c r="U1987" s="8">
        <f>Raw!P1987*A1987</f>
        <v>1</v>
      </c>
      <c r="V1987" s="8" t="str">
        <f>Raw!Q1987</f>
        <v>Incan</v>
      </c>
    </row>
    <row r="1988" spans="1:22">
      <c r="A1988" s="8">
        <f>IF(Raw!C1988="CF",0,1)</f>
        <v>1</v>
      </c>
      <c r="B1988" s="8" t="str">
        <f>Raw!A1988</f>
        <v>SDGENRF_3814634</v>
      </c>
      <c r="C1988" s="8" t="str">
        <f>Raw!B1988</f>
        <v>Upstream Compact Fluorescent</v>
      </c>
      <c r="D1988" s="8" t="str">
        <f>Raw!C1988</f>
        <v>I</v>
      </c>
      <c r="E1988" s="8">
        <f>Raw!D1988*A1988</f>
        <v>2</v>
      </c>
      <c r="F1988" s="8" t="str">
        <f>Raw!E1988</f>
        <v>SDG</v>
      </c>
      <c r="G1988" s="8" t="str">
        <f>Raw!F1988</f>
        <v>UPCFL</v>
      </c>
      <c r="H1988" s="8" t="str">
        <f>Raw!G1988</f>
        <v>LL08100069</v>
      </c>
      <c r="I1988" s="8" t="str">
        <f>Raw!H1988</f>
        <v>SDGUp</v>
      </c>
      <c r="J1988" s="8" t="str">
        <f>Raw!I1988</f>
        <v>Lodging</v>
      </c>
      <c r="K1988" s="8" t="str">
        <f>Raw!J1988</f>
        <v>Restrooms</v>
      </c>
      <c r="L1988" s="8">
        <f>Raw!K1988*A1988</f>
        <v>23</v>
      </c>
      <c r="M1988" s="8">
        <f>Raw!L1988*A1988</f>
        <v>60</v>
      </c>
      <c r="N1988" s="8">
        <f>Raw!M1988*A1988</f>
        <v>354.68848402035582</v>
      </c>
      <c r="O1988" s="6">
        <f t="shared" si="124"/>
        <v>46</v>
      </c>
      <c r="P1988" s="11">
        <f t="shared" si="125"/>
        <v>8157.8351324681835</v>
      </c>
      <c r="Q1988" s="6">
        <f t="shared" si="126"/>
        <v>120</v>
      </c>
      <c r="R1988" s="11">
        <f t="shared" si="127"/>
        <v>21281.30904122135</v>
      </c>
      <c r="S1988" s="8" t="str">
        <f>Raw!N1988</f>
        <v>UpstreamCompactFluorescent23</v>
      </c>
      <c r="T1988" s="8" t="str">
        <f>Raw!O1988</f>
        <v>CFL14to26</v>
      </c>
      <c r="U1988" s="8">
        <f>Raw!P1988*A1988</f>
        <v>1</v>
      </c>
      <c r="V1988" s="8" t="str">
        <f>Raw!Q1988</f>
        <v>Incan</v>
      </c>
    </row>
    <row r="1989" spans="1:22">
      <c r="A1989" s="8">
        <f>IF(Raw!C1989="CF",0,1)</f>
        <v>1</v>
      </c>
      <c r="B1989" s="8" t="str">
        <f>Raw!A1989</f>
        <v>SDGENRF_3814634</v>
      </c>
      <c r="C1989" s="8" t="str">
        <f>Raw!B1989</f>
        <v>Upstream Compact Fluorescent</v>
      </c>
      <c r="D1989" s="8" t="str">
        <f>Raw!C1989</f>
        <v>I</v>
      </c>
      <c r="E1989" s="8">
        <f>Raw!D1989*A1989</f>
        <v>2</v>
      </c>
      <c r="F1989" s="8" t="str">
        <f>Raw!E1989</f>
        <v>SDG</v>
      </c>
      <c r="G1989" s="8" t="str">
        <f>Raw!F1989</f>
        <v>UPCFL</v>
      </c>
      <c r="H1989" s="8" t="str">
        <f>Raw!G1989</f>
        <v>LL08090380</v>
      </c>
      <c r="I1989" s="8" t="str">
        <f>Raw!H1989</f>
        <v>SDGUp</v>
      </c>
      <c r="J1989" s="8" t="str">
        <f>Raw!I1989</f>
        <v>Lodging</v>
      </c>
      <c r="K1989" s="8" t="str">
        <f>Raw!J1989</f>
        <v>HallwayLobby</v>
      </c>
      <c r="L1989" s="8">
        <f>Raw!K1989*A1989</f>
        <v>23</v>
      </c>
      <c r="M1989" s="8">
        <f>Raw!L1989*A1989</f>
        <v>85</v>
      </c>
      <c r="N1989" s="8">
        <f>Raw!M1989*A1989</f>
        <v>354.68848402035582</v>
      </c>
      <c r="O1989" s="6">
        <f t="shared" si="124"/>
        <v>46</v>
      </c>
      <c r="P1989" s="11">
        <f t="shared" si="125"/>
        <v>8157.8351324681835</v>
      </c>
      <c r="Q1989" s="6">
        <f t="shared" si="126"/>
        <v>170</v>
      </c>
      <c r="R1989" s="11">
        <f t="shared" si="127"/>
        <v>30148.521141730245</v>
      </c>
      <c r="S1989" s="8" t="str">
        <f>Raw!N1989</f>
        <v>UpstreamCompactFluorescent23</v>
      </c>
      <c r="T1989" s="8" t="str">
        <f>Raw!O1989</f>
        <v>CFL14to26</v>
      </c>
      <c r="U1989" s="8">
        <f>Raw!P1989*A1989</f>
        <v>1</v>
      </c>
      <c r="V1989" s="8" t="str">
        <f>Raw!Q1989</f>
        <v>Incan</v>
      </c>
    </row>
    <row r="1990" spans="1:22">
      <c r="A1990" s="8">
        <f>IF(Raw!C1990="CF",0,1)</f>
        <v>1</v>
      </c>
      <c r="B1990" s="8" t="str">
        <f>Raw!A1990</f>
        <v>SDGENRF_3814634</v>
      </c>
      <c r="C1990" s="8" t="str">
        <f>Raw!B1990</f>
        <v>Upstream Compact Fluorescent</v>
      </c>
      <c r="D1990" s="8" t="str">
        <f>Raw!C1990</f>
        <v>I</v>
      </c>
      <c r="E1990" s="8">
        <f>Raw!D1990*A1990</f>
        <v>3</v>
      </c>
      <c r="F1990" s="8" t="str">
        <f>Raw!E1990</f>
        <v>SDG</v>
      </c>
      <c r="G1990" s="8" t="str">
        <f>Raw!F1990</f>
        <v>UPCFL</v>
      </c>
      <c r="H1990" s="8" t="str">
        <f>Raw!G1990</f>
        <v>LL08100137</v>
      </c>
      <c r="I1990" s="8" t="str">
        <f>Raw!H1990</f>
        <v>SDGUp</v>
      </c>
      <c r="J1990" s="8" t="str">
        <f>Raw!I1990</f>
        <v>Lodging</v>
      </c>
      <c r="K1990" s="8" t="str">
        <f>Raw!J1990</f>
        <v>OtherMisc</v>
      </c>
      <c r="L1990" s="8">
        <f>Raw!K1990*A1990</f>
        <v>23</v>
      </c>
      <c r="M1990" s="8">
        <f>Raw!L1990*A1990</f>
        <v>85</v>
      </c>
      <c r="N1990" s="8">
        <f>Raw!M1990*A1990</f>
        <v>532.03272603053369</v>
      </c>
      <c r="O1990" s="6">
        <f t="shared" si="124"/>
        <v>69</v>
      </c>
      <c r="P1990" s="11">
        <f t="shared" si="125"/>
        <v>12236.752698702276</v>
      </c>
      <c r="Q1990" s="6">
        <f t="shared" si="126"/>
        <v>255</v>
      </c>
      <c r="R1990" s="11">
        <f t="shared" si="127"/>
        <v>45222.781712595366</v>
      </c>
      <c r="S1990" s="8" t="str">
        <f>Raw!N1990</f>
        <v>UpstreamCompactFluorescent23</v>
      </c>
      <c r="T1990" s="8" t="str">
        <f>Raw!O1990</f>
        <v>CFL14to26</v>
      </c>
      <c r="U1990" s="8">
        <f>Raw!P1990*A1990</f>
        <v>1</v>
      </c>
      <c r="V1990" s="8" t="str">
        <f>Raw!Q1990</f>
        <v>Incan</v>
      </c>
    </row>
    <row r="1991" spans="1:22">
      <c r="A1991" s="8">
        <f>IF(Raw!C1991="CF",0,1)</f>
        <v>1</v>
      </c>
      <c r="B1991" s="8" t="str">
        <f>Raw!A1991</f>
        <v>SDGENRF_3814634</v>
      </c>
      <c r="C1991" s="8" t="str">
        <f>Raw!B1991</f>
        <v>Upstream Compact Fluorescent</v>
      </c>
      <c r="D1991" s="8" t="str">
        <f>Raw!C1991</f>
        <v>I</v>
      </c>
      <c r="E1991" s="8">
        <f>Raw!D1991*A1991</f>
        <v>5</v>
      </c>
      <c r="F1991" s="8" t="str">
        <f>Raw!E1991</f>
        <v>SDG</v>
      </c>
      <c r="G1991" s="8" t="str">
        <f>Raw!F1991</f>
        <v>UPCFL</v>
      </c>
      <c r="H1991" s="8" t="str">
        <f>Raw!G1991</f>
        <v>LL08100244</v>
      </c>
      <c r="I1991" s="8" t="str">
        <f>Raw!H1991</f>
        <v>SDGUp</v>
      </c>
      <c r="J1991" s="8" t="str">
        <f>Raw!I1991</f>
        <v>Lodging</v>
      </c>
      <c r="K1991" s="8" t="str">
        <f>Raw!J1991</f>
        <v>HallwayLobby</v>
      </c>
      <c r="L1991" s="8">
        <f>Raw!K1991*A1991</f>
        <v>23</v>
      </c>
      <c r="M1991" s="8">
        <f>Raw!L1991*A1991</f>
        <v>85</v>
      </c>
      <c r="N1991" s="8">
        <f>Raw!M1991*A1991</f>
        <v>886.72121005088957</v>
      </c>
      <c r="O1991" s="6">
        <f t="shared" si="124"/>
        <v>115</v>
      </c>
      <c r="P1991" s="11">
        <f t="shared" si="125"/>
        <v>20394.587831170458</v>
      </c>
      <c r="Q1991" s="6">
        <f t="shared" si="126"/>
        <v>425</v>
      </c>
      <c r="R1991" s="11">
        <f t="shared" si="127"/>
        <v>75371.302854325608</v>
      </c>
      <c r="S1991" s="8" t="str">
        <f>Raw!N1991</f>
        <v>UpstreamCompactFluorescent23</v>
      </c>
      <c r="T1991" s="8" t="str">
        <f>Raw!O1991</f>
        <v>CFL14to26</v>
      </c>
      <c r="U1991" s="8">
        <f>Raw!P1991*A1991</f>
        <v>1</v>
      </c>
      <c r="V1991" s="8" t="str">
        <f>Raw!Q1991</f>
        <v>Incan</v>
      </c>
    </row>
    <row r="1992" spans="1:22">
      <c r="A1992" s="8">
        <f>IF(Raw!C1992="CF",0,1)</f>
        <v>1</v>
      </c>
      <c r="B1992" s="8" t="str">
        <f>Raw!A1992</f>
        <v>SDGENRF_3814634</v>
      </c>
      <c r="C1992" s="8" t="str">
        <f>Raw!B1992</f>
        <v>Upstream Compact Fluorescent</v>
      </c>
      <c r="D1992" s="8" t="str">
        <f>Raw!C1992</f>
        <v>I</v>
      </c>
      <c r="E1992" s="8">
        <f>Raw!D1992*A1992</f>
        <v>14</v>
      </c>
      <c r="F1992" s="8" t="str">
        <f>Raw!E1992</f>
        <v>SDG</v>
      </c>
      <c r="G1992" s="8" t="str">
        <f>Raw!F1992</f>
        <v>UPCFL</v>
      </c>
      <c r="H1992" s="8" t="str">
        <f>Raw!G1992</f>
        <v>LL08100652</v>
      </c>
      <c r="I1992" s="8" t="str">
        <f>Raw!H1992</f>
        <v>SDGUp</v>
      </c>
      <c r="J1992" s="8" t="str">
        <f>Raw!I1992</f>
        <v>Lodging</v>
      </c>
      <c r="K1992" s="8" t="str">
        <f>Raw!J1992</f>
        <v>OtherMisc</v>
      </c>
      <c r="L1992" s="8">
        <f>Raw!K1992*A1992</f>
        <v>23</v>
      </c>
      <c r="M1992" s="8">
        <f>Raw!L1992*A1992</f>
        <v>85</v>
      </c>
      <c r="N1992" s="8">
        <f>Raw!M1992*A1992</f>
        <v>2482.8193881424909</v>
      </c>
      <c r="O1992" s="6">
        <f t="shared" si="124"/>
        <v>322</v>
      </c>
      <c r="P1992" s="11">
        <f t="shared" si="125"/>
        <v>57104.845927277289</v>
      </c>
      <c r="Q1992" s="6">
        <f t="shared" si="126"/>
        <v>1190</v>
      </c>
      <c r="R1992" s="11">
        <f t="shared" si="127"/>
        <v>211039.64799211171</v>
      </c>
      <c r="S1992" s="8" t="str">
        <f>Raw!N1992</f>
        <v>UpstreamCompactFluorescent23</v>
      </c>
      <c r="T1992" s="8" t="str">
        <f>Raw!O1992</f>
        <v>CFL14to26</v>
      </c>
      <c r="U1992" s="8">
        <f>Raw!P1992*A1992</f>
        <v>1</v>
      </c>
      <c r="V1992" s="8" t="str">
        <f>Raw!Q1992</f>
        <v>Incan</v>
      </c>
    </row>
    <row r="1993" spans="1:22">
      <c r="A1993" s="8">
        <f>IF(Raw!C1993="CF",0,1)</f>
        <v>1</v>
      </c>
      <c r="B1993" s="8" t="str">
        <f>Raw!A1993</f>
        <v>SDGENRF_4234074</v>
      </c>
      <c r="C1993" s="8" t="str">
        <f>Raw!B1993</f>
        <v>Upstream Compact Fluorescent</v>
      </c>
      <c r="D1993" s="8" t="str">
        <f>Raw!C1993</f>
        <v>IR</v>
      </c>
      <c r="E1993" s="8">
        <f>Raw!D1993*A1993</f>
        <v>18</v>
      </c>
      <c r="F1993" s="8" t="str">
        <f>Raw!E1993</f>
        <v>SDG</v>
      </c>
      <c r="G1993" s="8" t="str">
        <f>Raw!F1993</f>
        <v>UPCFL</v>
      </c>
      <c r="H1993" s="8" t="str">
        <f>Raw!G1993</f>
        <v>LC09040027</v>
      </c>
      <c r="I1993" s="8" t="str">
        <f>Raw!H1993</f>
        <v>SDGUp</v>
      </c>
      <c r="J1993" s="8" t="str">
        <f>Raw!I1993</f>
        <v>Lodging</v>
      </c>
      <c r="K1993" s="8" t="str">
        <f>Raw!J1993</f>
        <v>Guest Rooms</v>
      </c>
      <c r="L1993" s="8">
        <f>Raw!K1993*A1993</f>
        <v>19</v>
      </c>
      <c r="M1993" s="8">
        <f>Raw!L1993*A1993</f>
        <v>75</v>
      </c>
      <c r="N1993" s="8">
        <f>Raw!M1993*A1993</f>
        <v>1064.0135542208266</v>
      </c>
      <c r="O1993" s="6">
        <f t="shared" si="124"/>
        <v>342</v>
      </c>
      <c r="P1993" s="11">
        <f t="shared" si="125"/>
        <v>20216.257530195704</v>
      </c>
      <c r="Q1993" s="6">
        <f t="shared" si="126"/>
        <v>1350</v>
      </c>
      <c r="R1993" s="11">
        <f t="shared" si="127"/>
        <v>79801.016566561986</v>
      </c>
      <c r="S1993" s="8" t="str">
        <f>Raw!N1993</f>
        <v>UpstreamCompactFluorescent19</v>
      </c>
      <c r="T1993" s="8" t="str">
        <f>Raw!O1993</f>
        <v>CFL14to26</v>
      </c>
      <c r="U1993" s="8">
        <f>Raw!P1993*A1993</f>
        <v>1</v>
      </c>
      <c r="V1993" s="8" t="str">
        <f>Raw!Q1993</f>
        <v>Incan</v>
      </c>
    </row>
    <row r="1994" spans="1:22">
      <c r="A1994" s="8">
        <f>IF(Raw!C1994="CF",0,1)</f>
        <v>1</v>
      </c>
      <c r="B1994" s="8" t="str">
        <f>Raw!A1994</f>
        <v>SDGENRF_4234074</v>
      </c>
      <c r="C1994" s="8" t="str">
        <f>Raw!B1994</f>
        <v>Upstream Compact Fluorescent</v>
      </c>
      <c r="D1994" s="8" t="str">
        <f>Raw!C1994</f>
        <v>IR</v>
      </c>
      <c r="E1994" s="8">
        <f>Raw!D1994*A1994</f>
        <v>18</v>
      </c>
      <c r="F1994" s="8" t="str">
        <f>Raw!E1994</f>
        <v>SDG</v>
      </c>
      <c r="G1994" s="8" t="str">
        <f>Raw!F1994</f>
        <v>UPCFL</v>
      </c>
      <c r="H1994" s="8" t="str">
        <f>Raw!G1994</f>
        <v>LL08060094</v>
      </c>
      <c r="I1994" s="8" t="str">
        <f>Raw!H1994</f>
        <v>SDGUp</v>
      </c>
      <c r="J1994" s="8" t="str">
        <f>Raw!I1994</f>
        <v>Lodging</v>
      </c>
      <c r="K1994" s="8" t="str">
        <f>Raw!J1994</f>
        <v>Guest Rooms</v>
      </c>
      <c r="L1994" s="8">
        <f>Raw!K1994*A1994</f>
        <v>19</v>
      </c>
      <c r="M1994" s="8">
        <f>Raw!L1994*A1994</f>
        <v>75</v>
      </c>
      <c r="N1994" s="8">
        <f>Raw!M1994*A1994</f>
        <v>1064.0135542208266</v>
      </c>
      <c r="O1994" s="6">
        <f t="shared" si="124"/>
        <v>342</v>
      </c>
      <c r="P1994" s="11">
        <f t="shared" si="125"/>
        <v>20216.257530195704</v>
      </c>
      <c r="Q1994" s="6">
        <f t="shared" si="126"/>
        <v>1350</v>
      </c>
      <c r="R1994" s="11">
        <f t="shared" si="127"/>
        <v>79801.016566561986</v>
      </c>
      <c r="S1994" s="8" t="str">
        <f>Raw!N1994</f>
        <v>UpstreamCompactFluorescent19</v>
      </c>
      <c r="T1994" s="8" t="str">
        <f>Raw!O1994</f>
        <v>CFL14to26</v>
      </c>
      <c r="U1994" s="8">
        <f>Raw!P1994*A1994</f>
        <v>1</v>
      </c>
      <c r="V1994" s="8" t="str">
        <f>Raw!Q1994</f>
        <v>Incan</v>
      </c>
    </row>
    <row r="1995" spans="1:22">
      <c r="A1995" s="8">
        <f>IF(Raw!C1995="CF",0,1)</f>
        <v>1</v>
      </c>
      <c r="B1995" s="8" t="str">
        <f>Raw!A1995</f>
        <v>SDGENRF_4234074</v>
      </c>
      <c r="C1995" s="8" t="str">
        <f>Raw!B1995</f>
        <v>Upstream Compact Fluorescent</v>
      </c>
      <c r="D1995" s="8" t="str">
        <f>Raw!C1995</f>
        <v>IR</v>
      </c>
      <c r="E1995" s="8">
        <f>Raw!D1995*A1995</f>
        <v>16</v>
      </c>
      <c r="F1995" s="8" t="str">
        <f>Raw!E1995</f>
        <v>SDG</v>
      </c>
      <c r="G1995" s="8" t="str">
        <f>Raw!F1995</f>
        <v>UPCFL</v>
      </c>
      <c r="H1995" s="8" t="str">
        <f>Raw!G1995</f>
        <v>LL08090004</v>
      </c>
      <c r="I1995" s="8" t="str">
        <f>Raw!H1995</f>
        <v>SDGUp</v>
      </c>
      <c r="J1995" s="8" t="str">
        <f>Raw!I1995</f>
        <v>Lodging</v>
      </c>
      <c r="K1995" s="8" t="str">
        <f>Raw!J1995</f>
        <v>Guest Rooms</v>
      </c>
      <c r="L1995" s="8">
        <f>Raw!K1995*A1995</f>
        <v>19</v>
      </c>
      <c r="M1995" s="8">
        <f>Raw!L1995*A1995</f>
        <v>75</v>
      </c>
      <c r="N1995" s="8">
        <f>Raw!M1995*A1995</f>
        <v>945.78982597406798</v>
      </c>
      <c r="O1995" s="6">
        <f t="shared" si="124"/>
        <v>304</v>
      </c>
      <c r="P1995" s="11">
        <f t="shared" si="125"/>
        <v>17970.00669350729</v>
      </c>
      <c r="Q1995" s="6">
        <f t="shared" si="126"/>
        <v>1200</v>
      </c>
      <c r="R1995" s="11">
        <f t="shared" si="127"/>
        <v>70934.236948055099</v>
      </c>
      <c r="S1995" s="8" t="str">
        <f>Raw!N1995</f>
        <v>UpstreamCompactFluorescent19</v>
      </c>
      <c r="T1995" s="8" t="str">
        <f>Raw!O1995</f>
        <v>CFL14to26</v>
      </c>
      <c r="U1995" s="8">
        <f>Raw!P1995*A1995</f>
        <v>1</v>
      </c>
      <c r="V1995" s="8" t="str">
        <f>Raw!Q1995</f>
        <v>Incan</v>
      </c>
    </row>
    <row r="1996" spans="1:22">
      <c r="A1996" s="8">
        <f>IF(Raw!C1996="CF",0,1)</f>
        <v>1</v>
      </c>
      <c r="B1996" s="8" t="str">
        <f>Raw!A1996</f>
        <v>SDGENRF_4234074</v>
      </c>
      <c r="C1996" s="8" t="str">
        <f>Raw!B1996</f>
        <v>Upstream Compact Fluorescent</v>
      </c>
      <c r="D1996" s="8" t="str">
        <f>Raw!C1996</f>
        <v>IR</v>
      </c>
      <c r="E1996" s="8">
        <f>Raw!D1996*A1996</f>
        <v>16</v>
      </c>
      <c r="F1996" s="8" t="str">
        <f>Raw!E1996</f>
        <v>SDG</v>
      </c>
      <c r="G1996" s="8" t="str">
        <f>Raw!F1996</f>
        <v>UPCFL</v>
      </c>
      <c r="H1996" s="8" t="str">
        <f>Raw!G1996</f>
        <v>LL08090378</v>
      </c>
      <c r="I1996" s="8" t="str">
        <f>Raw!H1996</f>
        <v>SDGUp</v>
      </c>
      <c r="J1996" s="8" t="str">
        <f>Raw!I1996</f>
        <v>Lodging</v>
      </c>
      <c r="K1996" s="8" t="str">
        <f>Raw!J1996</f>
        <v>Guest Rooms</v>
      </c>
      <c r="L1996" s="8">
        <f>Raw!K1996*A1996</f>
        <v>19</v>
      </c>
      <c r="M1996" s="8">
        <f>Raw!L1996*A1996</f>
        <v>75</v>
      </c>
      <c r="N1996" s="8">
        <f>Raw!M1996*A1996</f>
        <v>945.78982597406798</v>
      </c>
      <c r="O1996" s="6">
        <f t="shared" si="124"/>
        <v>304</v>
      </c>
      <c r="P1996" s="11">
        <f t="shared" si="125"/>
        <v>17970.00669350729</v>
      </c>
      <c r="Q1996" s="6">
        <f t="shared" si="126"/>
        <v>1200</v>
      </c>
      <c r="R1996" s="11">
        <f t="shared" si="127"/>
        <v>70934.236948055099</v>
      </c>
      <c r="S1996" s="8" t="str">
        <f>Raw!N1996</f>
        <v>UpstreamCompactFluorescent19</v>
      </c>
      <c r="T1996" s="8" t="str">
        <f>Raw!O1996</f>
        <v>CFL14to26</v>
      </c>
      <c r="U1996" s="8">
        <f>Raw!P1996*A1996</f>
        <v>1</v>
      </c>
      <c r="V1996" s="8" t="str">
        <f>Raw!Q1996</f>
        <v>Incan</v>
      </c>
    </row>
    <row r="1997" spans="1:22">
      <c r="A1997" s="8">
        <f>IF(Raw!C1997="CF",0,1)</f>
        <v>1</v>
      </c>
      <c r="B1997" s="8" t="str">
        <f>Raw!A1997</f>
        <v>SDGENRF_4234074</v>
      </c>
      <c r="C1997" s="8" t="str">
        <f>Raw!B1997</f>
        <v>Upstream Compact Fluorescent</v>
      </c>
      <c r="D1997" s="8" t="str">
        <f>Raw!C1997</f>
        <v>IR</v>
      </c>
      <c r="E1997" s="8">
        <f>Raw!D1997*A1997</f>
        <v>16</v>
      </c>
      <c r="F1997" s="8" t="str">
        <f>Raw!E1997</f>
        <v>SDG</v>
      </c>
      <c r="G1997" s="8" t="str">
        <f>Raw!F1997</f>
        <v>UPCFL</v>
      </c>
      <c r="H1997" s="8" t="str">
        <f>Raw!G1997</f>
        <v>LL08090385</v>
      </c>
      <c r="I1997" s="8" t="str">
        <f>Raw!H1997</f>
        <v>SDGUp</v>
      </c>
      <c r="J1997" s="8" t="str">
        <f>Raw!I1997</f>
        <v>Lodging</v>
      </c>
      <c r="K1997" s="8" t="str">
        <f>Raw!J1997</f>
        <v>Guest Rooms</v>
      </c>
      <c r="L1997" s="8">
        <f>Raw!K1997*A1997</f>
        <v>19</v>
      </c>
      <c r="M1997" s="8">
        <f>Raw!L1997*A1997</f>
        <v>75</v>
      </c>
      <c r="N1997" s="8">
        <f>Raw!M1997*A1997</f>
        <v>945.78982597406798</v>
      </c>
      <c r="O1997" s="6">
        <f t="shared" si="124"/>
        <v>304</v>
      </c>
      <c r="P1997" s="11">
        <f t="shared" si="125"/>
        <v>17970.00669350729</v>
      </c>
      <c r="Q1997" s="6">
        <f t="shared" si="126"/>
        <v>1200</v>
      </c>
      <c r="R1997" s="11">
        <f t="shared" si="127"/>
        <v>70934.236948055099</v>
      </c>
      <c r="S1997" s="8" t="str">
        <f>Raw!N1997</f>
        <v>UpstreamCompactFluorescent19</v>
      </c>
      <c r="T1997" s="8" t="str">
        <f>Raw!O1997</f>
        <v>CFL14to26</v>
      </c>
      <c r="U1997" s="8">
        <f>Raw!P1997*A1997</f>
        <v>1</v>
      </c>
      <c r="V1997" s="8" t="str">
        <f>Raw!Q1997</f>
        <v>Incan</v>
      </c>
    </row>
    <row r="1998" spans="1:22">
      <c r="A1998" s="8">
        <f>IF(Raw!C1998="CF",0,1)</f>
        <v>1</v>
      </c>
      <c r="B1998" s="8" t="str">
        <f>Raw!A1998</f>
        <v>SDGENRF_4234074</v>
      </c>
      <c r="C1998" s="8" t="str">
        <f>Raw!B1998</f>
        <v>Upstream Compact Fluorescent</v>
      </c>
      <c r="D1998" s="8" t="str">
        <f>Raw!C1998</f>
        <v>IR</v>
      </c>
      <c r="E1998" s="8">
        <f>Raw!D1998*A1998</f>
        <v>16</v>
      </c>
      <c r="F1998" s="8" t="str">
        <f>Raw!E1998</f>
        <v>SDG</v>
      </c>
      <c r="G1998" s="8" t="str">
        <f>Raw!F1998</f>
        <v>UPCFL</v>
      </c>
      <c r="H1998" s="8" t="str">
        <f>Raw!G1998</f>
        <v>LL08090443</v>
      </c>
      <c r="I1998" s="8" t="str">
        <f>Raw!H1998</f>
        <v>SDGUp</v>
      </c>
      <c r="J1998" s="8" t="str">
        <f>Raw!I1998</f>
        <v>Lodging</v>
      </c>
      <c r="K1998" s="8" t="str">
        <f>Raw!J1998</f>
        <v>Guest Rooms</v>
      </c>
      <c r="L1998" s="8">
        <f>Raw!K1998*A1998</f>
        <v>19</v>
      </c>
      <c r="M1998" s="8">
        <f>Raw!L1998*A1998</f>
        <v>75</v>
      </c>
      <c r="N1998" s="8">
        <f>Raw!M1998*A1998</f>
        <v>945.78982597406798</v>
      </c>
      <c r="O1998" s="6">
        <f t="shared" si="124"/>
        <v>304</v>
      </c>
      <c r="P1998" s="11">
        <f t="shared" si="125"/>
        <v>17970.00669350729</v>
      </c>
      <c r="Q1998" s="6">
        <f t="shared" si="126"/>
        <v>1200</v>
      </c>
      <c r="R1998" s="11">
        <f t="shared" si="127"/>
        <v>70934.236948055099</v>
      </c>
      <c r="S1998" s="8" t="str">
        <f>Raw!N1998</f>
        <v>UpstreamCompactFluorescent19</v>
      </c>
      <c r="T1998" s="8" t="str">
        <f>Raw!O1998</f>
        <v>CFL14to26</v>
      </c>
      <c r="U1998" s="8">
        <f>Raw!P1998*A1998</f>
        <v>1</v>
      </c>
      <c r="V1998" s="8" t="str">
        <f>Raw!Q1998</f>
        <v>Incan</v>
      </c>
    </row>
    <row r="1999" spans="1:22">
      <c r="A1999" s="8">
        <f>IF(Raw!C1999="CF",0,1)</f>
        <v>1</v>
      </c>
      <c r="B1999" s="8" t="str">
        <f>Raw!A1999</f>
        <v>SDGENRF_4234074</v>
      </c>
      <c r="C1999" s="8" t="str">
        <f>Raw!B1999</f>
        <v>Upstream Compact Fluorescent</v>
      </c>
      <c r="D1999" s="8" t="str">
        <f>Raw!C1999</f>
        <v>IR</v>
      </c>
      <c r="E1999" s="8">
        <f>Raw!D1999*A1999</f>
        <v>16</v>
      </c>
      <c r="F1999" s="8" t="str">
        <f>Raw!E1999</f>
        <v>SDG</v>
      </c>
      <c r="G1999" s="8" t="str">
        <f>Raw!F1999</f>
        <v>UPCFL</v>
      </c>
      <c r="H1999" s="8" t="str">
        <f>Raw!G1999</f>
        <v>LL08090551</v>
      </c>
      <c r="I1999" s="8" t="str">
        <f>Raw!H1999</f>
        <v>SDGUp</v>
      </c>
      <c r="J1999" s="8" t="str">
        <f>Raw!I1999</f>
        <v>Lodging</v>
      </c>
      <c r="K1999" s="8" t="str">
        <f>Raw!J1999</f>
        <v>Guest Rooms</v>
      </c>
      <c r="L1999" s="8">
        <f>Raw!K1999*A1999</f>
        <v>19</v>
      </c>
      <c r="M1999" s="8">
        <f>Raw!L1999*A1999</f>
        <v>75</v>
      </c>
      <c r="N1999" s="8">
        <f>Raw!M1999*A1999</f>
        <v>945.78982597406798</v>
      </c>
      <c r="O1999" s="6">
        <f t="shared" si="124"/>
        <v>304</v>
      </c>
      <c r="P1999" s="11">
        <f t="shared" si="125"/>
        <v>17970.00669350729</v>
      </c>
      <c r="Q1999" s="6">
        <f t="shared" si="126"/>
        <v>1200</v>
      </c>
      <c r="R1999" s="11">
        <f t="shared" si="127"/>
        <v>70934.236948055099</v>
      </c>
      <c r="S1999" s="8" t="str">
        <f>Raw!N1999</f>
        <v>UpstreamCompactFluorescent19</v>
      </c>
      <c r="T1999" s="8" t="str">
        <f>Raw!O1999</f>
        <v>CFL14to26</v>
      </c>
      <c r="U1999" s="8">
        <f>Raw!P1999*A1999</f>
        <v>1</v>
      </c>
      <c r="V1999" s="8" t="str">
        <f>Raw!Q1999</f>
        <v>Incan</v>
      </c>
    </row>
    <row r="2000" spans="1:22">
      <c r="A2000" s="8">
        <f>IF(Raw!C2000="CF",0,1)</f>
        <v>1</v>
      </c>
      <c r="B2000" s="8" t="str">
        <f>Raw!A2000</f>
        <v>SDGENRF_4234074</v>
      </c>
      <c r="C2000" s="8" t="str">
        <f>Raw!B2000</f>
        <v>Upstream Compact Fluorescent</v>
      </c>
      <c r="D2000" s="8" t="str">
        <f>Raw!C2000</f>
        <v>IR</v>
      </c>
      <c r="E2000" s="8">
        <f>Raw!D2000*A2000</f>
        <v>16</v>
      </c>
      <c r="F2000" s="8" t="str">
        <f>Raw!E2000</f>
        <v>SDG</v>
      </c>
      <c r="G2000" s="8" t="str">
        <f>Raw!F2000</f>
        <v>UPCFL</v>
      </c>
      <c r="H2000" s="8" t="str">
        <f>Raw!G2000</f>
        <v>LL08090560</v>
      </c>
      <c r="I2000" s="8" t="str">
        <f>Raw!H2000</f>
        <v>SDGUp</v>
      </c>
      <c r="J2000" s="8" t="str">
        <f>Raw!I2000</f>
        <v>Lodging</v>
      </c>
      <c r="K2000" s="8" t="str">
        <f>Raw!J2000</f>
        <v>Guest Rooms</v>
      </c>
      <c r="L2000" s="8">
        <f>Raw!K2000*A2000</f>
        <v>19</v>
      </c>
      <c r="M2000" s="8">
        <f>Raw!L2000*A2000</f>
        <v>75</v>
      </c>
      <c r="N2000" s="8">
        <f>Raw!M2000*A2000</f>
        <v>945.78982597406798</v>
      </c>
      <c r="O2000" s="6">
        <f t="shared" si="124"/>
        <v>304</v>
      </c>
      <c r="P2000" s="11">
        <f t="shared" si="125"/>
        <v>17970.00669350729</v>
      </c>
      <c r="Q2000" s="6">
        <f t="shared" si="126"/>
        <v>1200</v>
      </c>
      <c r="R2000" s="11">
        <f t="shared" si="127"/>
        <v>70934.236948055099</v>
      </c>
      <c r="S2000" s="8" t="str">
        <f>Raw!N2000</f>
        <v>UpstreamCompactFluorescent19</v>
      </c>
      <c r="T2000" s="8" t="str">
        <f>Raw!O2000</f>
        <v>CFL14to26</v>
      </c>
      <c r="U2000" s="8">
        <f>Raw!P2000*A2000</f>
        <v>1</v>
      </c>
      <c r="V2000" s="8" t="str">
        <f>Raw!Q2000</f>
        <v>Incan</v>
      </c>
    </row>
    <row r="2001" spans="1:22">
      <c r="A2001" s="8">
        <f>IF(Raw!C2001="CF",0,1)</f>
        <v>1</v>
      </c>
      <c r="B2001" s="8" t="str">
        <f>Raw!A2001</f>
        <v>SDGENRF_4234074</v>
      </c>
      <c r="C2001" s="8" t="str">
        <f>Raw!B2001</f>
        <v>Upstream Compact Fluorescent</v>
      </c>
      <c r="D2001" s="8" t="str">
        <f>Raw!C2001</f>
        <v>IR</v>
      </c>
      <c r="E2001" s="8">
        <f>Raw!D2001*A2001</f>
        <v>16</v>
      </c>
      <c r="F2001" s="8" t="str">
        <f>Raw!E2001</f>
        <v>SDG</v>
      </c>
      <c r="G2001" s="8" t="str">
        <f>Raw!F2001</f>
        <v>UPCFL</v>
      </c>
      <c r="H2001" s="8" t="str">
        <f>Raw!G2001</f>
        <v>LL09040524</v>
      </c>
      <c r="I2001" s="8" t="str">
        <f>Raw!H2001</f>
        <v>SDGUp</v>
      </c>
      <c r="J2001" s="8" t="str">
        <f>Raw!I2001</f>
        <v>Lodging</v>
      </c>
      <c r="K2001" s="8" t="str">
        <f>Raw!J2001</f>
        <v>Guest Rooms</v>
      </c>
      <c r="L2001" s="8">
        <f>Raw!K2001*A2001</f>
        <v>19</v>
      </c>
      <c r="M2001" s="8">
        <f>Raw!L2001*A2001</f>
        <v>75</v>
      </c>
      <c r="N2001" s="8">
        <f>Raw!M2001*A2001</f>
        <v>945.78982597406798</v>
      </c>
      <c r="O2001" s="6">
        <f t="shared" si="124"/>
        <v>304</v>
      </c>
      <c r="P2001" s="11">
        <f t="shared" si="125"/>
        <v>17970.00669350729</v>
      </c>
      <c r="Q2001" s="6">
        <f t="shared" si="126"/>
        <v>1200</v>
      </c>
      <c r="R2001" s="11">
        <f t="shared" si="127"/>
        <v>70934.236948055099</v>
      </c>
      <c r="S2001" s="8" t="str">
        <f>Raw!N2001</f>
        <v>UpstreamCompactFluorescent19</v>
      </c>
      <c r="T2001" s="8" t="str">
        <f>Raw!O2001</f>
        <v>CFL14to26</v>
      </c>
      <c r="U2001" s="8">
        <f>Raw!P2001*A2001</f>
        <v>1</v>
      </c>
      <c r="V2001" s="8" t="str">
        <f>Raw!Q2001</f>
        <v>Incan</v>
      </c>
    </row>
    <row r="2002" spans="1:22">
      <c r="A2002" s="8">
        <f>IF(Raw!C2002="CF",0,1)</f>
        <v>1</v>
      </c>
      <c r="B2002" s="8" t="str">
        <f>Raw!A2002</f>
        <v>SDGENRF_4907289</v>
      </c>
      <c r="C2002" s="8" t="str">
        <f>Raw!B2002</f>
        <v>Upstream Compact Fluorescent</v>
      </c>
      <c r="D2002" s="8" t="str">
        <f>Raw!C2002</f>
        <v>I</v>
      </c>
      <c r="E2002" s="8">
        <f>Raw!D2002*A2002</f>
        <v>9</v>
      </c>
      <c r="F2002" s="8" t="str">
        <f>Raw!E2002</f>
        <v>SDG</v>
      </c>
      <c r="G2002" s="8" t="str">
        <f>Raw!F2002</f>
        <v>UPCFL</v>
      </c>
      <c r="H2002" s="8" t="str">
        <f>Raw!G2002</f>
        <v>CT08120061</v>
      </c>
      <c r="I2002" s="8" t="str">
        <f>Raw!H2002</f>
        <v>SDGUp</v>
      </c>
      <c r="J2002" s="8" t="str">
        <f>Raw!I2002</f>
        <v>Lodging</v>
      </c>
      <c r="K2002" s="8" t="str">
        <f>Raw!J2002</f>
        <v>Guest Rooms</v>
      </c>
      <c r="L2002" s="8">
        <f>Raw!K2002*A2002</f>
        <v>14</v>
      </c>
      <c r="M2002" s="8">
        <f>Raw!L2002*A2002</f>
        <v>60</v>
      </c>
      <c r="N2002" s="8">
        <f>Raw!M2002*A2002</f>
        <v>532.00677711041328</v>
      </c>
      <c r="O2002" s="6">
        <f t="shared" si="124"/>
        <v>126</v>
      </c>
      <c r="P2002" s="11">
        <f t="shared" si="125"/>
        <v>7448.0948795457862</v>
      </c>
      <c r="Q2002" s="6">
        <f t="shared" si="126"/>
        <v>540</v>
      </c>
      <c r="R2002" s="11">
        <f t="shared" si="127"/>
        <v>31920.406626624797</v>
      </c>
      <c r="S2002" s="8" t="str">
        <f>Raw!N2002</f>
        <v>UpstreamCompactFluorescent14</v>
      </c>
      <c r="T2002" s="8" t="str">
        <f>Raw!O2002</f>
        <v>CFL14to26</v>
      </c>
      <c r="U2002" s="8">
        <f>Raw!P2002*A2002</f>
        <v>1</v>
      </c>
      <c r="V2002" s="8" t="str">
        <f>Raw!Q2002</f>
        <v>Incan</v>
      </c>
    </row>
    <row r="2003" spans="1:22">
      <c r="A2003" s="8">
        <f>IF(Raw!C2003="CF",0,1)</f>
        <v>1</v>
      </c>
      <c r="B2003" s="8" t="str">
        <f>Raw!A2003</f>
        <v>SDGENRF_4907289</v>
      </c>
      <c r="C2003" s="8" t="str">
        <f>Raw!B2003</f>
        <v>Upstream Compact Fluorescent</v>
      </c>
      <c r="D2003" s="8" t="str">
        <f>Raw!C2003</f>
        <v>I</v>
      </c>
      <c r="E2003" s="8">
        <f>Raw!D2003*A2003</f>
        <v>20</v>
      </c>
      <c r="F2003" s="8" t="str">
        <f>Raw!E2003</f>
        <v>SDG</v>
      </c>
      <c r="G2003" s="8" t="str">
        <f>Raw!F2003</f>
        <v>UPCFL</v>
      </c>
      <c r="H2003" s="8" t="str">
        <f>Raw!G2003</f>
        <v>CT08120067</v>
      </c>
      <c r="I2003" s="8" t="str">
        <f>Raw!H2003</f>
        <v>SDGUp</v>
      </c>
      <c r="J2003" s="8" t="str">
        <f>Raw!I2003</f>
        <v>Lodging</v>
      </c>
      <c r="K2003" s="8" t="str">
        <f>Raw!J2003</f>
        <v>Guest Rooms</v>
      </c>
      <c r="L2003" s="8">
        <f>Raw!K2003*A2003</f>
        <v>14</v>
      </c>
      <c r="M2003" s="8">
        <f>Raw!L2003*A2003</f>
        <v>60</v>
      </c>
      <c r="N2003" s="8">
        <f>Raw!M2003*A2003</f>
        <v>1182.2372824675849</v>
      </c>
      <c r="O2003" s="6">
        <f t="shared" si="124"/>
        <v>280</v>
      </c>
      <c r="P2003" s="11">
        <f t="shared" si="125"/>
        <v>16551.321954546191</v>
      </c>
      <c r="Q2003" s="6">
        <f t="shared" si="126"/>
        <v>1200</v>
      </c>
      <c r="R2003" s="11">
        <f t="shared" si="127"/>
        <v>70934.236948055099</v>
      </c>
      <c r="S2003" s="8" t="str">
        <f>Raw!N2003</f>
        <v>UpstreamCompactFluorescent14</v>
      </c>
      <c r="T2003" s="8" t="str">
        <f>Raw!O2003</f>
        <v>CFL14to26</v>
      </c>
      <c r="U2003" s="8">
        <f>Raw!P2003*A2003</f>
        <v>1</v>
      </c>
      <c r="V2003" s="8" t="str">
        <f>Raw!Q2003</f>
        <v>Incan</v>
      </c>
    </row>
    <row r="2004" spans="1:22">
      <c r="A2004" s="8">
        <f>IF(Raw!C2004="CF",0,1)</f>
        <v>1</v>
      </c>
      <c r="B2004" s="8" t="str">
        <f>Raw!A2004</f>
        <v>SDGENRF_4907289</v>
      </c>
      <c r="C2004" s="8" t="str">
        <f>Raw!B2004</f>
        <v>Upstream Compact Fluorescent</v>
      </c>
      <c r="D2004" s="8" t="str">
        <f>Raw!C2004</f>
        <v>I</v>
      </c>
      <c r="E2004" s="8">
        <f>Raw!D2004*A2004</f>
        <v>9</v>
      </c>
      <c r="F2004" s="8" t="str">
        <f>Raw!E2004</f>
        <v>SDG</v>
      </c>
      <c r="G2004" s="8" t="str">
        <f>Raw!F2004</f>
        <v>UPCFL</v>
      </c>
      <c r="H2004" s="8" t="str">
        <f>Raw!G2004</f>
        <v>CT09010025</v>
      </c>
      <c r="I2004" s="8" t="str">
        <f>Raw!H2004</f>
        <v>SDGUp</v>
      </c>
      <c r="J2004" s="8" t="str">
        <f>Raw!I2004</f>
        <v>Lodging</v>
      </c>
      <c r="K2004" s="8" t="str">
        <f>Raw!J2004</f>
        <v>Guest Rooms</v>
      </c>
      <c r="L2004" s="8">
        <f>Raw!K2004*A2004</f>
        <v>14</v>
      </c>
      <c r="M2004" s="8">
        <f>Raw!L2004*A2004</f>
        <v>60</v>
      </c>
      <c r="N2004" s="8">
        <f>Raw!M2004*A2004</f>
        <v>532.00677711041328</v>
      </c>
      <c r="O2004" s="6">
        <f t="shared" si="124"/>
        <v>126</v>
      </c>
      <c r="P2004" s="11">
        <f t="shared" si="125"/>
        <v>7448.0948795457862</v>
      </c>
      <c r="Q2004" s="6">
        <f t="shared" si="126"/>
        <v>540</v>
      </c>
      <c r="R2004" s="11">
        <f t="shared" si="127"/>
        <v>31920.406626624797</v>
      </c>
      <c r="S2004" s="8" t="str">
        <f>Raw!N2004</f>
        <v>UpstreamCompactFluorescent14</v>
      </c>
      <c r="T2004" s="8" t="str">
        <f>Raw!O2004</f>
        <v>CFL14to26</v>
      </c>
      <c r="U2004" s="8">
        <f>Raw!P2004*A2004</f>
        <v>1</v>
      </c>
      <c r="V2004" s="8" t="str">
        <f>Raw!Q2004</f>
        <v>Incan</v>
      </c>
    </row>
    <row r="2005" spans="1:22">
      <c r="A2005" s="8">
        <f>IF(Raw!C2005="CF",0,1)</f>
        <v>1</v>
      </c>
      <c r="B2005" s="8" t="str">
        <f>Raw!A2005</f>
        <v>SDGENRF_4907289</v>
      </c>
      <c r="C2005" s="8" t="str">
        <f>Raw!B2005</f>
        <v>Upstream Compact Fluorescent</v>
      </c>
      <c r="D2005" s="8">
        <f>Raw!C2005</f>
        <v>0</v>
      </c>
      <c r="E2005" s="8">
        <f>Raw!D2005*A2005</f>
        <v>9</v>
      </c>
      <c r="F2005" s="8" t="str">
        <f>Raw!E2005</f>
        <v>SDG</v>
      </c>
      <c r="G2005" s="8" t="str">
        <f>Raw!F2005</f>
        <v>UPCFL</v>
      </c>
      <c r="H2005" s="8" t="str">
        <f>Raw!G2005</f>
        <v>CT09010045</v>
      </c>
      <c r="I2005" s="8" t="str">
        <f>Raw!H2005</f>
        <v>SDGUp</v>
      </c>
      <c r="J2005" s="8" t="str">
        <f>Raw!I2005</f>
        <v>Lodging</v>
      </c>
      <c r="K2005" s="8" t="str">
        <f>Raw!J2005</f>
        <v>Guest Rooms</v>
      </c>
      <c r="L2005" s="8">
        <f>Raw!K2005*A2005</f>
        <v>14</v>
      </c>
      <c r="M2005" s="8">
        <f>Raw!L2005*A2005</f>
        <v>60</v>
      </c>
      <c r="N2005" s="8">
        <f>Raw!M2005*A2005</f>
        <v>532.00677711041328</v>
      </c>
      <c r="O2005" s="6">
        <f t="shared" si="124"/>
        <v>126</v>
      </c>
      <c r="P2005" s="11">
        <f t="shared" si="125"/>
        <v>7448.0948795457862</v>
      </c>
      <c r="Q2005" s="6">
        <f t="shared" si="126"/>
        <v>540</v>
      </c>
      <c r="R2005" s="11">
        <f t="shared" si="127"/>
        <v>31920.406626624797</v>
      </c>
      <c r="S2005" s="8" t="str">
        <f>Raw!N2005</f>
        <v>UpstreamCompactFluorescent14</v>
      </c>
      <c r="T2005" s="8" t="str">
        <f>Raw!O2005</f>
        <v>CFL14to26</v>
      </c>
      <c r="U2005" s="8">
        <f>Raw!P2005*A2005</f>
        <v>1</v>
      </c>
      <c r="V2005" s="8" t="str">
        <f>Raw!Q2005</f>
        <v>Other</v>
      </c>
    </row>
    <row r="2006" spans="1:22">
      <c r="A2006" s="8">
        <f>IF(Raw!C2006="CF",0,1)</f>
        <v>1</v>
      </c>
      <c r="B2006" s="8" t="str">
        <f>Raw!A2006</f>
        <v>SDGENRF_4907289</v>
      </c>
      <c r="C2006" s="8" t="str">
        <f>Raw!B2006</f>
        <v>Upstream Compact Fluorescent</v>
      </c>
      <c r="D2006" s="8" t="str">
        <f>Raw!C2006</f>
        <v>I</v>
      </c>
      <c r="E2006" s="8">
        <f>Raw!D2006*A2006</f>
        <v>9</v>
      </c>
      <c r="F2006" s="8" t="str">
        <f>Raw!E2006</f>
        <v>SDG</v>
      </c>
      <c r="G2006" s="8" t="str">
        <f>Raw!F2006</f>
        <v>UPCFL</v>
      </c>
      <c r="H2006" s="8" t="str">
        <f>Raw!G2006</f>
        <v>CT09010065</v>
      </c>
      <c r="I2006" s="8" t="str">
        <f>Raw!H2006</f>
        <v>SDGUp</v>
      </c>
      <c r="J2006" s="8" t="str">
        <f>Raw!I2006</f>
        <v>Lodging</v>
      </c>
      <c r="K2006" s="8" t="str">
        <f>Raw!J2006</f>
        <v>Guest Rooms</v>
      </c>
      <c r="L2006" s="8">
        <f>Raw!K2006*A2006</f>
        <v>14</v>
      </c>
      <c r="M2006" s="8">
        <f>Raw!L2006*A2006</f>
        <v>60</v>
      </c>
      <c r="N2006" s="8">
        <f>Raw!M2006*A2006</f>
        <v>532.00677711041328</v>
      </c>
      <c r="O2006" s="6">
        <f t="shared" si="124"/>
        <v>126</v>
      </c>
      <c r="P2006" s="11">
        <f t="shared" si="125"/>
        <v>7448.0948795457862</v>
      </c>
      <c r="Q2006" s="6">
        <f t="shared" si="126"/>
        <v>540</v>
      </c>
      <c r="R2006" s="11">
        <f t="shared" si="127"/>
        <v>31920.406626624797</v>
      </c>
      <c r="S2006" s="8" t="str">
        <f>Raw!N2006</f>
        <v>UpstreamCompactFluorescent14</v>
      </c>
      <c r="T2006" s="8" t="str">
        <f>Raw!O2006</f>
        <v>CFL14to26</v>
      </c>
      <c r="U2006" s="8">
        <f>Raw!P2006*A2006</f>
        <v>1</v>
      </c>
      <c r="V2006" s="8" t="str">
        <f>Raw!Q2006</f>
        <v>Incan</v>
      </c>
    </row>
    <row r="2007" spans="1:22">
      <c r="A2007" s="8">
        <f>IF(Raw!C2007="CF",0,1)</f>
        <v>1</v>
      </c>
      <c r="B2007" s="8" t="str">
        <f>Raw!A2007</f>
        <v>SDGENRF_4907289</v>
      </c>
      <c r="C2007" s="8" t="str">
        <f>Raw!B2007</f>
        <v>Upstream Compact Fluorescent</v>
      </c>
      <c r="D2007" s="8" t="str">
        <f>Raw!C2007</f>
        <v>I</v>
      </c>
      <c r="E2007" s="8">
        <f>Raw!D2007*A2007</f>
        <v>9</v>
      </c>
      <c r="F2007" s="8" t="str">
        <f>Raw!E2007</f>
        <v>SDG</v>
      </c>
      <c r="G2007" s="8" t="str">
        <f>Raw!F2007</f>
        <v>UPCFL</v>
      </c>
      <c r="H2007" s="8" t="str">
        <f>Raw!G2007</f>
        <v>CT09010073</v>
      </c>
      <c r="I2007" s="8" t="str">
        <f>Raw!H2007</f>
        <v>SDGUp</v>
      </c>
      <c r="J2007" s="8" t="str">
        <f>Raw!I2007</f>
        <v>Lodging</v>
      </c>
      <c r="K2007" s="8" t="str">
        <f>Raw!J2007</f>
        <v>Guest Rooms</v>
      </c>
      <c r="L2007" s="8">
        <f>Raw!K2007*A2007</f>
        <v>14</v>
      </c>
      <c r="M2007" s="8">
        <f>Raw!L2007*A2007</f>
        <v>60</v>
      </c>
      <c r="N2007" s="8">
        <f>Raw!M2007*A2007</f>
        <v>532.00677711041328</v>
      </c>
      <c r="O2007" s="6">
        <f t="shared" si="124"/>
        <v>126</v>
      </c>
      <c r="P2007" s="11">
        <f t="shared" si="125"/>
        <v>7448.0948795457862</v>
      </c>
      <c r="Q2007" s="6">
        <f t="shared" si="126"/>
        <v>540</v>
      </c>
      <c r="R2007" s="11">
        <f t="shared" si="127"/>
        <v>31920.406626624797</v>
      </c>
      <c r="S2007" s="8" t="str">
        <f>Raw!N2007</f>
        <v>UpstreamCompactFluorescent14</v>
      </c>
      <c r="T2007" s="8" t="str">
        <f>Raw!O2007</f>
        <v>CFL14to26</v>
      </c>
      <c r="U2007" s="8">
        <f>Raw!P2007*A2007</f>
        <v>1</v>
      </c>
      <c r="V2007" s="8" t="str">
        <f>Raw!Q2007</f>
        <v>Incan</v>
      </c>
    </row>
    <row r="2008" spans="1:22">
      <c r="A2008" s="8">
        <f>IF(Raw!C2008="CF",0,1)</f>
        <v>1</v>
      </c>
      <c r="B2008" s="8" t="str">
        <f>Raw!A2008</f>
        <v>SDGENRF_4907289</v>
      </c>
      <c r="C2008" s="8" t="str">
        <f>Raw!B2008</f>
        <v>Upstream Compact Fluorescent</v>
      </c>
      <c r="D2008" s="8" t="str">
        <f>Raw!C2008</f>
        <v>I</v>
      </c>
      <c r="E2008" s="8">
        <f>Raw!D2008*A2008</f>
        <v>10</v>
      </c>
      <c r="F2008" s="8" t="str">
        <f>Raw!E2008</f>
        <v>SDG</v>
      </c>
      <c r="G2008" s="8" t="str">
        <f>Raw!F2008</f>
        <v>UPCFL</v>
      </c>
      <c r="H2008" s="8" t="str">
        <f>Raw!G2008</f>
        <v>CT09010087</v>
      </c>
      <c r="I2008" s="8" t="str">
        <f>Raw!H2008</f>
        <v>SDGUp</v>
      </c>
      <c r="J2008" s="8" t="str">
        <f>Raw!I2008</f>
        <v>Lodging</v>
      </c>
      <c r="K2008" s="8" t="str">
        <f>Raw!J2008</f>
        <v>Guest Rooms</v>
      </c>
      <c r="L2008" s="8">
        <f>Raw!K2008*A2008</f>
        <v>14</v>
      </c>
      <c r="M2008" s="8">
        <f>Raw!L2008*A2008</f>
        <v>60</v>
      </c>
      <c r="N2008" s="8">
        <f>Raw!M2008*A2008</f>
        <v>591.11864123379246</v>
      </c>
      <c r="O2008" s="6">
        <f t="shared" si="124"/>
        <v>140</v>
      </c>
      <c r="P2008" s="11">
        <f t="shared" si="125"/>
        <v>8275.6609772730953</v>
      </c>
      <c r="Q2008" s="6">
        <f t="shared" si="126"/>
        <v>600</v>
      </c>
      <c r="R2008" s="11">
        <f t="shared" si="127"/>
        <v>35467.118474027549</v>
      </c>
      <c r="S2008" s="8" t="str">
        <f>Raw!N2008</f>
        <v>UpstreamCompactFluorescent14</v>
      </c>
      <c r="T2008" s="8" t="str">
        <f>Raw!O2008</f>
        <v>CFL14to26</v>
      </c>
      <c r="U2008" s="8">
        <f>Raw!P2008*A2008</f>
        <v>1</v>
      </c>
      <c r="V2008" s="8" t="str">
        <f>Raw!Q2008</f>
        <v>Incan</v>
      </c>
    </row>
    <row r="2009" spans="1:22">
      <c r="A2009" s="8">
        <f>IF(Raw!C2009="CF",0,1)</f>
        <v>1</v>
      </c>
      <c r="B2009" s="8" t="str">
        <f>Raw!A2009</f>
        <v>SDGENRF_4907289</v>
      </c>
      <c r="C2009" s="8" t="str">
        <f>Raw!B2009</f>
        <v>Upstream Compact Fluorescent</v>
      </c>
      <c r="D2009" s="8" t="str">
        <f>Raw!C2009</f>
        <v>I</v>
      </c>
      <c r="E2009" s="8">
        <f>Raw!D2009*A2009</f>
        <v>9</v>
      </c>
      <c r="F2009" s="8" t="str">
        <f>Raw!E2009</f>
        <v>SDG</v>
      </c>
      <c r="G2009" s="8" t="str">
        <f>Raw!F2009</f>
        <v>UPCFL</v>
      </c>
      <c r="H2009" s="8" t="str">
        <f>Raw!G2009</f>
        <v>CT09010088</v>
      </c>
      <c r="I2009" s="8" t="str">
        <f>Raw!H2009</f>
        <v>SDGUp</v>
      </c>
      <c r="J2009" s="8" t="str">
        <f>Raw!I2009</f>
        <v>Lodging</v>
      </c>
      <c r="K2009" s="8" t="str">
        <f>Raw!J2009</f>
        <v>Guest Rooms</v>
      </c>
      <c r="L2009" s="8">
        <f>Raw!K2009*A2009</f>
        <v>27</v>
      </c>
      <c r="M2009" s="8">
        <f>Raw!L2009*A2009</f>
        <v>60</v>
      </c>
      <c r="N2009" s="8">
        <f>Raw!M2009*A2009</f>
        <v>532.00677711041328</v>
      </c>
      <c r="O2009" s="6">
        <f t="shared" si="124"/>
        <v>243</v>
      </c>
      <c r="P2009" s="11">
        <f t="shared" si="125"/>
        <v>14364.182981981159</v>
      </c>
      <c r="Q2009" s="6">
        <f t="shared" si="126"/>
        <v>540</v>
      </c>
      <c r="R2009" s="11">
        <f t="shared" si="127"/>
        <v>31920.406626624797</v>
      </c>
      <c r="S2009" s="8" t="str">
        <f>Raw!N2009</f>
        <v>UpstreamCompactFluorescent27</v>
      </c>
      <c r="T2009" s="8" t="str">
        <f>Raw!O2009</f>
        <v>CFL27Up</v>
      </c>
      <c r="U2009" s="8">
        <f>Raw!P2009*A2009</f>
        <v>1</v>
      </c>
      <c r="V2009" s="8" t="str">
        <f>Raw!Q2009</f>
        <v>Incan</v>
      </c>
    </row>
    <row r="2010" spans="1:22">
      <c r="A2010" s="8">
        <f>IF(Raw!C2010="CF",0,1)</f>
        <v>1</v>
      </c>
      <c r="B2010" s="8" t="str">
        <f>Raw!A2010</f>
        <v>SDGENRF_4907289</v>
      </c>
      <c r="C2010" s="8" t="str">
        <f>Raw!B2010</f>
        <v>Upstream Compact Fluorescent</v>
      </c>
      <c r="D2010" s="8" t="str">
        <f>Raw!C2010</f>
        <v>I</v>
      </c>
      <c r="E2010" s="8">
        <f>Raw!D2010*A2010</f>
        <v>9</v>
      </c>
      <c r="F2010" s="8" t="str">
        <f>Raw!E2010</f>
        <v>SDG</v>
      </c>
      <c r="G2010" s="8" t="str">
        <f>Raw!F2010</f>
        <v>UPCFL</v>
      </c>
      <c r="H2010" s="8" t="str">
        <f>Raw!G2010</f>
        <v>CT09010090</v>
      </c>
      <c r="I2010" s="8" t="str">
        <f>Raw!H2010</f>
        <v>SDGUp</v>
      </c>
      <c r="J2010" s="8" t="str">
        <f>Raw!I2010</f>
        <v>Lodging</v>
      </c>
      <c r="K2010" s="8" t="str">
        <f>Raw!J2010</f>
        <v>Guest Rooms</v>
      </c>
      <c r="L2010" s="8">
        <f>Raw!K2010*A2010</f>
        <v>27</v>
      </c>
      <c r="M2010" s="8">
        <f>Raw!L2010*A2010</f>
        <v>60</v>
      </c>
      <c r="N2010" s="8">
        <f>Raw!M2010*A2010</f>
        <v>532.00677711041328</v>
      </c>
      <c r="O2010" s="6">
        <f t="shared" si="124"/>
        <v>243</v>
      </c>
      <c r="P2010" s="11">
        <f t="shared" si="125"/>
        <v>14364.182981981159</v>
      </c>
      <c r="Q2010" s="6">
        <f t="shared" si="126"/>
        <v>540</v>
      </c>
      <c r="R2010" s="11">
        <f t="shared" si="127"/>
        <v>31920.406626624797</v>
      </c>
      <c r="S2010" s="8" t="str">
        <f>Raw!N2010</f>
        <v>UpstreamCompactFluorescent27</v>
      </c>
      <c r="T2010" s="8" t="str">
        <f>Raw!O2010</f>
        <v>CFL27Up</v>
      </c>
      <c r="U2010" s="8">
        <f>Raw!P2010*A2010</f>
        <v>1</v>
      </c>
      <c r="V2010" s="8" t="str">
        <f>Raw!Q2010</f>
        <v>Incan</v>
      </c>
    </row>
    <row r="2011" spans="1:22">
      <c r="A2011" s="8">
        <f>IF(Raw!C2011="CF",0,1)</f>
        <v>1</v>
      </c>
      <c r="B2011" s="8" t="str">
        <f>Raw!A2011</f>
        <v>SDGENRF_4907289</v>
      </c>
      <c r="C2011" s="8" t="str">
        <f>Raw!B2011</f>
        <v>Upstream Compact Fluorescent</v>
      </c>
      <c r="D2011" s="8" t="str">
        <f>Raw!C2011</f>
        <v>I</v>
      </c>
      <c r="E2011" s="8">
        <f>Raw!D2011*A2011</f>
        <v>1</v>
      </c>
      <c r="F2011" s="8" t="str">
        <f>Raw!E2011</f>
        <v>SDG</v>
      </c>
      <c r="G2011" s="8" t="str">
        <f>Raw!F2011</f>
        <v>UPCFL</v>
      </c>
      <c r="H2011" s="8" t="str">
        <f>Raw!G2011</f>
        <v>LL08060001</v>
      </c>
      <c r="I2011" s="8" t="str">
        <f>Raw!H2011</f>
        <v>SDGUp</v>
      </c>
      <c r="J2011" s="8" t="str">
        <f>Raw!I2011</f>
        <v>Lodging</v>
      </c>
      <c r="K2011" s="8" t="str">
        <f>Raw!J2011</f>
        <v>HallwayLobby</v>
      </c>
      <c r="L2011" s="8">
        <f>Raw!K2011*A2011</f>
        <v>14</v>
      </c>
      <c r="M2011" s="8">
        <f>Raw!L2011*A2011</f>
        <v>60</v>
      </c>
      <c r="N2011" s="8">
        <f>Raw!M2011*A2011</f>
        <v>59.111864123379249</v>
      </c>
      <c r="O2011" s="6">
        <f t="shared" si="124"/>
        <v>14</v>
      </c>
      <c r="P2011" s="11">
        <f t="shared" si="125"/>
        <v>827.56609772730951</v>
      </c>
      <c r="Q2011" s="6">
        <f t="shared" si="126"/>
        <v>60</v>
      </c>
      <c r="R2011" s="11">
        <f t="shared" si="127"/>
        <v>3546.7118474027548</v>
      </c>
      <c r="S2011" s="8" t="str">
        <f>Raw!N2011</f>
        <v>UpstreamCompactFluorescent14</v>
      </c>
      <c r="T2011" s="8" t="str">
        <f>Raw!O2011</f>
        <v>CFL14to26</v>
      </c>
      <c r="U2011" s="8">
        <f>Raw!P2011*A2011</f>
        <v>1</v>
      </c>
      <c r="V2011" s="8" t="str">
        <f>Raw!Q2011</f>
        <v>Incan</v>
      </c>
    </row>
    <row r="2012" spans="1:22">
      <c r="A2012" s="8">
        <f>IF(Raw!C2012="CF",0,1)</f>
        <v>1</v>
      </c>
      <c r="B2012" s="8" t="str">
        <f>Raw!A2012</f>
        <v>SDGENRF_4907289</v>
      </c>
      <c r="C2012" s="8" t="str">
        <f>Raw!B2012</f>
        <v>Upstream Compact Fluorescent</v>
      </c>
      <c r="D2012" s="8" t="str">
        <f>Raw!C2012</f>
        <v>I</v>
      </c>
      <c r="E2012" s="8">
        <f>Raw!D2012*A2012</f>
        <v>2</v>
      </c>
      <c r="F2012" s="8" t="str">
        <f>Raw!E2012</f>
        <v>SDG</v>
      </c>
      <c r="G2012" s="8" t="str">
        <f>Raw!F2012</f>
        <v>UPCFL</v>
      </c>
      <c r="H2012" s="8" t="str">
        <f>Raw!G2012</f>
        <v>LL08090033</v>
      </c>
      <c r="I2012" s="8" t="str">
        <f>Raw!H2012</f>
        <v>SDGUp</v>
      </c>
      <c r="J2012" s="8" t="str">
        <f>Raw!I2012</f>
        <v>Lodging</v>
      </c>
      <c r="K2012" s="8" t="str">
        <f>Raw!J2012</f>
        <v>Office</v>
      </c>
      <c r="L2012" s="8">
        <f>Raw!K2012*A2012</f>
        <v>14</v>
      </c>
      <c r="M2012" s="8">
        <f>Raw!L2012*A2012</f>
        <v>60</v>
      </c>
      <c r="N2012" s="8">
        <f>Raw!M2012*A2012</f>
        <v>118.2237282467585</v>
      </c>
      <c r="O2012" s="6">
        <f t="shared" si="124"/>
        <v>28</v>
      </c>
      <c r="P2012" s="11">
        <f t="shared" si="125"/>
        <v>1655.132195454619</v>
      </c>
      <c r="Q2012" s="6">
        <f t="shared" si="126"/>
        <v>120</v>
      </c>
      <c r="R2012" s="11">
        <f t="shared" si="127"/>
        <v>7093.4236948055095</v>
      </c>
      <c r="S2012" s="8" t="str">
        <f>Raw!N2012</f>
        <v>UpstreamCompactFluorescent14</v>
      </c>
      <c r="T2012" s="8" t="str">
        <f>Raw!O2012</f>
        <v>CFL14to26</v>
      </c>
      <c r="U2012" s="8">
        <f>Raw!P2012*A2012</f>
        <v>1</v>
      </c>
      <c r="V2012" s="8" t="str">
        <f>Raw!Q2012</f>
        <v>Incan</v>
      </c>
    </row>
    <row r="2013" spans="1:22">
      <c r="A2013" s="8">
        <f>IF(Raw!C2013="CF",0,1)</f>
        <v>1</v>
      </c>
      <c r="B2013" s="8" t="str">
        <f>Raw!A2013</f>
        <v>SDGENRF_4907289</v>
      </c>
      <c r="C2013" s="8" t="str">
        <f>Raw!B2013</f>
        <v>Upstream Compact Fluorescent</v>
      </c>
      <c r="D2013" s="8" t="str">
        <f>Raw!C2013</f>
        <v>I</v>
      </c>
      <c r="E2013" s="8">
        <f>Raw!D2013*A2013</f>
        <v>1</v>
      </c>
      <c r="F2013" s="8" t="str">
        <f>Raw!E2013</f>
        <v>SDG</v>
      </c>
      <c r="G2013" s="8" t="str">
        <f>Raw!F2013</f>
        <v>UPCFL</v>
      </c>
      <c r="H2013" s="8" t="str">
        <f>Raw!G2013</f>
        <v>LL08090037</v>
      </c>
      <c r="I2013" s="8" t="str">
        <f>Raw!H2013</f>
        <v>SDGUp</v>
      </c>
      <c r="J2013" s="8" t="str">
        <f>Raw!I2013</f>
        <v>Lodging</v>
      </c>
      <c r="K2013" s="8" t="str">
        <f>Raw!J2013</f>
        <v>HallwayLobby</v>
      </c>
      <c r="L2013" s="8">
        <f>Raw!K2013*A2013</f>
        <v>14</v>
      </c>
      <c r="M2013" s="8">
        <f>Raw!L2013*A2013</f>
        <v>60</v>
      </c>
      <c r="N2013" s="8">
        <f>Raw!M2013*A2013</f>
        <v>59.111864123379249</v>
      </c>
      <c r="O2013" s="6">
        <f t="shared" si="124"/>
        <v>14</v>
      </c>
      <c r="P2013" s="11">
        <f t="shared" si="125"/>
        <v>827.56609772730951</v>
      </c>
      <c r="Q2013" s="6">
        <f t="shared" si="126"/>
        <v>60</v>
      </c>
      <c r="R2013" s="11">
        <f t="shared" si="127"/>
        <v>3546.7118474027548</v>
      </c>
      <c r="S2013" s="8" t="str">
        <f>Raw!N2013</f>
        <v>UpstreamCompactFluorescent14</v>
      </c>
      <c r="T2013" s="8" t="str">
        <f>Raw!O2013</f>
        <v>CFL14to26</v>
      </c>
      <c r="U2013" s="8">
        <f>Raw!P2013*A2013</f>
        <v>1</v>
      </c>
      <c r="V2013" s="8" t="str">
        <f>Raw!Q2013</f>
        <v>Incan</v>
      </c>
    </row>
    <row r="2014" spans="1:22">
      <c r="A2014" s="8">
        <f>IF(Raw!C2014="CF",0,1)</f>
        <v>1</v>
      </c>
      <c r="B2014" s="8" t="str">
        <f>Raw!A2014</f>
        <v>SDGENRF_4907289</v>
      </c>
      <c r="C2014" s="8" t="str">
        <f>Raw!B2014</f>
        <v>Upstream Compact Fluorescent</v>
      </c>
      <c r="D2014" s="8" t="str">
        <f>Raw!C2014</f>
        <v>I</v>
      </c>
      <c r="E2014" s="8">
        <f>Raw!D2014*A2014</f>
        <v>10</v>
      </c>
      <c r="F2014" s="8" t="str">
        <f>Raw!E2014</f>
        <v>SDG</v>
      </c>
      <c r="G2014" s="8" t="str">
        <f>Raw!F2014</f>
        <v>UPCFL</v>
      </c>
      <c r="H2014" s="8" t="str">
        <f>Raw!G2014</f>
        <v>LL08090102</v>
      </c>
      <c r="I2014" s="8" t="str">
        <f>Raw!H2014</f>
        <v>SDGUp</v>
      </c>
      <c r="J2014" s="8" t="str">
        <f>Raw!I2014</f>
        <v>Lodging</v>
      </c>
      <c r="K2014" s="8" t="str">
        <f>Raw!J2014</f>
        <v>Guest Rooms</v>
      </c>
      <c r="L2014" s="8">
        <f>Raw!K2014*A2014</f>
        <v>27</v>
      </c>
      <c r="M2014" s="8">
        <f>Raw!L2014*A2014</f>
        <v>60</v>
      </c>
      <c r="N2014" s="8">
        <f>Raw!M2014*A2014</f>
        <v>591.11864123379246</v>
      </c>
      <c r="O2014" s="6">
        <f t="shared" si="124"/>
        <v>270</v>
      </c>
      <c r="P2014" s="11">
        <f t="shared" si="125"/>
        <v>15960.203313312397</v>
      </c>
      <c r="Q2014" s="6">
        <f t="shared" si="126"/>
        <v>600</v>
      </c>
      <c r="R2014" s="11">
        <f t="shared" si="127"/>
        <v>35467.118474027549</v>
      </c>
      <c r="S2014" s="8" t="str">
        <f>Raw!N2014</f>
        <v>UpstreamCompactFluorescent27</v>
      </c>
      <c r="T2014" s="8" t="str">
        <f>Raw!O2014</f>
        <v>CFL27Up</v>
      </c>
      <c r="U2014" s="8">
        <f>Raw!P2014*A2014</f>
        <v>1</v>
      </c>
      <c r="V2014" s="8" t="str">
        <f>Raw!Q2014</f>
        <v>Incan</v>
      </c>
    </row>
    <row r="2015" spans="1:22">
      <c r="A2015" s="8">
        <f>IF(Raw!C2015="CF",0,1)</f>
        <v>1</v>
      </c>
      <c r="B2015" s="8" t="str">
        <f>Raw!A2015</f>
        <v>SDGENRF_4907289</v>
      </c>
      <c r="C2015" s="8" t="str">
        <f>Raw!B2015</f>
        <v>Upstream Compact Fluorescent</v>
      </c>
      <c r="D2015" s="8" t="str">
        <f>Raw!C2015</f>
        <v>I</v>
      </c>
      <c r="E2015" s="8">
        <f>Raw!D2015*A2015</f>
        <v>9</v>
      </c>
      <c r="F2015" s="8" t="str">
        <f>Raw!E2015</f>
        <v>SDG</v>
      </c>
      <c r="G2015" s="8" t="str">
        <f>Raw!F2015</f>
        <v>UPCFL</v>
      </c>
      <c r="H2015" s="8" t="str">
        <f>Raw!G2015</f>
        <v>LL08100038</v>
      </c>
      <c r="I2015" s="8" t="str">
        <f>Raw!H2015</f>
        <v>SDGUp</v>
      </c>
      <c r="J2015" s="8" t="str">
        <f>Raw!I2015</f>
        <v>Lodging</v>
      </c>
      <c r="K2015" s="8" t="str">
        <f>Raw!J2015</f>
        <v>Guest Rooms</v>
      </c>
      <c r="L2015" s="8">
        <f>Raw!K2015*A2015</f>
        <v>27</v>
      </c>
      <c r="M2015" s="8">
        <f>Raw!L2015*A2015</f>
        <v>60</v>
      </c>
      <c r="N2015" s="8">
        <f>Raw!M2015*A2015</f>
        <v>532.00677711041328</v>
      </c>
      <c r="O2015" s="6">
        <f t="shared" si="124"/>
        <v>243</v>
      </c>
      <c r="P2015" s="11">
        <f t="shared" si="125"/>
        <v>14364.182981981159</v>
      </c>
      <c r="Q2015" s="6">
        <f t="shared" si="126"/>
        <v>540</v>
      </c>
      <c r="R2015" s="11">
        <f t="shared" si="127"/>
        <v>31920.406626624797</v>
      </c>
      <c r="S2015" s="8" t="str">
        <f>Raw!N2015</f>
        <v>UpstreamCompactFluorescent27</v>
      </c>
      <c r="T2015" s="8" t="str">
        <f>Raw!O2015</f>
        <v>CFL27Up</v>
      </c>
      <c r="U2015" s="8">
        <f>Raw!P2015*A2015</f>
        <v>1</v>
      </c>
      <c r="V2015" s="8" t="str">
        <f>Raw!Q2015</f>
        <v>Incan</v>
      </c>
    </row>
    <row r="2016" spans="1:22">
      <c r="A2016" s="8">
        <f>IF(Raw!C2016="CF",0,1)</f>
        <v>1</v>
      </c>
      <c r="B2016" s="8" t="str">
        <f>Raw!A2016</f>
        <v>SDGENRF_4907289</v>
      </c>
      <c r="C2016" s="8" t="str">
        <f>Raw!B2016</f>
        <v>Upstream Compact Fluorescent</v>
      </c>
      <c r="D2016" s="8" t="str">
        <f>Raw!C2016</f>
        <v>I</v>
      </c>
      <c r="E2016" s="8">
        <f>Raw!D2016*A2016</f>
        <v>9</v>
      </c>
      <c r="F2016" s="8" t="str">
        <f>Raw!E2016</f>
        <v>SDG</v>
      </c>
      <c r="G2016" s="8" t="str">
        <f>Raw!F2016</f>
        <v>UPCFL</v>
      </c>
      <c r="H2016" s="8" t="str">
        <f>Raw!G2016</f>
        <v>LL08100252</v>
      </c>
      <c r="I2016" s="8" t="str">
        <f>Raw!H2016</f>
        <v>SDGUp</v>
      </c>
      <c r="J2016" s="8" t="str">
        <f>Raw!I2016</f>
        <v>Lodging</v>
      </c>
      <c r="K2016" s="8" t="str">
        <f>Raw!J2016</f>
        <v>Guest Rooms</v>
      </c>
      <c r="L2016" s="8">
        <f>Raw!K2016*A2016</f>
        <v>27</v>
      </c>
      <c r="M2016" s="8">
        <f>Raw!L2016*A2016</f>
        <v>60</v>
      </c>
      <c r="N2016" s="8">
        <f>Raw!M2016*A2016</f>
        <v>532.00677711041328</v>
      </c>
      <c r="O2016" s="6">
        <f t="shared" si="124"/>
        <v>243</v>
      </c>
      <c r="P2016" s="11">
        <f t="shared" si="125"/>
        <v>14364.182981981159</v>
      </c>
      <c r="Q2016" s="6">
        <f t="shared" si="126"/>
        <v>540</v>
      </c>
      <c r="R2016" s="11">
        <f t="shared" si="127"/>
        <v>31920.406626624797</v>
      </c>
      <c r="S2016" s="8" t="str">
        <f>Raw!N2016</f>
        <v>UpstreamCompactFluorescent27</v>
      </c>
      <c r="T2016" s="8" t="str">
        <f>Raw!O2016</f>
        <v>CFL27Up</v>
      </c>
      <c r="U2016" s="8">
        <f>Raw!P2016*A2016</f>
        <v>1</v>
      </c>
      <c r="V2016" s="8" t="str">
        <f>Raw!Q2016</f>
        <v>Incan</v>
      </c>
    </row>
    <row r="2017" spans="1:22">
      <c r="A2017" s="8">
        <f>IF(Raw!C2017="CF",0,1)</f>
        <v>1</v>
      </c>
      <c r="B2017" s="8" t="str">
        <f>Raw!A2017</f>
        <v>SDGENRF_4907289</v>
      </c>
      <c r="C2017" s="8" t="str">
        <f>Raw!B2017</f>
        <v>Upstream Compact Fluorescent</v>
      </c>
      <c r="D2017" s="8" t="str">
        <f>Raw!C2017</f>
        <v>I</v>
      </c>
      <c r="E2017" s="8">
        <f>Raw!D2017*A2017</f>
        <v>9</v>
      </c>
      <c r="F2017" s="8" t="str">
        <f>Raw!E2017</f>
        <v>SDG</v>
      </c>
      <c r="G2017" s="8" t="str">
        <f>Raw!F2017</f>
        <v>UPCFL</v>
      </c>
      <c r="H2017" s="8" t="str">
        <f>Raw!G2017</f>
        <v>LL08100295</v>
      </c>
      <c r="I2017" s="8" t="str">
        <f>Raw!H2017</f>
        <v>SDGUp</v>
      </c>
      <c r="J2017" s="8" t="str">
        <f>Raw!I2017</f>
        <v>Lodging</v>
      </c>
      <c r="K2017" s="8" t="str">
        <f>Raw!J2017</f>
        <v>Guest Rooms</v>
      </c>
      <c r="L2017" s="8">
        <f>Raw!K2017*A2017</f>
        <v>27</v>
      </c>
      <c r="M2017" s="8">
        <f>Raw!L2017*A2017</f>
        <v>60</v>
      </c>
      <c r="N2017" s="8">
        <f>Raw!M2017*A2017</f>
        <v>532.00677711041328</v>
      </c>
      <c r="O2017" s="6">
        <f t="shared" si="124"/>
        <v>243</v>
      </c>
      <c r="P2017" s="11">
        <f t="shared" si="125"/>
        <v>14364.182981981159</v>
      </c>
      <c r="Q2017" s="6">
        <f t="shared" si="126"/>
        <v>540</v>
      </c>
      <c r="R2017" s="11">
        <f t="shared" si="127"/>
        <v>31920.406626624797</v>
      </c>
      <c r="S2017" s="8" t="str">
        <f>Raw!N2017</f>
        <v>UpstreamCompactFluorescent27</v>
      </c>
      <c r="T2017" s="8" t="str">
        <f>Raw!O2017</f>
        <v>CFL27Up</v>
      </c>
      <c r="U2017" s="8">
        <f>Raw!P2017*A2017</f>
        <v>1</v>
      </c>
      <c r="V2017" s="8" t="str">
        <f>Raw!Q2017</f>
        <v>Incan</v>
      </c>
    </row>
    <row r="2018" spans="1:22">
      <c r="A2018" s="8">
        <f>IF(Raw!C2018="CF",0,1)</f>
        <v>1</v>
      </c>
      <c r="B2018" s="8" t="str">
        <f>Raw!A2018</f>
        <v>SDGENRF_4907289</v>
      </c>
      <c r="C2018" s="8" t="str">
        <f>Raw!B2018</f>
        <v>Upstream Compact Fluorescent</v>
      </c>
      <c r="D2018" s="8" t="str">
        <f>Raw!C2018</f>
        <v>I</v>
      </c>
      <c r="E2018" s="8">
        <f>Raw!D2018*A2018</f>
        <v>1</v>
      </c>
      <c r="F2018" s="8" t="str">
        <f>Raw!E2018</f>
        <v>SDG</v>
      </c>
      <c r="G2018" s="8" t="str">
        <f>Raw!F2018</f>
        <v>UPCFL</v>
      </c>
      <c r="H2018" s="8" t="str">
        <f>Raw!G2018</f>
        <v>LL08100409</v>
      </c>
      <c r="I2018" s="8" t="str">
        <f>Raw!H2018</f>
        <v>SDGUp</v>
      </c>
      <c r="J2018" s="8" t="str">
        <f>Raw!I2018</f>
        <v>Lodging</v>
      </c>
      <c r="K2018" s="8" t="str">
        <f>Raw!J2018</f>
        <v>Restrooms</v>
      </c>
      <c r="L2018" s="8">
        <f>Raw!K2018*A2018</f>
        <v>23</v>
      </c>
      <c r="M2018" s="8">
        <f>Raw!L2018*A2018</f>
        <v>60</v>
      </c>
      <c r="N2018" s="8">
        <f>Raw!M2018*A2018</f>
        <v>59.111864123379249</v>
      </c>
      <c r="O2018" s="6">
        <f t="shared" si="124"/>
        <v>23</v>
      </c>
      <c r="P2018" s="11">
        <f t="shared" si="125"/>
        <v>1359.5728748377228</v>
      </c>
      <c r="Q2018" s="6">
        <f t="shared" si="126"/>
        <v>60</v>
      </c>
      <c r="R2018" s="11">
        <f t="shared" si="127"/>
        <v>3546.7118474027548</v>
      </c>
      <c r="S2018" s="8" t="str">
        <f>Raw!N2018</f>
        <v>UpstreamCompactFluorescent23</v>
      </c>
      <c r="T2018" s="8" t="str">
        <f>Raw!O2018</f>
        <v>CFL14to26</v>
      </c>
      <c r="U2018" s="8">
        <f>Raw!P2018*A2018</f>
        <v>1</v>
      </c>
      <c r="V2018" s="8" t="str">
        <f>Raw!Q2018</f>
        <v>Incan</v>
      </c>
    </row>
    <row r="2019" spans="1:22">
      <c r="A2019" s="8">
        <f>IF(Raw!C2019="CF",0,1)</f>
        <v>1</v>
      </c>
      <c r="B2019" s="8" t="str">
        <f>Raw!A2019</f>
        <v>SDGENRF_4907289</v>
      </c>
      <c r="C2019" s="8" t="str">
        <f>Raw!B2019</f>
        <v>Upstream Compact Fluorescent</v>
      </c>
      <c r="D2019" s="8">
        <f>Raw!C2019</f>
        <v>0</v>
      </c>
      <c r="E2019" s="8">
        <f>Raw!D2019*A2019</f>
        <v>9</v>
      </c>
      <c r="F2019" s="8" t="str">
        <f>Raw!E2019</f>
        <v>SDG</v>
      </c>
      <c r="G2019" s="8" t="str">
        <f>Raw!F2019</f>
        <v>UPCFL</v>
      </c>
      <c r="H2019" s="8" t="str">
        <f>Raw!G2019</f>
        <v>LL08100453</v>
      </c>
      <c r="I2019" s="8" t="str">
        <f>Raw!H2019</f>
        <v>SDGUp</v>
      </c>
      <c r="J2019" s="8" t="str">
        <f>Raw!I2019</f>
        <v>Lodging</v>
      </c>
      <c r="K2019" s="8" t="str">
        <f>Raw!J2019</f>
        <v>Guest Rooms</v>
      </c>
      <c r="L2019" s="8">
        <f>Raw!K2019*A2019</f>
        <v>27</v>
      </c>
      <c r="M2019" s="8">
        <f>Raw!L2019*A2019</f>
        <v>60</v>
      </c>
      <c r="N2019" s="8">
        <f>Raw!M2019*A2019</f>
        <v>532.00677711041328</v>
      </c>
      <c r="O2019" s="6">
        <f t="shared" si="124"/>
        <v>243</v>
      </c>
      <c r="P2019" s="11">
        <f t="shared" si="125"/>
        <v>14364.182981981159</v>
      </c>
      <c r="Q2019" s="6">
        <f t="shared" si="126"/>
        <v>540</v>
      </c>
      <c r="R2019" s="11">
        <f t="shared" si="127"/>
        <v>31920.406626624797</v>
      </c>
      <c r="S2019" s="8" t="str">
        <f>Raw!N2019</f>
        <v>UpstreamCompactFluorescent27</v>
      </c>
      <c r="T2019" s="8" t="str">
        <f>Raw!O2019</f>
        <v>CFL27Up</v>
      </c>
      <c r="U2019" s="8">
        <f>Raw!P2019*A2019</f>
        <v>1</v>
      </c>
      <c r="V2019" s="8" t="str">
        <f>Raw!Q2019</f>
        <v>Other</v>
      </c>
    </row>
    <row r="2020" spans="1:22">
      <c r="A2020" s="8">
        <f>IF(Raw!C2020="CF",0,1)</f>
        <v>1</v>
      </c>
      <c r="B2020" s="8" t="str">
        <f>Raw!A2020</f>
        <v>SDGENRF_4907289</v>
      </c>
      <c r="C2020" s="8" t="str">
        <f>Raw!B2020</f>
        <v>Upstream Compact Fluorescent</v>
      </c>
      <c r="D2020" s="8" t="str">
        <f>Raw!C2020</f>
        <v>I</v>
      </c>
      <c r="E2020" s="8">
        <f>Raw!D2020*A2020</f>
        <v>1</v>
      </c>
      <c r="F2020" s="8" t="str">
        <f>Raw!E2020</f>
        <v>SDG</v>
      </c>
      <c r="G2020" s="8" t="str">
        <f>Raw!F2020</f>
        <v>UPCFL</v>
      </c>
      <c r="H2020" s="8" t="str">
        <f>Raw!G2020</f>
        <v>LL08100481</v>
      </c>
      <c r="I2020" s="8" t="str">
        <f>Raw!H2020</f>
        <v>SDGUp</v>
      </c>
      <c r="J2020" s="8" t="str">
        <f>Raw!I2020</f>
        <v>Lodging</v>
      </c>
      <c r="K2020" s="8" t="str">
        <f>Raw!J2020</f>
        <v>Restrooms</v>
      </c>
      <c r="L2020" s="8">
        <f>Raw!K2020*A2020</f>
        <v>27</v>
      </c>
      <c r="M2020" s="8">
        <f>Raw!L2020*A2020</f>
        <v>60</v>
      </c>
      <c r="N2020" s="8">
        <f>Raw!M2020*A2020</f>
        <v>59.111864123379249</v>
      </c>
      <c r="O2020" s="6">
        <f t="shared" si="124"/>
        <v>27</v>
      </c>
      <c r="P2020" s="11">
        <f t="shared" si="125"/>
        <v>1596.0203313312397</v>
      </c>
      <c r="Q2020" s="6">
        <f t="shared" si="126"/>
        <v>60</v>
      </c>
      <c r="R2020" s="11">
        <f t="shared" si="127"/>
        <v>3546.7118474027548</v>
      </c>
      <c r="S2020" s="8" t="str">
        <f>Raw!N2020</f>
        <v>UpstreamCompactFluorescent27</v>
      </c>
      <c r="T2020" s="8" t="str">
        <f>Raw!O2020</f>
        <v>CFL27Up</v>
      </c>
      <c r="U2020" s="8">
        <f>Raw!P2020*A2020</f>
        <v>1</v>
      </c>
      <c r="V2020" s="8" t="str">
        <f>Raw!Q2020</f>
        <v>Incan</v>
      </c>
    </row>
    <row r="2021" spans="1:22">
      <c r="A2021" s="8">
        <f>IF(Raw!C2021="CF",0,1)</f>
        <v>1</v>
      </c>
      <c r="B2021" s="8" t="str">
        <f>Raw!A2021</f>
        <v>SDGENRF_4907289</v>
      </c>
      <c r="C2021" s="8" t="str">
        <f>Raw!B2021</f>
        <v>Upstream Compact Fluorescent</v>
      </c>
      <c r="D2021" s="8" t="str">
        <f>Raw!C2021</f>
        <v>I</v>
      </c>
      <c r="E2021" s="8">
        <f>Raw!D2021*A2021</f>
        <v>9</v>
      </c>
      <c r="F2021" s="8" t="str">
        <f>Raw!E2021</f>
        <v>SDG</v>
      </c>
      <c r="G2021" s="8" t="str">
        <f>Raw!F2021</f>
        <v>UPCFL</v>
      </c>
      <c r="H2021" s="8" t="str">
        <f>Raw!G2021</f>
        <v>NO_LOGGER_17</v>
      </c>
      <c r="I2021" s="8" t="str">
        <f>Raw!H2021</f>
        <v>SDGUp</v>
      </c>
      <c r="J2021" s="8" t="str">
        <f>Raw!I2021</f>
        <v>Lodging</v>
      </c>
      <c r="K2021" s="8" t="str">
        <f>Raw!J2021</f>
        <v>Guest Rooms</v>
      </c>
      <c r="L2021" s="8">
        <f>Raw!K2021*A2021</f>
        <v>14</v>
      </c>
      <c r="M2021" s="8">
        <f>Raw!L2021*A2021</f>
        <v>60</v>
      </c>
      <c r="N2021" s="8">
        <f>Raw!M2021*A2021</f>
        <v>532.00677711041328</v>
      </c>
      <c r="O2021" s="6">
        <f t="shared" si="124"/>
        <v>126</v>
      </c>
      <c r="P2021" s="11">
        <f t="shared" si="125"/>
        <v>7448.0948795457862</v>
      </c>
      <c r="Q2021" s="6">
        <f t="shared" si="126"/>
        <v>540</v>
      </c>
      <c r="R2021" s="11">
        <f t="shared" si="127"/>
        <v>31920.406626624797</v>
      </c>
      <c r="S2021" s="8" t="str">
        <f>Raw!N2021</f>
        <v>UpstreamCompactFluorescent14</v>
      </c>
      <c r="T2021" s="8" t="str">
        <f>Raw!O2021</f>
        <v>CFL14to26</v>
      </c>
      <c r="U2021" s="8">
        <f>Raw!P2021*A2021</f>
        <v>1</v>
      </c>
      <c r="V2021" s="8" t="str">
        <f>Raw!Q2021</f>
        <v>Incan</v>
      </c>
    </row>
    <row r="2022" spans="1:22">
      <c r="A2022" s="8">
        <f>IF(Raw!C2022="CF",0,1)</f>
        <v>1</v>
      </c>
      <c r="B2022" s="8" t="str">
        <f>Raw!A2022</f>
        <v>SDGENRF_4907289</v>
      </c>
      <c r="C2022" s="8" t="str">
        <f>Raw!B2022</f>
        <v>Upstream Compact Fluorescent</v>
      </c>
      <c r="D2022" s="8" t="str">
        <f>Raw!C2022</f>
        <v>I</v>
      </c>
      <c r="E2022" s="8">
        <f>Raw!D2022*A2022</f>
        <v>9</v>
      </c>
      <c r="F2022" s="8" t="str">
        <f>Raw!E2022</f>
        <v>SDG</v>
      </c>
      <c r="G2022" s="8" t="str">
        <f>Raw!F2022</f>
        <v>UPCFL</v>
      </c>
      <c r="H2022" s="8" t="str">
        <f>Raw!G2022</f>
        <v>NO_LOGGER_9</v>
      </c>
      <c r="I2022" s="8" t="str">
        <f>Raw!H2022</f>
        <v>SDGUp</v>
      </c>
      <c r="J2022" s="8" t="str">
        <f>Raw!I2022</f>
        <v>Lodging</v>
      </c>
      <c r="K2022" s="8" t="str">
        <f>Raw!J2022</f>
        <v>Guest Rooms</v>
      </c>
      <c r="L2022" s="8">
        <f>Raw!K2022*A2022</f>
        <v>14</v>
      </c>
      <c r="M2022" s="8">
        <f>Raw!L2022*A2022</f>
        <v>60</v>
      </c>
      <c r="N2022" s="8">
        <f>Raw!M2022*A2022</f>
        <v>532.00677711041328</v>
      </c>
      <c r="O2022" s="6">
        <f t="shared" si="124"/>
        <v>126</v>
      </c>
      <c r="P2022" s="11">
        <f t="shared" si="125"/>
        <v>7448.0948795457862</v>
      </c>
      <c r="Q2022" s="6">
        <f t="shared" si="126"/>
        <v>540</v>
      </c>
      <c r="R2022" s="11">
        <f t="shared" si="127"/>
        <v>31920.406626624797</v>
      </c>
      <c r="S2022" s="8" t="str">
        <f>Raw!N2022</f>
        <v>UpstreamCompactFluorescent14</v>
      </c>
      <c r="T2022" s="8" t="str">
        <f>Raw!O2022</f>
        <v>CFL14to26</v>
      </c>
      <c r="U2022" s="8">
        <f>Raw!P2022*A2022</f>
        <v>1</v>
      </c>
      <c r="V2022" s="8" t="str">
        <f>Raw!Q2022</f>
        <v>Incan</v>
      </c>
    </row>
    <row r="2023" spans="1:22">
      <c r="A2023" s="8">
        <f>IF(Raw!C2023="CF",0,1)</f>
        <v>1</v>
      </c>
      <c r="B2023" s="8" t="str">
        <f>Raw!A2023</f>
        <v>SDGENRF_4912721</v>
      </c>
      <c r="C2023" s="8" t="str">
        <f>Raw!B2023</f>
        <v>Upstream Compact Fluorescent</v>
      </c>
      <c r="D2023" s="8" t="str">
        <f>Raw!C2023</f>
        <v>I</v>
      </c>
      <c r="E2023" s="8">
        <f>Raw!D2023*A2023</f>
        <v>4</v>
      </c>
      <c r="F2023" s="8" t="str">
        <f>Raw!E2023</f>
        <v>SDG</v>
      </c>
      <c r="G2023" s="8" t="str">
        <f>Raw!F2023</f>
        <v>UPCFL</v>
      </c>
      <c r="H2023" s="8" t="str">
        <f>Raw!G2023</f>
        <v>NO_LOGGER_2</v>
      </c>
      <c r="I2023" s="8" t="str">
        <f>Raw!H2023</f>
        <v>SDGUp</v>
      </c>
      <c r="J2023" s="8" t="str">
        <f>Raw!I2023</f>
        <v>Retail - Small</v>
      </c>
      <c r="K2023" s="8" t="str">
        <f>Raw!J2023</f>
        <v>RetailSales</v>
      </c>
      <c r="L2023" s="8">
        <f>Raw!K2023*A2023</f>
        <v>14</v>
      </c>
      <c r="M2023" s="8">
        <f>Raw!L2023*A2023</f>
        <v>60</v>
      </c>
      <c r="N2023" s="8">
        <f>Raw!M2023*A2023</f>
        <v>733.56906740720126</v>
      </c>
      <c r="O2023" s="6">
        <f t="shared" si="124"/>
        <v>56</v>
      </c>
      <c r="P2023" s="11">
        <f t="shared" si="125"/>
        <v>10269.966943700818</v>
      </c>
      <c r="Q2023" s="6">
        <f t="shared" si="126"/>
        <v>240</v>
      </c>
      <c r="R2023" s="11">
        <f t="shared" si="127"/>
        <v>44014.144044432076</v>
      </c>
      <c r="S2023" s="8" t="str">
        <f>Raw!N2023</f>
        <v>UpstreamCompactFluorescent14</v>
      </c>
      <c r="T2023" s="8" t="str">
        <f>Raw!O2023</f>
        <v>CFL14to26</v>
      </c>
      <c r="U2023" s="8">
        <f>Raw!P2023*A2023</f>
        <v>1</v>
      </c>
      <c r="V2023" s="8" t="str">
        <f>Raw!Q2023</f>
        <v>Incan</v>
      </c>
    </row>
    <row r="2024" spans="1:22">
      <c r="A2024" s="8">
        <f>IF(Raw!C2024="CF",0,1)</f>
        <v>1</v>
      </c>
      <c r="B2024" s="8" t="str">
        <f>Raw!A2024</f>
        <v>SDGENRF_4912721</v>
      </c>
      <c r="C2024" s="8" t="str">
        <f>Raw!B2024</f>
        <v>Upstream Compact Fluorescent</v>
      </c>
      <c r="D2024" s="8" t="str">
        <f>Raw!C2024</f>
        <v>I</v>
      </c>
      <c r="E2024" s="8">
        <f>Raw!D2024*A2024</f>
        <v>3</v>
      </c>
      <c r="F2024" s="8" t="str">
        <f>Raw!E2024</f>
        <v>SDG</v>
      </c>
      <c r="G2024" s="8" t="str">
        <f>Raw!F2024</f>
        <v>UPCFL</v>
      </c>
      <c r="H2024" s="8" t="str">
        <f>Raw!G2024</f>
        <v>NO_LOGGER_3</v>
      </c>
      <c r="I2024" s="8" t="str">
        <f>Raw!H2024</f>
        <v>SDGUp</v>
      </c>
      <c r="J2024" s="8" t="str">
        <f>Raw!I2024</f>
        <v>Retail - Small</v>
      </c>
      <c r="K2024" s="8" t="str">
        <f>Raw!J2024</f>
        <v>RetailSales</v>
      </c>
      <c r="L2024" s="8">
        <f>Raw!K2024*A2024</f>
        <v>15</v>
      </c>
      <c r="M2024" s="8">
        <f>Raw!L2024*A2024</f>
        <v>150</v>
      </c>
      <c r="N2024" s="8">
        <f>Raw!M2024*A2024</f>
        <v>550.17680055540097</v>
      </c>
      <c r="O2024" s="6">
        <f t="shared" si="124"/>
        <v>45</v>
      </c>
      <c r="P2024" s="11">
        <f t="shared" si="125"/>
        <v>8252.6520083310152</v>
      </c>
      <c r="Q2024" s="6">
        <f t="shared" si="126"/>
        <v>450</v>
      </c>
      <c r="R2024" s="11">
        <f t="shared" si="127"/>
        <v>82526.520083310141</v>
      </c>
      <c r="S2024" s="8" t="str">
        <f>Raw!N2024</f>
        <v>UpstreamCompactFluorescent15</v>
      </c>
      <c r="T2024" s="8" t="str">
        <f>Raw!O2024</f>
        <v>CFL14to26</v>
      </c>
      <c r="U2024" s="8">
        <f>Raw!P2024*A2024</f>
        <v>1</v>
      </c>
      <c r="V2024" s="8" t="str">
        <f>Raw!Q2024</f>
        <v>Incan</v>
      </c>
    </row>
    <row r="2025" spans="1:22">
      <c r="A2025" s="8">
        <f>IF(Raw!C2025="CF",0,1)</f>
        <v>1</v>
      </c>
      <c r="B2025" s="8" t="str">
        <f>Raw!A2025</f>
        <v>SDGENRF_5633698</v>
      </c>
      <c r="C2025" s="8" t="str">
        <f>Raw!B2025</f>
        <v>Upstream Compact Fluorescent</v>
      </c>
      <c r="D2025" s="8" t="str">
        <f>Raw!C2025</f>
        <v>I</v>
      </c>
      <c r="E2025" s="8">
        <f>Raw!D2025*A2025</f>
        <v>3</v>
      </c>
      <c r="F2025" s="8" t="str">
        <f>Raw!E2025</f>
        <v>SDG</v>
      </c>
      <c r="G2025" s="8" t="str">
        <f>Raw!F2025</f>
        <v>UPCFL</v>
      </c>
      <c r="H2025" s="8" t="str">
        <f>Raw!G2025</f>
        <v>NO_LOGGER_1</v>
      </c>
      <c r="I2025" s="8" t="str">
        <f>Raw!H2025</f>
        <v>SDGUp</v>
      </c>
      <c r="J2025" s="8" t="str">
        <f>Raw!I2025</f>
        <v>Restaurant</v>
      </c>
      <c r="K2025" s="8" t="str">
        <f>Raw!J2025</f>
        <v>Kitchen/Break Room</v>
      </c>
      <c r="L2025" s="8">
        <f>Raw!K2025*A2025</f>
        <v>23</v>
      </c>
      <c r="M2025" s="8">
        <f>Raw!L2025*A2025</f>
        <v>60</v>
      </c>
      <c r="N2025" s="8">
        <f>Raw!M2025*A2025</f>
        <v>259.22393488504287</v>
      </c>
      <c r="O2025" s="6">
        <f t="shared" si="124"/>
        <v>69</v>
      </c>
      <c r="P2025" s="11">
        <f t="shared" si="125"/>
        <v>5962.1505023559857</v>
      </c>
      <c r="Q2025" s="6">
        <f t="shared" si="126"/>
        <v>180</v>
      </c>
      <c r="R2025" s="11">
        <f t="shared" si="127"/>
        <v>15553.436093102571</v>
      </c>
      <c r="S2025" s="8" t="str">
        <f>Raw!N2025</f>
        <v>UpstreamCompactFluorescent23</v>
      </c>
      <c r="T2025" s="8" t="str">
        <f>Raw!O2025</f>
        <v>CFL14to26</v>
      </c>
      <c r="U2025" s="8">
        <f>Raw!P2025*A2025</f>
        <v>1</v>
      </c>
      <c r="V2025" s="8" t="str">
        <f>Raw!Q2025</f>
        <v>Incan</v>
      </c>
    </row>
    <row r="2026" spans="1:22">
      <c r="A2026" s="8">
        <f>IF(Raw!C2026="CF",0,1)</f>
        <v>1</v>
      </c>
      <c r="B2026" s="8" t="str">
        <f>Raw!A2026</f>
        <v>SDGENRF_5633698</v>
      </c>
      <c r="C2026" s="8" t="str">
        <f>Raw!B2026</f>
        <v>Upstream Compact Fluorescent</v>
      </c>
      <c r="D2026" s="8" t="str">
        <f>Raw!C2026</f>
        <v>I</v>
      </c>
      <c r="E2026" s="8">
        <f>Raw!D2026*A2026</f>
        <v>1</v>
      </c>
      <c r="F2026" s="8" t="str">
        <f>Raw!E2026</f>
        <v>SDG</v>
      </c>
      <c r="G2026" s="8" t="str">
        <f>Raw!F2026</f>
        <v>UPCFL</v>
      </c>
      <c r="H2026" s="8" t="str">
        <f>Raw!G2026</f>
        <v>NO_LOGGER_2</v>
      </c>
      <c r="I2026" s="8" t="str">
        <f>Raw!H2026</f>
        <v>SDGUp</v>
      </c>
      <c r="J2026" s="8" t="str">
        <f>Raw!I2026</f>
        <v>Restaurant</v>
      </c>
      <c r="K2026" s="8" t="str">
        <f>Raw!J2026</f>
        <v>Storage</v>
      </c>
      <c r="L2026" s="8">
        <f>Raw!K2026*A2026</f>
        <v>23</v>
      </c>
      <c r="M2026" s="8">
        <f>Raw!L2026*A2026</f>
        <v>60</v>
      </c>
      <c r="N2026" s="8">
        <f>Raw!M2026*A2026</f>
        <v>86.407978295014289</v>
      </c>
      <c r="O2026" s="6">
        <f t="shared" si="124"/>
        <v>23</v>
      </c>
      <c r="P2026" s="11">
        <f t="shared" si="125"/>
        <v>1987.3835007853286</v>
      </c>
      <c r="Q2026" s="6">
        <f t="shared" si="126"/>
        <v>60</v>
      </c>
      <c r="R2026" s="11">
        <f t="shared" si="127"/>
        <v>5184.4786977008571</v>
      </c>
      <c r="S2026" s="8" t="str">
        <f>Raw!N2026</f>
        <v>UpstreamCompactFluorescent23</v>
      </c>
      <c r="T2026" s="8" t="str">
        <f>Raw!O2026</f>
        <v>CFL14to26</v>
      </c>
      <c r="U2026" s="8">
        <f>Raw!P2026*A2026</f>
        <v>1</v>
      </c>
      <c r="V2026" s="8" t="str">
        <f>Raw!Q2026</f>
        <v>Incan</v>
      </c>
    </row>
    <row r="2027" spans="1:22">
      <c r="A2027" s="8">
        <f>IF(Raw!C2027="CF",0,1)</f>
        <v>1</v>
      </c>
      <c r="B2027" s="8" t="str">
        <f>Raw!A2027</f>
        <v>SDGENRF_5922897</v>
      </c>
      <c r="C2027" s="8" t="str">
        <f>Raw!B2027</f>
        <v>Upstream Compact Fluorescent</v>
      </c>
      <c r="D2027" s="8" t="str">
        <f>Raw!C2027</f>
        <v>IR</v>
      </c>
      <c r="E2027" s="8">
        <f>Raw!D2027*A2027</f>
        <v>3</v>
      </c>
      <c r="F2027" s="8" t="str">
        <f>Raw!E2027</f>
        <v>SDG</v>
      </c>
      <c r="G2027" s="8" t="str">
        <f>Raw!F2027</f>
        <v>UPCFL</v>
      </c>
      <c r="H2027" s="8" t="str">
        <f>Raw!G2027</f>
        <v>LL08070759</v>
      </c>
      <c r="I2027" s="8" t="str">
        <f>Raw!H2027</f>
        <v>SDGUp</v>
      </c>
      <c r="J2027" s="8" t="str">
        <f>Raw!I2027</f>
        <v>Health/Medical - Clinic</v>
      </c>
      <c r="K2027" s="8" t="str">
        <f>Raw!J2027</f>
        <v>OtherMisc</v>
      </c>
      <c r="L2027" s="8">
        <f>Raw!K2027*A2027</f>
        <v>15</v>
      </c>
      <c r="M2027" s="8">
        <f>Raw!L2027*A2027</f>
        <v>75</v>
      </c>
      <c r="N2027" s="8">
        <f>Raw!M2027*A2027</f>
        <v>514.37927046870777</v>
      </c>
      <c r="O2027" s="6">
        <f t="shared" si="124"/>
        <v>45</v>
      </c>
      <c r="P2027" s="11">
        <f t="shared" si="125"/>
        <v>7715.6890570306168</v>
      </c>
      <c r="Q2027" s="6">
        <f t="shared" si="126"/>
        <v>225</v>
      </c>
      <c r="R2027" s="11">
        <f t="shared" si="127"/>
        <v>38578.44528515308</v>
      </c>
      <c r="S2027" s="8" t="str">
        <f>Raw!N2027</f>
        <v>UpstreamCompactFluorescent15</v>
      </c>
      <c r="T2027" s="8" t="str">
        <f>Raw!O2027</f>
        <v>CFL14to26</v>
      </c>
      <c r="U2027" s="8">
        <f>Raw!P2027*A2027</f>
        <v>1</v>
      </c>
      <c r="V2027" s="8" t="str">
        <f>Raw!Q2027</f>
        <v>Incan</v>
      </c>
    </row>
    <row r="2028" spans="1:22">
      <c r="A2028" s="8">
        <f>IF(Raw!C2028="CF",0,1)</f>
        <v>1</v>
      </c>
      <c r="B2028" s="8" t="str">
        <f>Raw!A2028</f>
        <v>SDGENRF_6310681</v>
      </c>
      <c r="C2028" s="8" t="str">
        <f>Raw!B2028</f>
        <v>Upstream Compact Fluorescent</v>
      </c>
      <c r="D2028" s="8" t="str">
        <f>Raw!C2028</f>
        <v>I</v>
      </c>
      <c r="E2028" s="8">
        <f>Raw!D2028*A2028</f>
        <v>8</v>
      </c>
      <c r="F2028" s="8" t="str">
        <f>Raw!E2028</f>
        <v>SDG</v>
      </c>
      <c r="G2028" s="8" t="str">
        <f>Raw!F2028</f>
        <v>UPCFL</v>
      </c>
      <c r="H2028" s="8" t="str">
        <f>Raw!G2028</f>
        <v>LL08100459</v>
      </c>
      <c r="I2028" s="8" t="str">
        <f>Raw!H2028</f>
        <v>SDGUp</v>
      </c>
      <c r="J2028" s="8" t="str">
        <f>Raw!I2028</f>
        <v>Health/Medical - Clinic</v>
      </c>
      <c r="K2028" s="8" t="str">
        <f>Raw!J2028</f>
        <v>HallwayLobby</v>
      </c>
      <c r="L2028" s="8">
        <f>Raw!K2028*A2028</f>
        <v>20</v>
      </c>
      <c r="M2028" s="8">
        <f>Raw!L2028*A2028</f>
        <v>60</v>
      </c>
      <c r="N2028" s="8">
        <f>Raw!M2028*A2028</f>
        <v>1371.6780545832207</v>
      </c>
      <c r="O2028" s="6">
        <f t="shared" si="124"/>
        <v>160</v>
      </c>
      <c r="P2028" s="11">
        <f t="shared" si="125"/>
        <v>27433.561091664415</v>
      </c>
      <c r="Q2028" s="6">
        <f t="shared" si="126"/>
        <v>480</v>
      </c>
      <c r="R2028" s="11">
        <f t="shared" si="127"/>
        <v>82300.683274993236</v>
      </c>
      <c r="S2028" s="8" t="str">
        <f>Raw!N2028</f>
        <v>UpstreamCompactFluorescent20</v>
      </c>
      <c r="T2028" s="8" t="str">
        <f>Raw!O2028</f>
        <v>CFL14to26</v>
      </c>
      <c r="U2028" s="8">
        <f>Raw!P2028*A2028</f>
        <v>1</v>
      </c>
      <c r="V2028" s="8" t="str">
        <f>Raw!Q2028</f>
        <v>Incan</v>
      </c>
    </row>
    <row r="2029" spans="1:22">
      <c r="A2029" s="8">
        <f>IF(Raw!C2029="CF",0,1)</f>
        <v>1</v>
      </c>
      <c r="B2029" s="8" t="str">
        <f>Raw!A2029</f>
        <v>SDGENRF_6361390</v>
      </c>
      <c r="C2029" s="8" t="str">
        <f>Raw!B2029</f>
        <v>Upstream Compact Fluorescent</v>
      </c>
      <c r="D2029" s="8" t="str">
        <f>Raw!C2029</f>
        <v>I</v>
      </c>
      <c r="E2029" s="8">
        <f>Raw!D2029*A2029</f>
        <v>6</v>
      </c>
      <c r="F2029" s="8" t="str">
        <f>Raw!E2029</f>
        <v>SDG</v>
      </c>
      <c r="G2029" s="8" t="str">
        <f>Raw!F2029</f>
        <v>UPCFL</v>
      </c>
      <c r="H2029" s="8" t="str">
        <f>Raw!G2029</f>
        <v>LL08041229</v>
      </c>
      <c r="I2029" s="8" t="str">
        <f>Raw!H2029</f>
        <v>SDGUp</v>
      </c>
      <c r="J2029" s="8" t="str">
        <f>Raw!I2029</f>
        <v>Retail - Small</v>
      </c>
      <c r="K2029" s="8" t="str">
        <f>Raw!J2029</f>
        <v>RetailSales</v>
      </c>
      <c r="L2029" s="8">
        <f>Raw!K2029*A2029</f>
        <v>9</v>
      </c>
      <c r="M2029" s="8">
        <f>Raw!L2029*A2029</f>
        <v>60</v>
      </c>
      <c r="N2029" s="8">
        <f>Raw!M2029*A2029</f>
        <v>1100.3536011108019</v>
      </c>
      <c r="O2029" s="6">
        <f t="shared" si="124"/>
        <v>54</v>
      </c>
      <c r="P2029" s="11">
        <f t="shared" si="125"/>
        <v>9903.1824099972182</v>
      </c>
      <c r="Q2029" s="6">
        <f t="shared" si="126"/>
        <v>360</v>
      </c>
      <c r="R2029" s="11">
        <f t="shared" si="127"/>
        <v>66021.216066648121</v>
      </c>
      <c r="S2029" s="8" t="str">
        <f>Raw!N2029</f>
        <v>UpstreamCompactFluorescent09</v>
      </c>
      <c r="T2029" s="8" t="str">
        <f>Raw!O2029</f>
        <v>CFL05to13</v>
      </c>
      <c r="U2029" s="8">
        <f>Raw!P2029*A2029</f>
        <v>1</v>
      </c>
      <c r="V2029" s="8" t="str">
        <f>Raw!Q2029</f>
        <v>Incan</v>
      </c>
    </row>
    <row r="2030" spans="1:22">
      <c r="A2030" s="8">
        <f>IF(Raw!C2030="CF",0,1)</f>
        <v>1</v>
      </c>
      <c r="B2030" s="8" t="str">
        <f>Raw!A2030</f>
        <v>SDGENRF_6361390</v>
      </c>
      <c r="C2030" s="8" t="str">
        <f>Raw!B2030</f>
        <v>Upstream Compact Fluorescent</v>
      </c>
      <c r="D2030" s="8" t="str">
        <f>Raw!C2030</f>
        <v>I</v>
      </c>
      <c r="E2030" s="8">
        <f>Raw!D2030*A2030</f>
        <v>2</v>
      </c>
      <c r="F2030" s="8" t="str">
        <f>Raw!E2030</f>
        <v>SDG</v>
      </c>
      <c r="G2030" s="8" t="str">
        <f>Raw!F2030</f>
        <v>UPCFL</v>
      </c>
      <c r="H2030" s="8" t="str">
        <f>Raw!G2030</f>
        <v>LL08100017</v>
      </c>
      <c r="I2030" s="8" t="str">
        <f>Raw!H2030</f>
        <v>SDGUp</v>
      </c>
      <c r="J2030" s="8" t="str">
        <f>Raw!I2030</f>
        <v>Retail - Small</v>
      </c>
      <c r="K2030" s="8" t="str">
        <f>Raw!J2030</f>
        <v>Restrooms</v>
      </c>
      <c r="L2030" s="8">
        <f>Raw!K2030*A2030</f>
        <v>14</v>
      </c>
      <c r="M2030" s="8">
        <f>Raw!L2030*A2030</f>
        <v>60</v>
      </c>
      <c r="N2030" s="8">
        <f>Raw!M2030*A2030</f>
        <v>366.78453370360063</v>
      </c>
      <c r="O2030" s="6">
        <f t="shared" si="124"/>
        <v>28</v>
      </c>
      <c r="P2030" s="11">
        <f t="shared" si="125"/>
        <v>5134.9834718504089</v>
      </c>
      <c r="Q2030" s="6">
        <f t="shared" si="126"/>
        <v>120</v>
      </c>
      <c r="R2030" s="11">
        <f t="shared" si="127"/>
        <v>22007.072022216038</v>
      </c>
      <c r="S2030" s="8" t="str">
        <f>Raw!N2030</f>
        <v>UpstreamCompactFluorescent14</v>
      </c>
      <c r="T2030" s="8" t="str">
        <f>Raw!O2030</f>
        <v>CFL14to26</v>
      </c>
      <c r="U2030" s="8">
        <f>Raw!P2030*A2030</f>
        <v>1</v>
      </c>
      <c r="V2030" s="8" t="str">
        <f>Raw!Q2030</f>
        <v>Incan</v>
      </c>
    </row>
    <row r="2031" spans="1:22">
      <c r="A2031" s="8">
        <f>IF(Raw!C2031="CF",0,1)</f>
        <v>1</v>
      </c>
      <c r="B2031" s="8" t="str">
        <f>Raw!A2031</f>
        <v>SDGENRF_6361390</v>
      </c>
      <c r="C2031" s="8" t="str">
        <f>Raw!B2031</f>
        <v>Upstream Compact Fluorescent</v>
      </c>
      <c r="D2031" s="8" t="str">
        <f>Raw!C2031</f>
        <v>I</v>
      </c>
      <c r="E2031" s="8">
        <f>Raw!D2031*A2031</f>
        <v>1</v>
      </c>
      <c r="F2031" s="8" t="str">
        <f>Raw!E2031</f>
        <v>SDG</v>
      </c>
      <c r="G2031" s="8" t="str">
        <f>Raw!F2031</f>
        <v>UPCFL</v>
      </c>
      <c r="H2031" s="8" t="str">
        <f>Raw!G2031</f>
        <v>LL08100065</v>
      </c>
      <c r="I2031" s="8" t="str">
        <f>Raw!H2031</f>
        <v>SDGUp</v>
      </c>
      <c r="J2031" s="8" t="str">
        <f>Raw!I2031</f>
        <v>Retail - Small</v>
      </c>
      <c r="K2031" s="8" t="str">
        <f>Raw!J2031</f>
        <v>HallwayLobby</v>
      </c>
      <c r="L2031" s="8">
        <f>Raw!K2031*A2031</f>
        <v>42</v>
      </c>
      <c r="M2031" s="8">
        <f>Raw!L2031*A2031</f>
        <v>60</v>
      </c>
      <c r="N2031" s="8">
        <f>Raw!M2031*A2031</f>
        <v>183.39226685180031</v>
      </c>
      <c r="O2031" s="6">
        <f t="shared" si="124"/>
        <v>42</v>
      </c>
      <c r="P2031" s="11">
        <f t="shared" si="125"/>
        <v>7702.4752077756129</v>
      </c>
      <c r="Q2031" s="6">
        <f t="shared" si="126"/>
        <v>60</v>
      </c>
      <c r="R2031" s="11">
        <f t="shared" si="127"/>
        <v>11003.536011108019</v>
      </c>
      <c r="S2031" s="8" t="str">
        <f>Raw!N2031</f>
        <v>UpstreamCompactFluorescent42</v>
      </c>
      <c r="T2031" s="8" t="str">
        <f>Raw!O2031</f>
        <v>CFL27Up</v>
      </c>
      <c r="U2031" s="8">
        <f>Raw!P2031*A2031</f>
        <v>1</v>
      </c>
      <c r="V2031" s="8" t="str">
        <f>Raw!Q2031</f>
        <v>Incan</v>
      </c>
    </row>
    <row r="2032" spans="1:22">
      <c r="A2032" s="8">
        <f>IF(Raw!C2032="CF",0,1)</f>
        <v>1</v>
      </c>
      <c r="B2032" s="8" t="str">
        <f>Raw!A2032</f>
        <v>SDGENRF_6523149</v>
      </c>
      <c r="C2032" s="8" t="str">
        <f>Raw!B2032</f>
        <v>Upstream Compact Fluorescent</v>
      </c>
      <c r="D2032" s="8" t="str">
        <f>Raw!C2032</f>
        <v>IR</v>
      </c>
      <c r="E2032" s="8">
        <f>Raw!D2032*A2032</f>
        <v>7</v>
      </c>
      <c r="F2032" s="8" t="str">
        <f>Raw!E2032</f>
        <v>SDG</v>
      </c>
      <c r="G2032" s="8" t="str">
        <f>Raw!F2032</f>
        <v>UPCFL</v>
      </c>
      <c r="H2032" s="8" t="str">
        <f>Raw!G2032</f>
        <v>LL08060162</v>
      </c>
      <c r="I2032" s="8" t="str">
        <f>Raw!H2032</f>
        <v>SDGUp</v>
      </c>
      <c r="J2032" s="8" t="str">
        <f>Raw!I2032</f>
        <v>Other</v>
      </c>
      <c r="K2032" s="8" t="str">
        <f>Raw!J2032</f>
        <v>HallwayLobby</v>
      </c>
      <c r="L2032" s="8">
        <f>Raw!K2032*A2032</f>
        <v>15</v>
      </c>
      <c r="M2032" s="8">
        <f>Raw!L2032*A2032</f>
        <v>75</v>
      </c>
      <c r="N2032" s="8">
        <f>Raw!M2032*A2032</f>
        <v>1283.7458679626022</v>
      </c>
      <c r="O2032" s="6">
        <f t="shared" si="124"/>
        <v>105</v>
      </c>
      <c r="P2032" s="11">
        <f t="shared" si="125"/>
        <v>19256.188019439032</v>
      </c>
      <c r="Q2032" s="6">
        <f t="shared" si="126"/>
        <v>525</v>
      </c>
      <c r="R2032" s="11">
        <f t="shared" si="127"/>
        <v>96280.940097195169</v>
      </c>
      <c r="S2032" s="8" t="str">
        <f>Raw!N2032</f>
        <v>UpstreamCompactFluorescent15</v>
      </c>
      <c r="T2032" s="8" t="str">
        <f>Raw!O2032</f>
        <v>CFL14to26</v>
      </c>
      <c r="U2032" s="8">
        <f>Raw!P2032*A2032</f>
        <v>1</v>
      </c>
      <c r="V2032" s="8" t="str">
        <f>Raw!Q2032</f>
        <v>Incan</v>
      </c>
    </row>
    <row r="2033" spans="1:22">
      <c r="A2033" s="8">
        <f>IF(Raw!C2033="CF",0,1)</f>
        <v>1</v>
      </c>
      <c r="B2033" s="8" t="str">
        <f>Raw!A2033</f>
        <v>SDGENRF_7084541</v>
      </c>
      <c r="C2033" s="8" t="str">
        <f>Raw!B2033</f>
        <v>Upstream Compact Fluorescent</v>
      </c>
      <c r="D2033" s="8" t="str">
        <f>Raw!C2033</f>
        <v>IR</v>
      </c>
      <c r="E2033" s="8">
        <f>Raw!D2033*A2033</f>
        <v>10</v>
      </c>
      <c r="F2033" s="8" t="str">
        <f>Raw!E2033</f>
        <v>SDG</v>
      </c>
      <c r="G2033" s="8" t="str">
        <f>Raw!F2033</f>
        <v>UPCFL</v>
      </c>
      <c r="H2033" s="8" t="str">
        <f>Raw!G2033</f>
        <v>LL08100178</v>
      </c>
      <c r="I2033" s="8" t="str">
        <f>Raw!H2033</f>
        <v>SDGUp</v>
      </c>
      <c r="J2033" s="8" t="str">
        <f>Raw!I2033</f>
        <v>Lodging</v>
      </c>
      <c r="K2033" s="8" t="str">
        <f>Raw!J2033</f>
        <v>Guest Rooms</v>
      </c>
      <c r="L2033" s="8">
        <f>Raw!K2033*A2033</f>
        <v>14</v>
      </c>
      <c r="M2033" s="8">
        <f>Raw!L2033*A2033</f>
        <v>75</v>
      </c>
      <c r="N2033" s="8">
        <f>Raw!M2033*A2033</f>
        <v>591.11864123379246</v>
      </c>
      <c r="O2033" s="6">
        <f t="shared" si="124"/>
        <v>140</v>
      </c>
      <c r="P2033" s="11">
        <f t="shared" si="125"/>
        <v>8275.6609772730953</v>
      </c>
      <c r="Q2033" s="6">
        <f t="shared" si="126"/>
        <v>750</v>
      </c>
      <c r="R2033" s="11">
        <f t="shared" si="127"/>
        <v>44333.898092534437</v>
      </c>
      <c r="S2033" s="8" t="str">
        <f>Raw!N2033</f>
        <v>UpstreamCompactFluorescent14</v>
      </c>
      <c r="T2033" s="8" t="str">
        <f>Raw!O2033</f>
        <v>CFL14to26</v>
      </c>
      <c r="U2033" s="8">
        <f>Raw!P2033*A2033</f>
        <v>1</v>
      </c>
      <c r="V2033" s="8" t="str">
        <f>Raw!Q2033</f>
        <v>Incan</v>
      </c>
    </row>
    <row r="2034" spans="1:22">
      <c r="A2034" s="8">
        <f>IF(Raw!C2034="CF",0,1)</f>
        <v>1</v>
      </c>
      <c r="B2034" s="8" t="str">
        <f>Raw!A2034</f>
        <v>SDGENRF_7084541</v>
      </c>
      <c r="C2034" s="8" t="str">
        <f>Raw!B2034</f>
        <v>Upstream Compact Fluorescent</v>
      </c>
      <c r="D2034" s="8" t="str">
        <f>Raw!C2034</f>
        <v>IR</v>
      </c>
      <c r="E2034" s="8">
        <f>Raw!D2034*A2034</f>
        <v>12</v>
      </c>
      <c r="F2034" s="8" t="str">
        <f>Raw!E2034</f>
        <v>SDG</v>
      </c>
      <c r="G2034" s="8" t="str">
        <f>Raw!F2034</f>
        <v>UPCFL</v>
      </c>
      <c r="H2034" s="8" t="str">
        <f>Raw!G2034</f>
        <v>NO_LOGGER_17</v>
      </c>
      <c r="I2034" s="8" t="str">
        <f>Raw!H2034</f>
        <v>SDGUp</v>
      </c>
      <c r="J2034" s="8" t="str">
        <f>Raw!I2034</f>
        <v>Lodging</v>
      </c>
      <c r="K2034" s="8" t="str">
        <f>Raw!J2034</f>
        <v>Guest Rooms</v>
      </c>
      <c r="L2034" s="8">
        <f>Raw!K2034*A2034</f>
        <v>23</v>
      </c>
      <c r="M2034" s="8">
        <f>Raw!L2034*A2034</f>
        <v>75</v>
      </c>
      <c r="N2034" s="8">
        <f>Raw!M2034*A2034</f>
        <v>709.34236948055104</v>
      </c>
      <c r="O2034" s="6">
        <f t="shared" si="124"/>
        <v>276</v>
      </c>
      <c r="P2034" s="11">
        <f t="shared" si="125"/>
        <v>16314.874498052674</v>
      </c>
      <c r="Q2034" s="6">
        <f t="shared" si="126"/>
        <v>900</v>
      </c>
      <c r="R2034" s="11">
        <f t="shared" si="127"/>
        <v>53200.677711041331</v>
      </c>
      <c r="S2034" s="8" t="str">
        <f>Raw!N2034</f>
        <v>UpstreamCompactFluorescent23</v>
      </c>
      <c r="T2034" s="8" t="str">
        <f>Raw!O2034</f>
        <v>CFL14to26</v>
      </c>
      <c r="U2034" s="8">
        <f>Raw!P2034*A2034</f>
        <v>1</v>
      </c>
      <c r="V2034" s="8" t="str">
        <f>Raw!Q2034</f>
        <v>Incan</v>
      </c>
    </row>
    <row r="2035" spans="1:22">
      <c r="A2035" s="8">
        <f>IF(Raw!C2035="CF",0,1)</f>
        <v>1</v>
      </c>
      <c r="B2035" s="8" t="str">
        <f>Raw!A2035</f>
        <v>SDGENRF_7355276</v>
      </c>
      <c r="C2035" s="8" t="str">
        <f>Raw!B2035</f>
        <v>Upstream Compact Fluorescent</v>
      </c>
      <c r="D2035" s="8" t="str">
        <f>Raw!C2035</f>
        <v>IR</v>
      </c>
      <c r="E2035" s="8">
        <f>Raw!D2035*A2035</f>
        <v>10</v>
      </c>
      <c r="F2035" s="8" t="str">
        <f>Raw!E2035</f>
        <v>SDG</v>
      </c>
      <c r="G2035" s="8" t="str">
        <f>Raw!F2035</f>
        <v>UPCFL</v>
      </c>
      <c r="H2035" s="8" t="str">
        <f>Raw!G2035</f>
        <v>LL08050503</v>
      </c>
      <c r="I2035" s="8" t="str">
        <f>Raw!H2035</f>
        <v>SDGUp</v>
      </c>
      <c r="J2035" s="8" t="str">
        <f>Raw!I2035</f>
        <v>Retail - Small</v>
      </c>
      <c r="K2035" s="8" t="str">
        <f>Raw!J2035</f>
        <v>HallwayLobby</v>
      </c>
      <c r="L2035" s="8">
        <f>Raw!K2035*A2035</f>
        <v>23</v>
      </c>
      <c r="M2035" s="8">
        <f>Raw!L2035*A2035</f>
        <v>65</v>
      </c>
      <c r="N2035" s="8">
        <f>Raw!M2035*A2035</f>
        <v>1833.9226685180031</v>
      </c>
      <c r="O2035" s="6">
        <f t="shared" si="124"/>
        <v>230</v>
      </c>
      <c r="P2035" s="11">
        <f t="shared" si="125"/>
        <v>42180.221375914072</v>
      </c>
      <c r="Q2035" s="6">
        <f t="shared" si="126"/>
        <v>650</v>
      </c>
      <c r="R2035" s="11">
        <f t="shared" si="127"/>
        <v>119204.9734536702</v>
      </c>
      <c r="S2035" s="8" t="str">
        <f>Raw!N2035</f>
        <v>UpstreamCompactFluorescent23</v>
      </c>
      <c r="T2035" s="8" t="str">
        <f>Raw!O2035</f>
        <v>CFL14to26</v>
      </c>
      <c r="U2035" s="8">
        <f>Raw!P2035*A2035</f>
        <v>1</v>
      </c>
      <c r="V2035" s="8" t="str">
        <f>Raw!Q2035</f>
        <v>Incan</v>
      </c>
    </row>
    <row r="2036" spans="1:22">
      <c r="A2036" s="8">
        <f>IF(Raw!C2036="CF",0,1)</f>
        <v>1</v>
      </c>
      <c r="B2036" s="8" t="str">
        <f>Raw!A2036</f>
        <v>SDGENRF_7355276</v>
      </c>
      <c r="C2036" s="8" t="str">
        <f>Raw!B2036</f>
        <v>Upstream Compact Fluorescent</v>
      </c>
      <c r="D2036" s="8" t="str">
        <f>Raw!C2036</f>
        <v>IR</v>
      </c>
      <c r="E2036" s="8">
        <f>Raw!D2036*A2036</f>
        <v>6</v>
      </c>
      <c r="F2036" s="8" t="str">
        <f>Raw!E2036</f>
        <v>SDG</v>
      </c>
      <c r="G2036" s="8" t="str">
        <f>Raw!F2036</f>
        <v>UPCFL</v>
      </c>
      <c r="H2036" s="8" t="str">
        <f>Raw!G2036</f>
        <v>NO_LOGGER_3</v>
      </c>
      <c r="I2036" s="8" t="str">
        <f>Raw!H2036</f>
        <v>SDGUp</v>
      </c>
      <c r="J2036" s="8" t="str">
        <f>Raw!I2036</f>
        <v>Retail - Small</v>
      </c>
      <c r="K2036" s="8" t="str">
        <f>Raw!J2036</f>
        <v>Outdoor</v>
      </c>
      <c r="L2036" s="8">
        <f>Raw!K2036*A2036</f>
        <v>23</v>
      </c>
      <c r="M2036" s="8">
        <f>Raw!L2036*A2036</f>
        <v>65</v>
      </c>
      <c r="N2036" s="8">
        <f>Raw!M2036*A2036</f>
        <v>1100.3536011108019</v>
      </c>
      <c r="O2036" s="6">
        <f t="shared" si="124"/>
        <v>138</v>
      </c>
      <c r="P2036" s="11">
        <f t="shared" si="125"/>
        <v>25308.132825548444</v>
      </c>
      <c r="Q2036" s="6">
        <f t="shared" si="126"/>
        <v>390</v>
      </c>
      <c r="R2036" s="11">
        <f t="shared" si="127"/>
        <v>71522.984072202133</v>
      </c>
      <c r="S2036" s="8" t="str">
        <f>Raw!N2036</f>
        <v>UpstreamCompactFluorescent23</v>
      </c>
      <c r="T2036" s="8" t="str">
        <f>Raw!O2036</f>
        <v>CFL14to26</v>
      </c>
      <c r="U2036" s="8">
        <f>Raw!P2036*A2036</f>
        <v>1</v>
      </c>
      <c r="V2036" s="8" t="str">
        <f>Raw!Q2036</f>
        <v>Incan</v>
      </c>
    </row>
    <row r="2037" spans="1:22">
      <c r="A2037" s="8">
        <f>IF(Raw!C2037="CF",0,1)</f>
        <v>1</v>
      </c>
      <c r="B2037" s="8" t="str">
        <f>Raw!A2037</f>
        <v>SDGENRF_7571116</v>
      </c>
      <c r="C2037" s="8" t="str">
        <f>Raw!B2037</f>
        <v>Upstream Compact Fluorescent</v>
      </c>
      <c r="D2037" s="8" t="str">
        <f>Raw!C2037</f>
        <v>I</v>
      </c>
      <c r="E2037" s="8">
        <f>Raw!D2037*A2037</f>
        <v>6</v>
      </c>
      <c r="F2037" s="8" t="str">
        <f>Raw!E2037</f>
        <v>SDG</v>
      </c>
      <c r="G2037" s="8" t="str">
        <f>Raw!F2037</f>
        <v>UPCFL</v>
      </c>
      <c r="H2037" s="8" t="str">
        <f>Raw!G2037</f>
        <v>LL08060239</v>
      </c>
      <c r="I2037" s="8" t="str">
        <f>Raw!H2037</f>
        <v>SDGUp</v>
      </c>
      <c r="J2037" s="8" t="str">
        <f>Raw!I2037</f>
        <v>Health/Medical - Clinic</v>
      </c>
      <c r="K2037" s="8" t="str">
        <f>Raw!J2037</f>
        <v>HallwayLobby</v>
      </c>
      <c r="L2037" s="8">
        <f>Raw!K2037*A2037</f>
        <v>13</v>
      </c>
      <c r="M2037" s="8">
        <f>Raw!L2037*A2037</f>
        <v>50</v>
      </c>
      <c r="N2037" s="8">
        <f>Raw!M2037*A2037</f>
        <v>1028.7585409374155</v>
      </c>
      <c r="O2037" s="6">
        <f t="shared" si="124"/>
        <v>78</v>
      </c>
      <c r="P2037" s="11">
        <f t="shared" si="125"/>
        <v>13373.861032186402</v>
      </c>
      <c r="Q2037" s="6">
        <f t="shared" si="126"/>
        <v>300</v>
      </c>
      <c r="R2037" s="11">
        <f t="shared" si="127"/>
        <v>51437.927046870776</v>
      </c>
      <c r="S2037" s="8" t="str">
        <f>Raw!N2037</f>
        <v>UpstreamCompactFluorescent13</v>
      </c>
      <c r="T2037" s="8" t="str">
        <f>Raw!O2037</f>
        <v>CFL05to13</v>
      </c>
      <c r="U2037" s="8">
        <f>Raw!P2037*A2037</f>
        <v>1</v>
      </c>
      <c r="V2037" s="8" t="str">
        <f>Raw!Q2037</f>
        <v>Incan</v>
      </c>
    </row>
    <row r="2038" spans="1:22">
      <c r="A2038" s="8">
        <f>IF(Raw!C2038="CF",0,1)</f>
        <v>1</v>
      </c>
      <c r="B2038" s="8" t="str">
        <f>Raw!A2038</f>
        <v>SDGENRF_7571116</v>
      </c>
      <c r="C2038" s="8" t="str">
        <f>Raw!B2038</f>
        <v>Upstream Compact Fluorescent</v>
      </c>
      <c r="D2038" s="8" t="str">
        <f>Raw!C2038</f>
        <v>I</v>
      </c>
      <c r="E2038" s="8">
        <f>Raw!D2038*A2038</f>
        <v>8</v>
      </c>
      <c r="F2038" s="8" t="str">
        <f>Raw!E2038</f>
        <v>SDG</v>
      </c>
      <c r="G2038" s="8" t="str">
        <f>Raw!F2038</f>
        <v>UPCFL</v>
      </c>
      <c r="H2038" s="8" t="str">
        <f>Raw!G2038</f>
        <v>LL09030604</v>
      </c>
      <c r="I2038" s="8" t="str">
        <f>Raw!H2038</f>
        <v>SDGUp</v>
      </c>
      <c r="J2038" s="8" t="str">
        <f>Raw!I2038</f>
        <v>Health/Medical - Clinic</v>
      </c>
      <c r="K2038" s="8" t="str">
        <f>Raw!J2038</f>
        <v>Office</v>
      </c>
      <c r="L2038" s="8">
        <f>Raw!K2038*A2038</f>
        <v>13</v>
      </c>
      <c r="M2038" s="8">
        <f>Raw!L2038*A2038</f>
        <v>50</v>
      </c>
      <c r="N2038" s="8">
        <f>Raw!M2038*A2038</f>
        <v>1371.6780545832207</v>
      </c>
      <c r="O2038" s="6">
        <f t="shared" si="124"/>
        <v>104</v>
      </c>
      <c r="P2038" s="11">
        <f t="shared" si="125"/>
        <v>17831.814709581871</v>
      </c>
      <c r="Q2038" s="6">
        <f t="shared" si="126"/>
        <v>400</v>
      </c>
      <c r="R2038" s="11">
        <f t="shared" si="127"/>
        <v>68583.90272916104</v>
      </c>
      <c r="S2038" s="8" t="str">
        <f>Raw!N2038</f>
        <v>UpstreamCompactFluorescent13</v>
      </c>
      <c r="T2038" s="8" t="str">
        <f>Raw!O2038</f>
        <v>CFL05to13</v>
      </c>
      <c r="U2038" s="8">
        <f>Raw!P2038*A2038</f>
        <v>1</v>
      </c>
      <c r="V2038" s="8" t="str">
        <f>Raw!Q2038</f>
        <v>Incan</v>
      </c>
    </row>
    <row r="2039" spans="1:22">
      <c r="A2039" s="8">
        <f>IF(Raw!C2039="CF",0,1)</f>
        <v>1</v>
      </c>
      <c r="B2039" s="8" t="str">
        <f>Raw!A2039</f>
        <v>SDGENRF_7571116</v>
      </c>
      <c r="C2039" s="8" t="str">
        <f>Raw!B2039</f>
        <v>Upstream Compact Fluorescent</v>
      </c>
      <c r="D2039" s="8" t="str">
        <f>Raw!C2039</f>
        <v>I</v>
      </c>
      <c r="E2039" s="8">
        <f>Raw!D2039*A2039</f>
        <v>2</v>
      </c>
      <c r="F2039" s="8" t="str">
        <f>Raw!E2039</f>
        <v>SDG</v>
      </c>
      <c r="G2039" s="8" t="str">
        <f>Raw!F2039</f>
        <v>UPCFL</v>
      </c>
      <c r="H2039" s="8" t="str">
        <f>Raw!G2039</f>
        <v>NO_LOGGER_2</v>
      </c>
      <c r="I2039" s="8" t="str">
        <f>Raw!H2039</f>
        <v>SDGUp</v>
      </c>
      <c r="J2039" s="8" t="str">
        <f>Raw!I2039</f>
        <v>Health/Medical - Clinic</v>
      </c>
      <c r="K2039" s="8" t="str">
        <f>Raw!J2039</f>
        <v>HallwayLobby</v>
      </c>
      <c r="L2039" s="8">
        <f>Raw!K2039*A2039</f>
        <v>13</v>
      </c>
      <c r="M2039" s="8">
        <f>Raw!L2039*A2039</f>
        <v>50</v>
      </c>
      <c r="N2039" s="8">
        <f>Raw!M2039*A2039</f>
        <v>342.91951364580518</v>
      </c>
      <c r="O2039" s="6">
        <f t="shared" si="124"/>
        <v>26</v>
      </c>
      <c r="P2039" s="11">
        <f t="shared" si="125"/>
        <v>4457.9536773954678</v>
      </c>
      <c r="Q2039" s="6">
        <f t="shared" si="126"/>
        <v>100</v>
      </c>
      <c r="R2039" s="11">
        <f t="shared" si="127"/>
        <v>17145.97568229026</v>
      </c>
      <c r="S2039" s="8" t="str">
        <f>Raw!N2039</f>
        <v>UpstreamCompactFluorescent13</v>
      </c>
      <c r="T2039" s="8" t="str">
        <f>Raw!O2039</f>
        <v>CFL05to13</v>
      </c>
      <c r="U2039" s="8">
        <f>Raw!P2039*A2039</f>
        <v>1</v>
      </c>
      <c r="V2039" s="8" t="str">
        <f>Raw!Q2039</f>
        <v>Incan</v>
      </c>
    </row>
    <row r="2040" spans="1:22">
      <c r="A2040" s="8">
        <f>IF(Raw!C2040="CF",0,1)</f>
        <v>1</v>
      </c>
      <c r="B2040" s="8" t="str">
        <f>Raw!A2040</f>
        <v>SDGENRF_8258209</v>
      </c>
      <c r="C2040" s="8" t="str">
        <f>Raw!B2040</f>
        <v>Upstream Compact Fluorescent</v>
      </c>
      <c r="D2040" s="8" t="str">
        <f>Raw!C2040</f>
        <v>I</v>
      </c>
      <c r="E2040" s="8">
        <f>Raw!D2040*A2040</f>
        <v>3</v>
      </c>
      <c r="F2040" s="8" t="str">
        <f>Raw!E2040</f>
        <v>SDG</v>
      </c>
      <c r="G2040" s="8" t="str">
        <f>Raw!F2040</f>
        <v>UPCFL</v>
      </c>
      <c r="H2040" s="8" t="str">
        <f>Raw!G2040</f>
        <v>NO_LOGGER_1</v>
      </c>
      <c r="I2040" s="8" t="str">
        <f>Raw!H2040</f>
        <v>SDGUp</v>
      </c>
      <c r="J2040" s="8" t="str">
        <f>Raw!I2040</f>
        <v>Retail - Small</v>
      </c>
      <c r="K2040" s="8" t="str">
        <f>Raw!J2040</f>
        <v>HallwayLobby</v>
      </c>
      <c r="L2040" s="8">
        <f>Raw!K2040*A2040</f>
        <v>14</v>
      </c>
      <c r="M2040" s="8">
        <f>Raw!L2040*A2040</f>
        <v>60</v>
      </c>
      <c r="N2040" s="8">
        <f>Raw!M2040*A2040</f>
        <v>550.17680055540097</v>
      </c>
      <c r="O2040" s="6">
        <f t="shared" si="124"/>
        <v>42</v>
      </c>
      <c r="P2040" s="11">
        <f t="shared" si="125"/>
        <v>7702.4752077756139</v>
      </c>
      <c r="Q2040" s="6">
        <f t="shared" si="126"/>
        <v>180</v>
      </c>
      <c r="R2040" s="11">
        <f t="shared" si="127"/>
        <v>33010.608033324061</v>
      </c>
      <c r="S2040" s="8" t="str">
        <f>Raw!N2040</f>
        <v>UpstreamCompactFluorescent14</v>
      </c>
      <c r="T2040" s="8" t="str">
        <f>Raw!O2040</f>
        <v>CFL14to26</v>
      </c>
      <c r="U2040" s="8">
        <f>Raw!P2040*A2040</f>
        <v>1</v>
      </c>
      <c r="V2040" s="8" t="str">
        <f>Raw!Q2040</f>
        <v>Incan</v>
      </c>
    </row>
    <row r="2041" spans="1:22">
      <c r="A2041" s="8">
        <f>IF(Raw!C2041="CF",0,1)</f>
        <v>1</v>
      </c>
      <c r="B2041" s="8" t="str">
        <f>Raw!A2041</f>
        <v>SDGENRF_8258209</v>
      </c>
      <c r="C2041" s="8" t="str">
        <f>Raw!B2041</f>
        <v>Upstream Compact Fluorescent</v>
      </c>
      <c r="D2041" s="8" t="str">
        <f>Raw!C2041</f>
        <v>I</v>
      </c>
      <c r="E2041" s="8">
        <f>Raw!D2041*A2041</f>
        <v>2</v>
      </c>
      <c r="F2041" s="8" t="str">
        <f>Raw!E2041</f>
        <v>SDG</v>
      </c>
      <c r="G2041" s="8" t="str">
        <f>Raw!F2041</f>
        <v>UPCFL</v>
      </c>
      <c r="H2041" s="8" t="str">
        <f>Raw!G2041</f>
        <v>NO_LOGGER_2</v>
      </c>
      <c r="I2041" s="8" t="str">
        <f>Raw!H2041</f>
        <v>SDGUp</v>
      </c>
      <c r="J2041" s="8" t="str">
        <f>Raw!I2041</f>
        <v>Retail - Small</v>
      </c>
      <c r="K2041" s="8" t="str">
        <f>Raw!J2041</f>
        <v>RetailSales</v>
      </c>
      <c r="L2041" s="8">
        <f>Raw!K2041*A2041</f>
        <v>14</v>
      </c>
      <c r="M2041" s="8">
        <f>Raw!L2041*A2041</f>
        <v>60</v>
      </c>
      <c r="N2041" s="8">
        <f>Raw!M2041*A2041</f>
        <v>366.78453370360063</v>
      </c>
      <c r="O2041" s="6">
        <f t="shared" si="124"/>
        <v>28</v>
      </c>
      <c r="P2041" s="11">
        <f t="shared" si="125"/>
        <v>5134.9834718504089</v>
      </c>
      <c r="Q2041" s="6">
        <f t="shared" si="126"/>
        <v>120</v>
      </c>
      <c r="R2041" s="11">
        <f t="shared" si="127"/>
        <v>22007.072022216038</v>
      </c>
      <c r="S2041" s="8" t="str">
        <f>Raw!N2041</f>
        <v>UpstreamCompactFluorescent14</v>
      </c>
      <c r="T2041" s="8" t="str">
        <f>Raw!O2041</f>
        <v>CFL14to26</v>
      </c>
      <c r="U2041" s="8">
        <f>Raw!P2041*A2041</f>
        <v>1</v>
      </c>
      <c r="V2041" s="8" t="str">
        <f>Raw!Q2041</f>
        <v>Incan</v>
      </c>
    </row>
    <row r="2042" spans="1:22">
      <c r="A2042" s="8">
        <f>IF(Raw!C2042="CF",0,1)</f>
        <v>1</v>
      </c>
      <c r="B2042" s="8" t="str">
        <f>Raw!A2042</f>
        <v>SDGENRF_8415777</v>
      </c>
      <c r="C2042" s="8" t="str">
        <f>Raw!B2042</f>
        <v>Upstream Compact Fluorescent</v>
      </c>
      <c r="D2042" s="8" t="str">
        <f>Raw!C2042</f>
        <v>I</v>
      </c>
      <c r="E2042" s="8">
        <f>Raw!D2042*A2042</f>
        <v>14</v>
      </c>
      <c r="F2042" s="8" t="str">
        <f>Raw!E2042</f>
        <v>SDG</v>
      </c>
      <c r="G2042" s="8" t="str">
        <f>Raw!F2042</f>
        <v>UPCFL</v>
      </c>
      <c r="H2042" s="8" t="str">
        <f>Raw!G2042</f>
        <v>NO_LOGGER_1</v>
      </c>
      <c r="I2042" s="8" t="str">
        <f>Raw!H2042</f>
        <v>SDGUp</v>
      </c>
      <c r="J2042" s="8" t="str">
        <f>Raw!I2042</f>
        <v>Restaurant</v>
      </c>
      <c r="K2042" s="8" t="str">
        <f>Raw!J2042</f>
        <v>Dining</v>
      </c>
      <c r="L2042" s="8">
        <f>Raw!K2042*A2042</f>
        <v>24</v>
      </c>
      <c r="M2042" s="8">
        <f>Raw!L2042*A2042</f>
        <v>60</v>
      </c>
      <c r="N2042" s="8">
        <f>Raw!M2042*A2042</f>
        <v>1209.7116961301999</v>
      </c>
      <c r="O2042" s="6">
        <f t="shared" si="124"/>
        <v>336</v>
      </c>
      <c r="P2042" s="11">
        <f t="shared" si="125"/>
        <v>29033.080707124798</v>
      </c>
      <c r="Q2042" s="6">
        <f t="shared" si="126"/>
        <v>840</v>
      </c>
      <c r="R2042" s="11">
        <f t="shared" si="127"/>
        <v>72582.701767811988</v>
      </c>
      <c r="S2042" s="8" t="str">
        <f>Raw!N2042</f>
        <v>UpstreamCompactFluorescent24</v>
      </c>
      <c r="T2042" s="8" t="str">
        <f>Raw!O2042</f>
        <v>CFL14to26</v>
      </c>
      <c r="U2042" s="8">
        <f>Raw!P2042*A2042</f>
        <v>1</v>
      </c>
      <c r="V2042" s="8" t="str">
        <f>Raw!Q2042</f>
        <v>Incan</v>
      </c>
    </row>
    <row r="2043" spans="1:22">
      <c r="A2043" s="8">
        <f>IF(Raw!C2043="CF",0,1)</f>
        <v>1</v>
      </c>
      <c r="B2043" s="8" t="str">
        <f>Raw!A2043</f>
        <v>SDGENRF_8415777</v>
      </c>
      <c r="C2043" s="8" t="str">
        <f>Raw!B2043</f>
        <v>Upstream Compact Fluorescent</v>
      </c>
      <c r="D2043" s="8" t="str">
        <f>Raw!C2043</f>
        <v>I</v>
      </c>
      <c r="E2043" s="8">
        <f>Raw!D2043*A2043</f>
        <v>2</v>
      </c>
      <c r="F2043" s="8" t="str">
        <f>Raw!E2043</f>
        <v>SDG</v>
      </c>
      <c r="G2043" s="8" t="str">
        <f>Raw!F2043</f>
        <v>UPCFL</v>
      </c>
      <c r="H2043" s="8" t="str">
        <f>Raw!G2043</f>
        <v>NO_LOGGER_2</v>
      </c>
      <c r="I2043" s="8" t="str">
        <f>Raw!H2043</f>
        <v>SDGUp</v>
      </c>
      <c r="J2043" s="8" t="str">
        <f>Raw!I2043</f>
        <v>Restaurant</v>
      </c>
      <c r="K2043" s="8" t="str">
        <f>Raw!J2043</f>
        <v>Restrooms</v>
      </c>
      <c r="L2043" s="8">
        <f>Raw!K2043*A2043</f>
        <v>24</v>
      </c>
      <c r="M2043" s="8">
        <f>Raw!L2043*A2043</f>
        <v>60</v>
      </c>
      <c r="N2043" s="8">
        <f>Raw!M2043*A2043</f>
        <v>172.81595659002858</v>
      </c>
      <c r="O2043" s="6">
        <f t="shared" si="124"/>
        <v>48</v>
      </c>
      <c r="P2043" s="11">
        <f t="shared" si="125"/>
        <v>4147.5829581606858</v>
      </c>
      <c r="Q2043" s="6">
        <f t="shared" si="126"/>
        <v>120</v>
      </c>
      <c r="R2043" s="11">
        <f t="shared" si="127"/>
        <v>10368.957395401714</v>
      </c>
      <c r="S2043" s="8" t="str">
        <f>Raw!N2043</f>
        <v>UpstreamCompactFluorescent24</v>
      </c>
      <c r="T2043" s="8" t="str">
        <f>Raw!O2043</f>
        <v>CFL14to26</v>
      </c>
      <c r="U2043" s="8">
        <f>Raw!P2043*A2043</f>
        <v>1</v>
      </c>
      <c r="V2043" s="8" t="str">
        <f>Raw!Q2043</f>
        <v>Incan</v>
      </c>
    </row>
    <row r="2044" spans="1:22">
      <c r="A2044" s="8">
        <f>IF(Raw!C2044="CF",0,1)</f>
        <v>1</v>
      </c>
      <c r="B2044" s="8" t="str">
        <f>Raw!A2044</f>
        <v>SDGENRF_8415777</v>
      </c>
      <c r="C2044" s="8" t="str">
        <f>Raw!B2044</f>
        <v>Upstream Compact Fluorescent</v>
      </c>
      <c r="D2044" s="8" t="str">
        <f>Raw!C2044</f>
        <v>I</v>
      </c>
      <c r="E2044" s="8">
        <f>Raw!D2044*A2044</f>
        <v>1</v>
      </c>
      <c r="F2044" s="8" t="str">
        <f>Raw!E2044</f>
        <v>SDG</v>
      </c>
      <c r="G2044" s="8" t="str">
        <f>Raw!F2044</f>
        <v>UPCFL</v>
      </c>
      <c r="H2044" s="8" t="str">
        <f>Raw!G2044</f>
        <v>NO_LOGGER_3</v>
      </c>
      <c r="I2044" s="8" t="str">
        <f>Raw!H2044</f>
        <v>SDGUp</v>
      </c>
      <c r="J2044" s="8" t="str">
        <f>Raw!I2044</f>
        <v>Restaurant</v>
      </c>
      <c r="K2044" s="8" t="str">
        <f>Raw!J2044</f>
        <v>Kitchen/Break Room</v>
      </c>
      <c r="L2044" s="8">
        <f>Raw!K2044*A2044</f>
        <v>24</v>
      </c>
      <c r="M2044" s="8">
        <f>Raw!L2044*A2044</f>
        <v>60</v>
      </c>
      <c r="N2044" s="8">
        <f>Raw!M2044*A2044</f>
        <v>86.407978295014289</v>
      </c>
      <c r="O2044" s="6">
        <f t="shared" si="124"/>
        <v>24</v>
      </c>
      <c r="P2044" s="11">
        <f t="shared" si="125"/>
        <v>2073.7914790803429</v>
      </c>
      <c r="Q2044" s="6">
        <f t="shared" si="126"/>
        <v>60</v>
      </c>
      <c r="R2044" s="11">
        <f t="shared" si="127"/>
        <v>5184.4786977008571</v>
      </c>
      <c r="S2044" s="8" t="str">
        <f>Raw!N2044</f>
        <v>UpstreamCompactFluorescent24</v>
      </c>
      <c r="T2044" s="8" t="str">
        <f>Raw!O2044</f>
        <v>CFL14to26</v>
      </c>
      <c r="U2044" s="8">
        <f>Raw!P2044*A2044</f>
        <v>1</v>
      </c>
      <c r="V2044" s="8" t="str">
        <f>Raw!Q2044</f>
        <v>Incan</v>
      </c>
    </row>
    <row r="2045" spans="1:22">
      <c r="A2045" s="8">
        <f>IF(Raw!C2045="CF",0,1)</f>
        <v>1</v>
      </c>
      <c r="B2045" s="8" t="str">
        <f>Raw!A2045</f>
        <v>SDGENRF_8415777</v>
      </c>
      <c r="C2045" s="8" t="str">
        <f>Raw!B2045</f>
        <v>Upstream Compact Fluorescent</v>
      </c>
      <c r="D2045" s="8" t="str">
        <f>Raw!C2045</f>
        <v>I</v>
      </c>
      <c r="E2045" s="8">
        <f>Raw!D2045*A2045</f>
        <v>1</v>
      </c>
      <c r="F2045" s="8" t="str">
        <f>Raw!E2045</f>
        <v>SDG</v>
      </c>
      <c r="G2045" s="8" t="str">
        <f>Raw!F2045</f>
        <v>UPCFL</v>
      </c>
      <c r="H2045" s="8" t="str">
        <f>Raw!G2045</f>
        <v>NO_LOGGER_4</v>
      </c>
      <c r="I2045" s="8" t="str">
        <f>Raw!H2045</f>
        <v>SDGUp</v>
      </c>
      <c r="J2045" s="8" t="str">
        <f>Raw!I2045</f>
        <v>Restaurant</v>
      </c>
      <c r="K2045" s="8" t="str">
        <f>Raw!J2045</f>
        <v>Outdoor</v>
      </c>
      <c r="L2045" s="8">
        <f>Raw!K2045*A2045</f>
        <v>24</v>
      </c>
      <c r="M2045" s="8">
        <f>Raw!L2045*A2045</f>
        <v>60</v>
      </c>
      <c r="N2045" s="8">
        <f>Raw!M2045*A2045</f>
        <v>86.407978295014289</v>
      </c>
      <c r="O2045" s="6">
        <f t="shared" si="124"/>
        <v>24</v>
      </c>
      <c r="P2045" s="11">
        <f t="shared" si="125"/>
        <v>2073.7914790803429</v>
      </c>
      <c r="Q2045" s="6">
        <f t="shared" si="126"/>
        <v>60</v>
      </c>
      <c r="R2045" s="11">
        <f t="shared" si="127"/>
        <v>5184.4786977008571</v>
      </c>
      <c r="S2045" s="8" t="str">
        <f>Raw!N2045</f>
        <v>UpstreamCompactFluorescent24</v>
      </c>
      <c r="T2045" s="8" t="str">
        <f>Raw!O2045</f>
        <v>CFL14to26</v>
      </c>
      <c r="U2045" s="8">
        <f>Raw!P2045*A2045</f>
        <v>1</v>
      </c>
      <c r="V2045" s="8" t="str">
        <f>Raw!Q2045</f>
        <v>Incan</v>
      </c>
    </row>
    <row r="2046" spans="1:22">
      <c r="A2046" s="8">
        <f>IF(Raw!C2046="CF",0,1)</f>
        <v>1</v>
      </c>
      <c r="B2046" s="8" t="str">
        <f>Raw!A2046</f>
        <v>SDGENRF_8415777</v>
      </c>
      <c r="C2046" s="8" t="str">
        <f>Raw!B2046</f>
        <v>Upstream Compact Fluorescent</v>
      </c>
      <c r="D2046" s="8" t="str">
        <f>Raw!C2046</f>
        <v>I</v>
      </c>
      <c r="E2046" s="8">
        <f>Raw!D2046*A2046</f>
        <v>2</v>
      </c>
      <c r="F2046" s="8" t="str">
        <f>Raw!E2046</f>
        <v>SDG</v>
      </c>
      <c r="G2046" s="8" t="str">
        <f>Raw!F2046</f>
        <v>UPCFL</v>
      </c>
      <c r="H2046" s="8" t="str">
        <f>Raw!G2046</f>
        <v>NO_LOGGER_6</v>
      </c>
      <c r="I2046" s="8" t="str">
        <f>Raw!H2046</f>
        <v>SDGUp</v>
      </c>
      <c r="J2046" s="8" t="str">
        <f>Raw!I2046</f>
        <v>Restaurant</v>
      </c>
      <c r="K2046" s="8" t="str">
        <f>Raw!J2046</f>
        <v>Office</v>
      </c>
      <c r="L2046" s="8">
        <f>Raw!K2046*A2046</f>
        <v>24</v>
      </c>
      <c r="M2046" s="8">
        <f>Raw!L2046*A2046</f>
        <v>60</v>
      </c>
      <c r="N2046" s="8">
        <f>Raw!M2046*A2046</f>
        <v>172.81595659002858</v>
      </c>
      <c r="O2046" s="6">
        <f t="shared" si="124"/>
        <v>48</v>
      </c>
      <c r="P2046" s="11">
        <f t="shared" si="125"/>
        <v>4147.5829581606858</v>
      </c>
      <c r="Q2046" s="6">
        <f t="shared" si="126"/>
        <v>120</v>
      </c>
      <c r="R2046" s="11">
        <f t="shared" si="127"/>
        <v>10368.957395401714</v>
      </c>
      <c r="S2046" s="8" t="str">
        <f>Raw!N2046</f>
        <v>UpstreamCompactFluorescent24</v>
      </c>
      <c r="T2046" s="8" t="str">
        <f>Raw!O2046</f>
        <v>CFL14to26</v>
      </c>
      <c r="U2046" s="8">
        <f>Raw!P2046*A2046</f>
        <v>1</v>
      </c>
      <c r="V2046" s="8" t="str">
        <f>Raw!Q2046</f>
        <v>Incan</v>
      </c>
    </row>
    <row r="2047" spans="1:22">
      <c r="A2047" s="8">
        <f>IF(Raw!C2047="CF",0,1)</f>
        <v>1</v>
      </c>
      <c r="B2047" s="8" t="str">
        <f>Raw!A2047</f>
        <v>SDGENRF_8746167</v>
      </c>
      <c r="C2047" s="8" t="str">
        <f>Raw!B2047</f>
        <v>Upstream Compact Fluorescent</v>
      </c>
      <c r="D2047" s="8" t="str">
        <f>Raw!C2047</f>
        <v>I</v>
      </c>
      <c r="E2047" s="8">
        <f>Raw!D2047*A2047</f>
        <v>153</v>
      </c>
      <c r="F2047" s="8" t="str">
        <f>Raw!E2047</f>
        <v>SDG</v>
      </c>
      <c r="G2047" s="8" t="str">
        <f>Raw!F2047</f>
        <v>UPCFL</v>
      </c>
      <c r="H2047" s="8" t="str">
        <f>Raw!G2047</f>
        <v>NO_LOGGER_1</v>
      </c>
      <c r="I2047" s="8" t="str">
        <f>Raw!H2047</f>
        <v>SDGUp</v>
      </c>
      <c r="J2047" s="8" t="str">
        <f>Raw!I2047</f>
        <v>Other</v>
      </c>
      <c r="K2047" s="8" t="str">
        <f>Raw!J2047</f>
        <v>OtherMisc</v>
      </c>
      <c r="L2047" s="8">
        <f>Raw!K2047*A2047</f>
        <v>23</v>
      </c>
      <c r="M2047" s="8">
        <f>Raw!L2047*A2047</f>
        <v>75</v>
      </c>
      <c r="N2047" s="8">
        <f>Raw!M2047*A2047</f>
        <v>27133.669027557218</v>
      </c>
      <c r="O2047" s="6">
        <f t="shared" si="124"/>
        <v>3519</v>
      </c>
      <c r="P2047" s="11">
        <f t="shared" si="125"/>
        <v>624074.38763381599</v>
      </c>
      <c r="Q2047" s="6">
        <f t="shared" si="126"/>
        <v>11475</v>
      </c>
      <c r="R2047" s="11">
        <f t="shared" si="127"/>
        <v>2035025.1770667913</v>
      </c>
      <c r="S2047" s="8" t="str">
        <f>Raw!N2047</f>
        <v>UpstreamCompactFluorescent23</v>
      </c>
      <c r="T2047" s="8" t="str">
        <f>Raw!O2047</f>
        <v>CFL14to26</v>
      </c>
      <c r="U2047" s="8">
        <f>Raw!P2047*A2047</f>
        <v>1</v>
      </c>
      <c r="V2047" s="8" t="str">
        <f>Raw!Q2047</f>
        <v>Incan</v>
      </c>
    </row>
    <row r="2048" spans="1:22">
      <c r="A2048" s="8">
        <f>IF(Raw!C2048="CF",0,1)</f>
        <v>1</v>
      </c>
      <c r="B2048" s="8" t="str">
        <f>Raw!A2048</f>
        <v>SDGENRF_8746167</v>
      </c>
      <c r="C2048" s="8" t="str">
        <f>Raw!B2048</f>
        <v>Upstream Compact Fluorescent</v>
      </c>
      <c r="D2048" s="8" t="str">
        <f>Raw!C2048</f>
        <v>I</v>
      </c>
      <c r="E2048" s="8">
        <f>Raw!D2048*A2048</f>
        <v>26</v>
      </c>
      <c r="F2048" s="8" t="str">
        <f>Raw!E2048</f>
        <v>SDG</v>
      </c>
      <c r="G2048" s="8" t="str">
        <f>Raw!F2048</f>
        <v>UPCFL</v>
      </c>
      <c r="H2048" s="8" t="str">
        <f>Raw!G2048</f>
        <v>NO_LOGGER_2</v>
      </c>
      <c r="I2048" s="8" t="str">
        <f>Raw!H2048</f>
        <v>SDGUp</v>
      </c>
      <c r="J2048" s="8" t="str">
        <f>Raw!I2048</f>
        <v>Other</v>
      </c>
      <c r="K2048" s="8" t="str">
        <f>Raw!J2048</f>
        <v>OtherMisc</v>
      </c>
      <c r="L2048" s="8">
        <f>Raw!K2048*A2048</f>
        <v>23</v>
      </c>
      <c r="M2048" s="8">
        <f>Raw!L2048*A2048</f>
        <v>75</v>
      </c>
      <c r="N2048" s="8">
        <f>Raw!M2048*A2048</f>
        <v>4610.9502922646252</v>
      </c>
      <c r="O2048" s="6">
        <f t="shared" si="124"/>
        <v>598</v>
      </c>
      <c r="P2048" s="11">
        <f t="shared" si="125"/>
        <v>106051.85672208638</v>
      </c>
      <c r="Q2048" s="6">
        <f t="shared" si="126"/>
        <v>1950</v>
      </c>
      <c r="R2048" s="11">
        <f t="shared" si="127"/>
        <v>345821.27191984688</v>
      </c>
      <c r="S2048" s="8" t="str">
        <f>Raw!N2048</f>
        <v>UpstreamCompactFluorescent23</v>
      </c>
      <c r="T2048" s="8" t="str">
        <f>Raw!O2048</f>
        <v>CFL14to26</v>
      </c>
      <c r="U2048" s="8">
        <f>Raw!P2048*A2048</f>
        <v>1</v>
      </c>
      <c r="V2048" s="8" t="str">
        <f>Raw!Q2048</f>
        <v>Incan</v>
      </c>
    </row>
    <row r="2049" spans="1:22">
      <c r="A2049" s="8">
        <f>IF(Raw!C2049="CF",0,1)</f>
        <v>0</v>
      </c>
      <c r="B2049" s="8" t="str">
        <f>Raw!A2049</f>
        <v>SDGENRF_8876478</v>
      </c>
      <c r="C2049" s="8" t="str">
        <f>Raw!B2049</f>
        <v>Upstream Compact Fluorescent</v>
      </c>
      <c r="D2049" s="8" t="str">
        <f>Raw!C2049</f>
        <v>CF</v>
      </c>
      <c r="E2049" s="8">
        <f>Raw!D2049*A2049</f>
        <v>0</v>
      </c>
      <c r="F2049" s="8" t="str">
        <f>Raw!E2049</f>
        <v>SDG</v>
      </c>
      <c r="G2049" s="8" t="str">
        <f>Raw!F2049</f>
        <v>UPCFL</v>
      </c>
      <c r="H2049" s="8" t="str">
        <f>Raw!G2049</f>
        <v>NO_LOGGER_4</v>
      </c>
      <c r="I2049" s="8" t="str">
        <f>Raw!H2049</f>
        <v>SDGUp</v>
      </c>
      <c r="J2049" s="8" t="str">
        <f>Raw!I2049</f>
        <v>Office - Small</v>
      </c>
      <c r="K2049" s="8" t="str">
        <f>Raw!J2049</f>
        <v>Office</v>
      </c>
      <c r="L2049" s="8">
        <f>Raw!K2049*A2049</f>
        <v>0</v>
      </c>
      <c r="M2049" s="8">
        <f>Raw!L2049*A2049</f>
        <v>0</v>
      </c>
      <c r="N2049" s="8">
        <f>Raw!M2049*A2049</f>
        <v>0</v>
      </c>
      <c r="O2049" s="6">
        <f t="shared" si="124"/>
        <v>0</v>
      </c>
      <c r="P2049" s="11">
        <f t="shared" si="125"/>
        <v>0</v>
      </c>
      <c r="Q2049" s="6">
        <f t="shared" si="126"/>
        <v>0</v>
      </c>
      <c r="R2049" s="11">
        <f t="shared" si="127"/>
        <v>0</v>
      </c>
      <c r="S2049" s="8" t="str">
        <f>Raw!N2049</f>
        <v>UpstreamCompactFluorescent14</v>
      </c>
      <c r="T2049" s="8" t="str">
        <f>Raw!O2049</f>
        <v>CFL14to26</v>
      </c>
      <c r="U2049" s="8">
        <f>Raw!P2049*A2049</f>
        <v>0</v>
      </c>
      <c r="V2049" s="8" t="str">
        <f>Raw!Q2049</f>
        <v>CFL</v>
      </c>
    </row>
    <row r="2050" spans="1:22">
      <c r="A2050" s="8">
        <f>IF(Raw!C2050="CF",0,1)</f>
        <v>1</v>
      </c>
      <c r="B2050" s="8" t="str">
        <f>Raw!A2050</f>
        <v>SDGENRF_8876478</v>
      </c>
      <c r="C2050" s="8" t="str">
        <f>Raw!B2050</f>
        <v>Upstream Compact Fluorescent</v>
      </c>
      <c r="D2050" s="8" t="str">
        <f>Raw!C2050</f>
        <v>I</v>
      </c>
      <c r="E2050" s="8">
        <f>Raw!D2050*A2050</f>
        <v>1</v>
      </c>
      <c r="F2050" s="8" t="str">
        <f>Raw!E2050</f>
        <v>SDG</v>
      </c>
      <c r="G2050" s="8" t="str">
        <f>Raw!F2050</f>
        <v>UPCFL</v>
      </c>
      <c r="H2050" s="8" t="str">
        <f>Raw!G2050</f>
        <v>NO_LOGGER_1</v>
      </c>
      <c r="I2050" s="8" t="str">
        <f>Raw!H2050</f>
        <v>SDGUp</v>
      </c>
      <c r="J2050" s="8" t="str">
        <f>Raw!I2050</f>
        <v>Office - Small</v>
      </c>
      <c r="K2050" s="8" t="str">
        <f>Raw!J2050</f>
        <v>Office</v>
      </c>
      <c r="L2050" s="8">
        <f>Raw!K2050*A2050</f>
        <v>16</v>
      </c>
      <c r="M2050" s="8">
        <f>Raw!L2050*A2050</f>
        <v>60</v>
      </c>
      <c r="N2050" s="8">
        <f>Raw!M2050*A2050</f>
        <v>200.69150976881156</v>
      </c>
      <c r="O2050" s="6">
        <f t="shared" si="124"/>
        <v>16</v>
      </c>
      <c r="P2050" s="11">
        <f t="shared" si="125"/>
        <v>3211.0641563009849</v>
      </c>
      <c r="Q2050" s="6">
        <f t="shared" si="126"/>
        <v>60</v>
      </c>
      <c r="R2050" s="11">
        <f t="shared" si="127"/>
        <v>12041.490586128693</v>
      </c>
      <c r="S2050" s="8" t="str">
        <f>Raw!N2050</f>
        <v>UpstreamCompactFluorescent16</v>
      </c>
      <c r="T2050" s="8" t="str">
        <f>Raw!O2050</f>
        <v>CFL14to26</v>
      </c>
      <c r="U2050" s="8">
        <f>Raw!P2050*A2050</f>
        <v>1</v>
      </c>
      <c r="V2050" s="8" t="str">
        <f>Raw!Q2050</f>
        <v>Incan</v>
      </c>
    </row>
    <row r="2051" spans="1:22">
      <c r="A2051" s="8">
        <f>IF(Raw!C2051="CF",0,1)</f>
        <v>1</v>
      </c>
      <c r="B2051" s="8" t="str">
        <f>Raw!A2051</f>
        <v>SDGENRF_8922304</v>
      </c>
      <c r="C2051" s="8" t="str">
        <f>Raw!B2051</f>
        <v>Upstream Compact Fluorescent</v>
      </c>
      <c r="D2051" s="8" t="str">
        <f>Raw!C2051</f>
        <v>I</v>
      </c>
      <c r="E2051" s="8">
        <f>Raw!D2051*A2051</f>
        <v>12</v>
      </c>
      <c r="F2051" s="8" t="str">
        <f>Raw!E2051</f>
        <v>SDG</v>
      </c>
      <c r="G2051" s="8" t="str">
        <f>Raw!F2051</f>
        <v>UPCFL</v>
      </c>
      <c r="H2051" s="8" t="str">
        <f>Raw!G2051</f>
        <v>LL08060022</v>
      </c>
      <c r="I2051" s="8" t="str">
        <f>Raw!H2051</f>
        <v>SDGUp</v>
      </c>
      <c r="J2051" s="8" t="str">
        <f>Raw!I2051</f>
        <v>Assembly</v>
      </c>
      <c r="K2051" s="8" t="str">
        <f>Raw!J2051</f>
        <v>HallwayLobby</v>
      </c>
      <c r="L2051" s="8">
        <f>Raw!K2051*A2051</f>
        <v>14</v>
      </c>
      <c r="M2051" s="8">
        <f>Raw!L2051*A2051</f>
        <v>100</v>
      </c>
      <c r="N2051" s="8">
        <f>Raw!M2051*A2051</f>
        <v>555.58693047630652</v>
      </c>
      <c r="O2051" s="6">
        <f t="shared" ref="O2051:O2067" si="128">L2051*E2051</f>
        <v>168</v>
      </c>
      <c r="P2051" s="11">
        <f t="shared" ref="P2051:P2067" si="129">N2051*L2051</f>
        <v>7778.2170266682915</v>
      </c>
      <c r="Q2051" s="6">
        <f t="shared" ref="Q2051:Q2067" si="130">M2051*E2051</f>
        <v>1200</v>
      </c>
      <c r="R2051" s="11">
        <f t="shared" ref="R2051:R2067" si="131">N2051*M2051</f>
        <v>55558.693047630652</v>
      </c>
      <c r="S2051" s="8" t="str">
        <f>Raw!N2051</f>
        <v>UpstreamCompactFluorescent14</v>
      </c>
      <c r="T2051" s="8" t="str">
        <f>Raw!O2051</f>
        <v>CFL14to26</v>
      </c>
      <c r="U2051" s="8">
        <f>Raw!P2051*A2051</f>
        <v>1</v>
      </c>
      <c r="V2051" s="8" t="str">
        <f>Raw!Q2051</f>
        <v>Incan</v>
      </c>
    </row>
    <row r="2052" spans="1:22">
      <c r="A2052" s="8">
        <f>IF(Raw!C2052="CF",0,1)</f>
        <v>1</v>
      </c>
      <c r="B2052" s="8" t="str">
        <f>Raw!A2052</f>
        <v>SDGENRF_8922304</v>
      </c>
      <c r="C2052" s="8" t="str">
        <f>Raw!B2052</f>
        <v>Upstream Compact Fluorescent</v>
      </c>
      <c r="D2052" s="8" t="str">
        <f>Raw!C2052</f>
        <v>I</v>
      </c>
      <c r="E2052" s="8">
        <f>Raw!D2052*A2052</f>
        <v>60</v>
      </c>
      <c r="F2052" s="8" t="str">
        <f>Raw!E2052</f>
        <v>SDG</v>
      </c>
      <c r="G2052" s="8" t="str">
        <f>Raw!F2052</f>
        <v>UPCFL</v>
      </c>
      <c r="H2052" s="8" t="str">
        <f>Raw!G2052</f>
        <v>LL08060121</v>
      </c>
      <c r="I2052" s="8" t="str">
        <f>Raw!H2052</f>
        <v>SDGUp</v>
      </c>
      <c r="J2052" s="8" t="str">
        <f>Raw!I2052</f>
        <v>Assembly</v>
      </c>
      <c r="K2052" s="8" t="str">
        <f>Raw!J2052</f>
        <v>Outdoor</v>
      </c>
      <c r="L2052" s="8">
        <f>Raw!K2052*A2052</f>
        <v>14</v>
      </c>
      <c r="M2052" s="8">
        <f>Raw!L2052*A2052</f>
        <v>100</v>
      </c>
      <c r="N2052" s="8">
        <f>Raw!M2052*A2052</f>
        <v>2777.9346523815325</v>
      </c>
      <c r="O2052" s="6">
        <f t="shared" si="128"/>
        <v>840</v>
      </c>
      <c r="P2052" s="11">
        <f t="shared" si="129"/>
        <v>38891.085133341454</v>
      </c>
      <c r="Q2052" s="6">
        <f t="shared" si="130"/>
        <v>6000</v>
      </c>
      <c r="R2052" s="11">
        <f t="shared" si="131"/>
        <v>277793.46523815324</v>
      </c>
      <c r="S2052" s="8" t="str">
        <f>Raw!N2052</f>
        <v>UpstreamCompactFluorescent14</v>
      </c>
      <c r="T2052" s="8" t="str">
        <f>Raw!O2052</f>
        <v>CFL14to26</v>
      </c>
      <c r="U2052" s="8">
        <f>Raw!P2052*A2052</f>
        <v>1</v>
      </c>
      <c r="V2052" s="8" t="str">
        <f>Raw!Q2052</f>
        <v>Incan</v>
      </c>
    </row>
    <row r="2053" spans="1:22">
      <c r="A2053" s="8">
        <f>IF(Raw!C2053="CF",0,1)</f>
        <v>1</v>
      </c>
      <c r="B2053" s="8" t="str">
        <f>Raw!A2053</f>
        <v>SDGENRF_8922304</v>
      </c>
      <c r="C2053" s="8" t="str">
        <f>Raw!B2053</f>
        <v>Upstream Compact Fluorescent</v>
      </c>
      <c r="D2053" s="8" t="str">
        <f>Raw!C2053</f>
        <v>IR</v>
      </c>
      <c r="E2053" s="8">
        <f>Raw!D2053*A2053</f>
        <v>13</v>
      </c>
      <c r="F2053" s="8" t="str">
        <f>Raw!E2053</f>
        <v>SDG</v>
      </c>
      <c r="G2053" s="8" t="str">
        <f>Raw!F2053</f>
        <v>UPCFL</v>
      </c>
      <c r="H2053" s="8" t="str">
        <f>Raw!G2053</f>
        <v>LL08090013</v>
      </c>
      <c r="I2053" s="8" t="str">
        <f>Raw!H2053</f>
        <v>SDGUp</v>
      </c>
      <c r="J2053" s="8" t="str">
        <f>Raw!I2053</f>
        <v>Assembly</v>
      </c>
      <c r="K2053" s="8" t="str">
        <f>Raw!J2053</f>
        <v>Assembly</v>
      </c>
      <c r="L2053" s="8">
        <f>Raw!K2053*A2053</f>
        <v>23</v>
      </c>
      <c r="M2053" s="8">
        <f>Raw!L2053*A2053</f>
        <v>100</v>
      </c>
      <c r="N2053" s="8">
        <f>Raw!M2053*A2053</f>
        <v>601.88584134933205</v>
      </c>
      <c r="O2053" s="6">
        <f t="shared" si="128"/>
        <v>299</v>
      </c>
      <c r="P2053" s="11">
        <f t="shared" si="129"/>
        <v>13843.374351034638</v>
      </c>
      <c r="Q2053" s="6">
        <f t="shared" si="130"/>
        <v>1300</v>
      </c>
      <c r="R2053" s="11">
        <f t="shared" si="131"/>
        <v>60188.584134933204</v>
      </c>
      <c r="S2053" s="8" t="str">
        <f>Raw!N2053</f>
        <v>UpstreamCompactFluorescent23</v>
      </c>
      <c r="T2053" s="8" t="str">
        <f>Raw!O2053</f>
        <v>CFL14to26</v>
      </c>
      <c r="U2053" s="8">
        <f>Raw!P2053*A2053</f>
        <v>1</v>
      </c>
      <c r="V2053" s="8" t="str">
        <f>Raw!Q2053</f>
        <v>Incan</v>
      </c>
    </row>
    <row r="2054" spans="1:22">
      <c r="A2054" s="8">
        <f>IF(Raw!C2054="CF",0,1)</f>
        <v>1</v>
      </c>
      <c r="B2054" s="8" t="str">
        <f>Raw!A2054</f>
        <v>SDGENRF_8922304</v>
      </c>
      <c r="C2054" s="8" t="str">
        <f>Raw!B2054</f>
        <v>Upstream Compact Fluorescent</v>
      </c>
      <c r="D2054" s="8" t="str">
        <f>Raw!C2054</f>
        <v>I</v>
      </c>
      <c r="E2054" s="8">
        <f>Raw!D2054*A2054</f>
        <v>132</v>
      </c>
      <c r="F2054" s="8" t="str">
        <f>Raw!E2054</f>
        <v>SDG</v>
      </c>
      <c r="G2054" s="8" t="str">
        <f>Raw!F2054</f>
        <v>UPCFL</v>
      </c>
      <c r="H2054" s="8" t="str">
        <f>Raw!G2054</f>
        <v>NO_LOGGER_1</v>
      </c>
      <c r="I2054" s="8" t="str">
        <f>Raw!H2054</f>
        <v>SDGUp</v>
      </c>
      <c r="J2054" s="8" t="str">
        <f>Raw!I2054</f>
        <v>Assembly</v>
      </c>
      <c r="K2054" s="8" t="str">
        <f>Raw!J2054</f>
        <v>Assembly</v>
      </c>
      <c r="L2054" s="8">
        <f>Raw!K2054*A2054</f>
        <v>14</v>
      </c>
      <c r="M2054" s="8">
        <f>Raw!L2054*A2054</f>
        <v>100</v>
      </c>
      <c r="N2054" s="8">
        <f>Raw!M2054*A2054</f>
        <v>6111.4562352393714</v>
      </c>
      <c r="O2054" s="6">
        <f t="shared" si="128"/>
        <v>1848</v>
      </c>
      <c r="P2054" s="11">
        <f t="shared" si="129"/>
        <v>85560.387293351203</v>
      </c>
      <c r="Q2054" s="6">
        <f t="shared" si="130"/>
        <v>13200</v>
      </c>
      <c r="R2054" s="11">
        <f t="shared" si="131"/>
        <v>611145.62352393719</v>
      </c>
      <c r="S2054" s="8" t="str">
        <f>Raw!N2054</f>
        <v>UpstreamCompactFluorescent14</v>
      </c>
      <c r="T2054" s="8" t="str">
        <f>Raw!O2054</f>
        <v>CFL14to26</v>
      </c>
      <c r="U2054" s="8">
        <f>Raw!P2054*A2054</f>
        <v>1</v>
      </c>
      <c r="V2054" s="8" t="str">
        <f>Raw!Q2054</f>
        <v>Incan</v>
      </c>
    </row>
    <row r="2055" spans="1:22">
      <c r="A2055" s="8">
        <f>IF(Raw!C2055="CF",0,1)</f>
        <v>1</v>
      </c>
      <c r="B2055" s="8" t="str">
        <f>Raw!A2055</f>
        <v>SDGENRF_8922304</v>
      </c>
      <c r="C2055" s="8" t="str">
        <f>Raw!B2055</f>
        <v>Upstream Compact Fluorescent</v>
      </c>
      <c r="D2055" s="8" t="str">
        <f>Raw!C2055</f>
        <v>IR</v>
      </c>
      <c r="E2055" s="8">
        <f>Raw!D2055*A2055</f>
        <v>9</v>
      </c>
      <c r="F2055" s="8" t="str">
        <f>Raw!E2055</f>
        <v>SDG</v>
      </c>
      <c r="G2055" s="8" t="str">
        <f>Raw!F2055</f>
        <v>UPCFL</v>
      </c>
      <c r="H2055" s="8" t="str">
        <f>Raw!G2055</f>
        <v>NO_LOGGER_10</v>
      </c>
      <c r="I2055" s="8" t="str">
        <f>Raw!H2055</f>
        <v>SDGUp</v>
      </c>
      <c r="J2055" s="8" t="str">
        <f>Raw!I2055</f>
        <v>Assembly</v>
      </c>
      <c r="K2055" s="8" t="str">
        <f>Raw!J2055</f>
        <v>Assembly</v>
      </c>
      <c r="L2055" s="8">
        <f>Raw!K2055*A2055</f>
        <v>23</v>
      </c>
      <c r="M2055" s="8">
        <f>Raw!L2055*A2055</f>
        <v>100</v>
      </c>
      <c r="N2055" s="8">
        <f>Raw!M2055*A2055</f>
        <v>416.69019785722986</v>
      </c>
      <c r="O2055" s="6">
        <f t="shared" si="128"/>
        <v>207</v>
      </c>
      <c r="P2055" s="11">
        <f t="shared" si="129"/>
        <v>9583.8745507162876</v>
      </c>
      <c r="Q2055" s="6">
        <f t="shared" si="130"/>
        <v>900</v>
      </c>
      <c r="R2055" s="11">
        <f t="shared" si="131"/>
        <v>41669.019785722987</v>
      </c>
      <c r="S2055" s="8" t="str">
        <f>Raw!N2055</f>
        <v>UpstreamCompactFluorescent23</v>
      </c>
      <c r="T2055" s="8" t="str">
        <f>Raw!O2055</f>
        <v>CFL14to26</v>
      </c>
      <c r="U2055" s="8">
        <f>Raw!P2055*A2055</f>
        <v>1</v>
      </c>
      <c r="V2055" s="8" t="str">
        <f>Raw!Q2055</f>
        <v>Incan</v>
      </c>
    </row>
    <row r="2056" spans="1:22">
      <c r="A2056" s="8">
        <f>IF(Raw!C2056="CF",0,1)</f>
        <v>1</v>
      </c>
      <c r="B2056" s="8" t="str">
        <f>Raw!A2056</f>
        <v>SDGENRF_8922304</v>
      </c>
      <c r="C2056" s="8" t="str">
        <f>Raw!B2056</f>
        <v>Upstream Compact Fluorescent</v>
      </c>
      <c r="D2056" s="8" t="str">
        <f>Raw!C2056</f>
        <v>IR</v>
      </c>
      <c r="E2056" s="8">
        <f>Raw!D2056*A2056</f>
        <v>22</v>
      </c>
      <c r="F2056" s="8" t="str">
        <f>Raw!E2056</f>
        <v>SDG</v>
      </c>
      <c r="G2056" s="8" t="str">
        <f>Raw!F2056</f>
        <v>UPCFL</v>
      </c>
      <c r="H2056" s="8" t="str">
        <f>Raw!G2056</f>
        <v>NO_LOGGER_2</v>
      </c>
      <c r="I2056" s="8" t="str">
        <f>Raw!H2056</f>
        <v>SDGUp</v>
      </c>
      <c r="J2056" s="8" t="str">
        <f>Raw!I2056</f>
        <v>Assembly</v>
      </c>
      <c r="K2056" s="8" t="str">
        <f>Raw!J2056</f>
        <v>Assembly</v>
      </c>
      <c r="L2056" s="8">
        <f>Raw!K2056*A2056</f>
        <v>23</v>
      </c>
      <c r="M2056" s="8">
        <f>Raw!L2056*A2056</f>
        <v>100</v>
      </c>
      <c r="N2056" s="8">
        <f>Raw!M2056*A2056</f>
        <v>1018.5760392065619</v>
      </c>
      <c r="O2056" s="6">
        <f t="shared" si="128"/>
        <v>506</v>
      </c>
      <c r="P2056" s="11">
        <f t="shared" si="129"/>
        <v>23427.248901750922</v>
      </c>
      <c r="Q2056" s="6">
        <f t="shared" si="130"/>
        <v>2200</v>
      </c>
      <c r="R2056" s="11">
        <f t="shared" si="131"/>
        <v>101857.60392065618</v>
      </c>
      <c r="S2056" s="8" t="str">
        <f>Raw!N2056</f>
        <v>UpstreamCompactFluorescent23</v>
      </c>
      <c r="T2056" s="8" t="str">
        <f>Raw!O2056</f>
        <v>CFL14to26</v>
      </c>
      <c r="U2056" s="8">
        <f>Raw!P2056*A2056</f>
        <v>1</v>
      </c>
      <c r="V2056" s="8" t="str">
        <f>Raw!Q2056</f>
        <v>Incan</v>
      </c>
    </row>
    <row r="2057" spans="1:22">
      <c r="A2057" s="8">
        <f>IF(Raw!C2057="CF",0,1)</f>
        <v>1</v>
      </c>
      <c r="B2057" s="8" t="str">
        <f>Raw!A2057</f>
        <v>SDGENRF_8922304</v>
      </c>
      <c r="C2057" s="8" t="str">
        <f>Raw!B2057</f>
        <v>Upstream Compact Fluorescent</v>
      </c>
      <c r="D2057" s="8" t="str">
        <f>Raw!C2057</f>
        <v>IR</v>
      </c>
      <c r="E2057" s="8">
        <f>Raw!D2057*A2057</f>
        <v>8</v>
      </c>
      <c r="F2057" s="8" t="str">
        <f>Raw!E2057</f>
        <v>SDG</v>
      </c>
      <c r="G2057" s="8" t="str">
        <f>Raw!F2057</f>
        <v>UPCFL</v>
      </c>
      <c r="H2057" s="8" t="str">
        <f>Raw!G2057</f>
        <v>NO_LOGGER_4</v>
      </c>
      <c r="I2057" s="8" t="str">
        <f>Raw!H2057</f>
        <v>SDGUp</v>
      </c>
      <c r="J2057" s="8" t="str">
        <f>Raw!I2057</f>
        <v>Assembly</v>
      </c>
      <c r="K2057" s="8" t="str">
        <f>Raw!J2057</f>
        <v>Assembly</v>
      </c>
      <c r="L2057" s="8">
        <f>Raw!K2057*A2057</f>
        <v>23</v>
      </c>
      <c r="M2057" s="8">
        <f>Raw!L2057*A2057</f>
        <v>100</v>
      </c>
      <c r="N2057" s="8">
        <f>Raw!M2057*A2057</f>
        <v>370.39128698420433</v>
      </c>
      <c r="O2057" s="6">
        <f t="shared" si="128"/>
        <v>184</v>
      </c>
      <c r="P2057" s="11">
        <f t="shared" si="129"/>
        <v>8518.9996006367001</v>
      </c>
      <c r="Q2057" s="6">
        <f t="shared" si="130"/>
        <v>800</v>
      </c>
      <c r="R2057" s="11">
        <f t="shared" si="131"/>
        <v>37039.128698420434</v>
      </c>
      <c r="S2057" s="8" t="str">
        <f>Raw!N2057</f>
        <v>UpstreamCompactFluorescent23</v>
      </c>
      <c r="T2057" s="8" t="str">
        <f>Raw!O2057</f>
        <v>CFL14to26</v>
      </c>
      <c r="U2057" s="8">
        <f>Raw!P2057*A2057</f>
        <v>1</v>
      </c>
      <c r="V2057" s="8" t="str">
        <f>Raw!Q2057</f>
        <v>Incan</v>
      </c>
    </row>
    <row r="2058" spans="1:22">
      <c r="A2058" s="8">
        <f>IF(Raw!C2058="CF",0,1)</f>
        <v>1</v>
      </c>
      <c r="B2058" s="8" t="str">
        <f>Raw!A2058</f>
        <v>SDGENRF_8922304</v>
      </c>
      <c r="C2058" s="8" t="str">
        <f>Raw!B2058</f>
        <v>Upstream Compact Fluorescent</v>
      </c>
      <c r="D2058" s="8" t="str">
        <f>Raw!C2058</f>
        <v>IR</v>
      </c>
      <c r="E2058" s="8">
        <f>Raw!D2058*A2058</f>
        <v>27</v>
      </c>
      <c r="F2058" s="8" t="str">
        <f>Raw!E2058</f>
        <v>SDG</v>
      </c>
      <c r="G2058" s="8" t="str">
        <f>Raw!F2058</f>
        <v>UPCFL</v>
      </c>
      <c r="H2058" s="8" t="str">
        <f>Raw!G2058</f>
        <v>NO_LOGGER_6</v>
      </c>
      <c r="I2058" s="8" t="str">
        <f>Raw!H2058</f>
        <v>SDGUp</v>
      </c>
      <c r="J2058" s="8" t="str">
        <f>Raw!I2058</f>
        <v>Assembly</v>
      </c>
      <c r="K2058" s="8" t="str">
        <f>Raw!J2058</f>
        <v>Outdoor</v>
      </c>
      <c r="L2058" s="8">
        <f>Raw!K2058*A2058</f>
        <v>14</v>
      </c>
      <c r="M2058" s="8">
        <f>Raw!L2058*A2058</f>
        <v>100</v>
      </c>
      <c r="N2058" s="8">
        <f>Raw!M2058*A2058</f>
        <v>1250.0705935716896</v>
      </c>
      <c r="O2058" s="6">
        <f t="shared" si="128"/>
        <v>378</v>
      </c>
      <c r="P2058" s="11">
        <f t="shared" si="129"/>
        <v>17500.988310003653</v>
      </c>
      <c r="Q2058" s="6">
        <f t="shared" si="130"/>
        <v>2700</v>
      </c>
      <c r="R2058" s="11">
        <f t="shared" si="131"/>
        <v>125007.05935716897</v>
      </c>
      <c r="S2058" s="8" t="str">
        <f>Raw!N2058</f>
        <v>UpstreamCompactFluorescent14</v>
      </c>
      <c r="T2058" s="8" t="str">
        <f>Raw!O2058</f>
        <v>CFL14to26</v>
      </c>
      <c r="U2058" s="8">
        <f>Raw!P2058*A2058</f>
        <v>1</v>
      </c>
      <c r="V2058" s="8" t="str">
        <f>Raw!Q2058</f>
        <v>Incan</v>
      </c>
    </row>
    <row r="2059" spans="1:22">
      <c r="A2059" s="8">
        <f>IF(Raw!C2059="CF",0,1)</f>
        <v>1</v>
      </c>
      <c r="B2059" s="8" t="str">
        <f>Raw!A2059</f>
        <v>SDGENRF_8922304</v>
      </c>
      <c r="C2059" s="8" t="str">
        <f>Raw!B2059</f>
        <v>Upstream Compact Fluorescent</v>
      </c>
      <c r="D2059" s="8" t="str">
        <f>Raw!C2059</f>
        <v>I</v>
      </c>
      <c r="E2059" s="8">
        <f>Raw!D2059*A2059</f>
        <v>12</v>
      </c>
      <c r="F2059" s="8" t="str">
        <f>Raw!E2059</f>
        <v>SDG</v>
      </c>
      <c r="G2059" s="8" t="str">
        <f>Raw!F2059</f>
        <v>UPCFL</v>
      </c>
      <c r="H2059" s="8" t="str">
        <f>Raw!G2059</f>
        <v>NO_LOGGER_8</v>
      </c>
      <c r="I2059" s="8" t="str">
        <f>Raw!H2059</f>
        <v>SDGUp</v>
      </c>
      <c r="J2059" s="8" t="str">
        <f>Raw!I2059</f>
        <v>Assembly</v>
      </c>
      <c r="K2059" s="8" t="str">
        <f>Raw!J2059</f>
        <v>Restrooms</v>
      </c>
      <c r="L2059" s="8">
        <f>Raw!K2059*A2059</f>
        <v>14</v>
      </c>
      <c r="M2059" s="8">
        <f>Raw!L2059*A2059</f>
        <v>100</v>
      </c>
      <c r="N2059" s="8">
        <f>Raw!M2059*A2059</f>
        <v>555.58693047630652</v>
      </c>
      <c r="O2059" s="6">
        <f t="shared" si="128"/>
        <v>168</v>
      </c>
      <c r="P2059" s="11">
        <f t="shared" si="129"/>
        <v>7778.2170266682915</v>
      </c>
      <c r="Q2059" s="6">
        <f t="shared" si="130"/>
        <v>1200</v>
      </c>
      <c r="R2059" s="11">
        <f t="shared" si="131"/>
        <v>55558.693047630652</v>
      </c>
      <c r="S2059" s="8" t="str">
        <f>Raw!N2059</f>
        <v>UpstreamCompactFluorescent14</v>
      </c>
      <c r="T2059" s="8" t="str">
        <f>Raw!O2059</f>
        <v>CFL14to26</v>
      </c>
      <c r="U2059" s="8">
        <f>Raw!P2059*A2059</f>
        <v>1</v>
      </c>
      <c r="V2059" s="8" t="str">
        <f>Raw!Q2059</f>
        <v>Incan</v>
      </c>
    </row>
    <row r="2060" spans="1:22">
      <c r="A2060" s="8">
        <f>IF(Raw!C2060="CF",0,1)</f>
        <v>1</v>
      </c>
      <c r="B2060" s="8" t="str">
        <f>Raw!A2060</f>
        <v>SDGENRF_9336021</v>
      </c>
      <c r="C2060" s="8" t="str">
        <f>Raw!B2060</f>
        <v>Upstream Compact Fluorescent</v>
      </c>
      <c r="D2060" s="8" t="str">
        <f>Raw!C2060</f>
        <v>I</v>
      </c>
      <c r="E2060" s="8">
        <f>Raw!D2060*A2060</f>
        <v>2</v>
      </c>
      <c r="F2060" s="8" t="str">
        <f>Raw!E2060</f>
        <v>SDG</v>
      </c>
      <c r="G2060" s="8" t="str">
        <f>Raw!F2060</f>
        <v>UPCFL</v>
      </c>
      <c r="H2060" s="8" t="str">
        <f>Raw!G2060</f>
        <v>LL08070733</v>
      </c>
      <c r="I2060" s="8" t="str">
        <f>Raw!H2060</f>
        <v>SDGUp</v>
      </c>
      <c r="J2060" s="8" t="str">
        <f>Raw!I2060</f>
        <v>Health/Medical - Clinic</v>
      </c>
      <c r="K2060" s="8" t="str">
        <f>Raw!J2060</f>
        <v>HallwayLobby</v>
      </c>
      <c r="L2060" s="8">
        <f>Raw!K2060*A2060</f>
        <v>20</v>
      </c>
      <c r="M2060" s="8">
        <f>Raw!L2060*A2060</f>
        <v>60</v>
      </c>
      <c r="N2060" s="8">
        <f>Raw!M2060*A2060</f>
        <v>342.91951364580518</v>
      </c>
      <c r="O2060" s="6">
        <f t="shared" si="128"/>
        <v>40</v>
      </c>
      <c r="P2060" s="11">
        <f t="shared" si="129"/>
        <v>6858.3902729161036</v>
      </c>
      <c r="Q2060" s="6">
        <f t="shared" si="130"/>
        <v>120</v>
      </c>
      <c r="R2060" s="11">
        <f t="shared" si="131"/>
        <v>20575.170818748309</v>
      </c>
      <c r="S2060" s="8" t="str">
        <f>Raw!N2060</f>
        <v>UpstreamCompactFluorescent20</v>
      </c>
      <c r="T2060" s="8" t="str">
        <f>Raw!O2060</f>
        <v>CFL14to26</v>
      </c>
      <c r="U2060" s="8">
        <f>Raw!P2060*A2060</f>
        <v>1</v>
      </c>
      <c r="V2060" s="8" t="str">
        <f>Raw!Q2060</f>
        <v>Incan</v>
      </c>
    </row>
    <row r="2061" spans="1:22">
      <c r="A2061" s="8">
        <f>IF(Raw!C2061="CF",0,1)</f>
        <v>1</v>
      </c>
      <c r="B2061" s="8" t="str">
        <f>Raw!A2061</f>
        <v>SDGENRF_9417065</v>
      </c>
      <c r="C2061" s="8" t="str">
        <f>Raw!B2061</f>
        <v>Upstream Compact Fluorescent</v>
      </c>
      <c r="D2061" s="8" t="str">
        <f>Raw!C2061</f>
        <v>I</v>
      </c>
      <c r="E2061" s="8">
        <f>Raw!D2061*A2061</f>
        <v>5</v>
      </c>
      <c r="F2061" s="8" t="str">
        <f>Raw!E2061</f>
        <v>SDG</v>
      </c>
      <c r="G2061" s="8" t="str">
        <f>Raw!F2061</f>
        <v>UPCFL</v>
      </c>
      <c r="H2061" s="8" t="str">
        <f>Raw!G2061</f>
        <v>LL08060115</v>
      </c>
      <c r="I2061" s="8" t="str">
        <f>Raw!H2061</f>
        <v>SDGUp</v>
      </c>
      <c r="J2061" s="8" t="str">
        <f>Raw!I2061</f>
        <v>Lodging</v>
      </c>
      <c r="K2061" s="8" t="str">
        <f>Raw!J2061</f>
        <v>Kitchen/Break Room</v>
      </c>
      <c r="L2061" s="8">
        <f>Raw!K2061*A2061</f>
        <v>23</v>
      </c>
      <c r="M2061" s="8">
        <f>Raw!L2061*A2061</f>
        <v>60</v>
      </c>
      <c r="N2061" s="8">
        <f>Raw!M2061*A2061</f>
        <v>295.55932061689623</v>
      </c>
      <c r="O2061" s="6">
        <f t="shared" si="128"/>
        <v>115</v>
      </c>
      <c r="P2061" s="11">
        <f t="shared" si="129"/>
        <v>6797.8643741886135</v>
      </c>
      <c r="Q2061" s="6">
        <f t="shared" si="130"/>
        <v>300</v>
      </c>
      <c r="R2061" s="11">
        <f t="shared" si="131"/>
        <v>17733.559237013775</v>
      </c>
      <c r="S2061" s="8" t="str">
        <f>Raw!N2061</f>
        <v>UpstreamCompactFluorescent23</v>
      </c>
      <c r="T2061" s="8" t="str">
        <f>Raw!O2061</f>
        <v>CFL14to26</v>
      </c>
      <c r="U2061" s="8">
        <f>Raw!P2061*A2061</f>
        <v>1</v>
      </c>
      <c r="V2061" s="8" t="str">
        <f>Raw!Q2061</f>
        <v>Incan</v>
      </c>
    </row>
    <row r="2062" spans="1:22">
      <c r="A2062" s="8">
        <f>IF(Raw!C2062="CF",0,1)</f>
        <v>1</v>
      </c>
      <c r="B2062" s="8" t="str">
        <f>Raw!A2062</f>
        <v>SDGENRF_9417065</v>
      </c>
      <c r="C2062" s="8" t="str">
        <f>Raw!B2062</f>
        <v>Upstream Compact Fluorescent</v>
      </c>
      <c r="D2062" s="8" t="str">
        <f>Raw!C2062</f>
        <v>I</v>
      </c>
      <c r="E2062" s="8">
        <f>Raw!D2062*A2062</f>
        <v>1</v>
      </c>
      <c r="F2062" s="8" t="str">
        <f>Raw!E2062</f>
        <v>SDG</v>
      </c>
      <c r="G2062" s="8" t="str">
        <f>Raw!F2062</f>
        <v>UPCFL</v>
      </c>
      <c r="H2062" s="8" t="str">
        <f>Raw!G2062</f>
        <v>LL08090393</v>
      </c>
      <c r="I2062" s="8" t="str">
        <f>Raw!H2062</f>
        <v>SDGUp</v>
      </c>
      <c r="J2062" s="8" t="str">
        <f>Raw!I2062</f>
        <v>Lodging</v>
      </c>
      <c r="K2062" s="8" t="str">
        <f>Raw!J2062</f>
        <v>Storage</v>
      </c>
      <c r="L2062" s="8">
        <f>Raw!K2062*A2062</f>
        <v>23</v>
      </c>
      <c r="M2062" s="8">
        <f>Raw!L2062*A2062</f>
        <v>60</v>
      </c>
      <c r="N2062" s="8">
        <f>Raw!M2062*A2062</f>
        <v>59.111864123379249</v>
      </c>
      <c r="O2062" s="6">
        <f t="shared" si="128"/>
        <v>23</v>
      </c>
      <c r="P2062" s="11">
        <f t="shared" si="129"/>
        <v>1359.5728748377228</v>
      </c>
      <c r="Q2062" s="6">
        <f t="shared" si="130"/>
        <v>60</v>
      </c>
      <c r="R2062" s="11">
        <f t="shared" si="131"/>
        <v>3546.7118474027548</v>
      </c>
      <c r="S2062" s="8" t="str">
        <f>Raw!N2062</f>
        <v>UpstreamCompactFluorescent23</v>
      </c>
      <c r="T2062" s="8" t="str">
        <f>Raw!O2062</f>
        <v>CFL14to26</v>
      </c>
      <c r="U2062" s="8">
        <f>Raw!P2062*A2062</f>
        <v>1</v>
      </c>
      <c r="V2062" s="8" t="str">
        <f>Raw!Q2062</f>
        <v>Incan</v>
      </c>
    </row>
    <row r="2063" spans="1:22">
      <c r="A2063" s="8">
        <f>IF(Raw!C2063="CF",0,1)</f>
        <v>1</v>
      </c>
      <c r="B2063" s="8" t="str">
        <f>Raw!A2063</f>
        <v>SDGENRF_9417065</v>
      </c>
      <c r="C2063" s="8" t="str">
        <f>Raw!B2063</f>
        <v>Upstream Compact Fluorescent</v>
      </c>
      <c r="D2063" s="8" t="str">
        <f>Raw!C2063</f>
        <v>I</v>
      </c>
      <c r="E2063" s="8">
        <f>Raw!D2063*A2063</f>
        <v>1</v>
      </c>
      <c r="F2063" s="8" t="str">
        <f>Raw!E2063</f>
        <v>SDG</v>
      </c>
      <c r="G2063" s="8" t="str">
        <f>Raw!F2063</f>
        <v>UPCFL</v>
      </c>
      <c r="H2063" s="8" t="str">
        <f>Raw!G2063</f>
        <v>LL08100037</v>
      </c>
      <c r="I2063" s="8" t="str">
        <f>Raw!H2063</f>
        <v>SDGUp</v>
      </c>
      <c r="J2063" s="8" t="str">
        <f>Raw!I2063</f>
        <v>Lodging</v>
      </c>
      <c r="K2063" s="8" t="str">
        <f>Raw!J2063</f>
        <v>Storage</v>
      </c>
      <c r="L2063" s="8">
        <f>Raw!K2063*A2063</f>
        <v>23</v>
      </c>
      <c r="M2063" s="8">
        <f>Raw!L2063*A2063</f>
        <v>60</v>
      </c>
      <c r="N2063" s="8">
        <f>Raw!M2063*A2063</f>
        <v>59.111864123379249</v>
      </c>
      <c r="O2063" s="6">
        <f t="shared" si="128"/>
        <v>23</v>
      </c>
      <c r="P2063" s="11">
        <f t="shared" si="129"/>
        <v>1359.5728748377228</v>
      </c>
      <c r="Q2063" s="6">
        <f t="shared" si="130"/>
        <v>60</v>
      </c>
      <c r="R2063" s="11">
        <f t="shared" si="131"/>
        <v>3546.7118474027548</v>
      </c>
      <c r="S2063" s="8" t="str">
        <f>Raw!N2063</f>
        <v>UpstreamCompactFluorescent23</v>
      </c>
      <c r="T2063" s="8" t="str">
        <f>Raw!O2063</f>
        <v>CFL14to26</v>
      </c>
      <c r="U2063" s="8">
        <f>Raw!P2063*A2063</f>
        <v>1</v>
      </c>
      <c r="V2063" s="8" t="str">
        <f>Raw!Q2063</f>
        <v>Incan</v>
      </c>
    </row>
    <row r="2064" spans="1:22">
      <c r="A2064" s="8">
        <f>IF(Raw!C2064="CF",0,1)</f>
        <v>1</v>
      </c>
      <c r="B2064" s="8" t="str">
        <f>Raw!A2064</f>
        <v>SDGENRF_9417065</v>
      </c>
      <c r="C2064" s="8" t="str">
        <f>Raw!B2064</f>
        <v>Upstream Compact Fluorescent</v>
      </c>
      <c r="D2064" s="8" t="str">
        <f>Raw!C2064</f>
        <v>I</v>
      </c>
      <c r="E2064" s="8">
        <f>Raw!D2064*A2064</f>
        <v>3</v>
      </c>
      <c r="F2064" s="8" t="str">
        <f>Raw!E2064</f>
        <v>SDG</v>
      </c>
      <c r="G2064" s="8" t="str">
        <f>Raw!F2064</f>
        <v>UPCFL</v>
      </c>
      <c r="H2064" s="8" t="str">
        <f>Raw!G2064</f>
        <v>LL08100290</v>
      </c>
      <c r="I2064" s="8" t="str">
        <f>Raw!H2064</f>
        <v>SDGUp</v>
      </c>
      <c r="J2064" s="8" t="str">
        <f>Raw!I2064</f>
        <v>Lodging</v>
      </c>
      <c r="K2064" s="8" t="str">
        <f>Raw!J2064</f>
        <v>HallwayLobby</v>
      </c>
      <c r="L2064" s="8">
        <f>Raw!K2064*A2064</f>
        <v>23</v>
      </c>
      <c r="M2064" s="8">
        <f>Raw!L2064*A2064</f>
        <v>60</v>
      </c>
      <c r="N2064" s="8">
        <f>Raw!M2064*A2064</f>
        <v>177.33559237013776</v>
      </c>
      <c r="O2064" s="6">
        <f t="shared" si="128"/>
        <v>69</v>
      </c>
      <c r="P2064" s="11">
        <f t="shared" si="129"/>
        <v>4078.7186245131684</v>
      </c>
      <c r="Q2064" s="6">
        <f t="shared" si="130"/>
        <v>180</v>
      </c>
      <c r="R2064" s="11">
        <f t="shared" si="131"/>
        <v>10640.135542208265</v>
      </c>
      <c r="S2064" s="8" t="str">
        <f>Raw!N2064</f>
        <v>UpstreamCompactFluorescent23</v>
      </c>
      <c r="T2064" s="8" t="str">
        <f>Raw!O2064</f>
        <v>CFL14to26</v>
      </c>
      <c r="U2064" s="8">
        <f>Raw!P2064*A2064</f>
        <v>1</v>
      </c>
      <c r="V2064" s="8" t="str">
        <f>Raw!Q2064</f>
        <v>Incan</v>
      </c>
    </row>
    <row r="2065" spans="1:22">
      <c r="A2065" s="8">
        <f>IF(Raw!C2065="CF",0,1)</f>
        <v>1</v>
      </c>
      <c r="B2065" s="8" t="str">
        <f>Raw!A2065</f>
        <v>SDGENRF_9417065</v>
      </c>
      <c r="C2065" s="8" t="str">
        <f>Raw!B2065</f>
        <v>Upstream Compact Fluorescent</v>
      </c>
      <c r="D2065" s="8" t="str">
        <f>Raw!C2065</f>
        <v>I</v>
      </c>
      <c r="E2065" s="8">
        <f>Raw!D2065*A2065</f>
        <v>5</v>
      </c>
      <c r="F2065" s="8" t="str">
        <f>Raw!E2065</f>
        <v>SDG</v>
      </c>
      <c r="G2065" s="8" t="str">
        <f>Raw!F2065</f>
        <v>UPCFL</v>
      </c>
      <c r="H2065" s="8" t="str">
        <f>Raw!G2065</f>
        <v>LL08100479</v>
      </c>
      <c r="I2065" s="8" t="str">
        <f>Raw!H2065</f>
        <v>SDGUp</v>
      </c>
      <c r="J2065" s="8" t="str">
        <f>Raw!I2065</f>
        <v>Lodging</v>
      </c>
      <c r="K2065" s="8" t="str">
        <f>Raw!J2065</f>
        <v>Kitchen/Break Room</v>
      </c>
      <c r="L2065" s="8">
        <f>Raw!K2065*A2065</f>
        <v>23</v>
      </c>
      <c r="M2065" s="8">
        <f>Raw!L2065*A2065</f>
        <v>60</v>
      </c>
      <c r="N2065" s="8">
        <f>Raw!M2065*A2065</f>
        <v>295.55932061689623</v>
      </c>
      <c r="O2065" s="6">
        <f t="shared" si="128"/>
        <v>115</v>
      </c>
      <c r="P2065" s="11">
        <f t="shared" si="129"/>
        <v>6797.8643741886135</v>
      </c>
      <c r="Q2065" s="6">
        <f t="shared" si="130"/>
        <v>300</v>
      </c>
      <c r="R2065" s="11">
        <f t="shared" si="131"/>
        <v>17733.559237013775</v>
      </c>
      <c r="S2065" s="8" t="str">
        <f>Raw!N2065</f>
        <v>UpstreamCompactFluorescent23</v>
      </c>
      <c r="T2065" s="8" t="str">
        <f>Raw!O2065</f>
        <v>CFL14to26</v>
      </c>
      <c r="U2065" s="8">
        <f>Raw!P2065*A2065</f>
        <v>1</v>
      </c>
      <c r="V2065" s="8" t="str">
        <f>Raw!Q2065</f>
        <v>Incan</v>
      </c>
    </row>
    <row r="2066" spans="1:22">
      <c r="A2066" s="8">
        <f>IF(Raw!C2066="CF",0,1)</f>
        <v>1</v>
      </c>
      <c r="B2066" s="8" t="str">
        <f>Raw!A2066</f>
        <v>SDGENRF_9417065</v>
      </c>
      <c r="C2066" s="8" t="str">
        <f>Raw!B2066</f>
        <v>Upstream Compact Fluorescent</v>
      </c>
      <c r="D2066" s="8" t="str">
        <f>Raw!C2066</f>
        <v>I</v>
      </c>
      <c r="E2066" s="8">
        <f>Raw!D2066*A2066</f>
        <v>4</v>
      </c>
      <c r="F2066" s="8" t="str">
        <f>Raw!E2066</f>
        <v>SDG</v>
      </c>
      <c r="G2066" s="8" t="str">
        <f>Raw!F2066</f>
        <v>UPCFL</v>
      </c>
      <c r="H2066" s="8" t="str">
        <f>Raw!G2066</f>
        <v>LL08100674</v>
      </c>
      <c r="I2066" s="8" t="str">
        <f>Raw!H2066</f>
        <v>SDGUp</v>
      </c>
      <c r="J2066" s="8" t="str">
        <f>Raw!I2066</f>
        <v>Lodging</v>
      </c>
      <c r="K2066" s="8" t="str">
        <f>Raw!J2066</f>
        <v>HallwayLobby</v>
      </c>
      <c r="L2066" s="8">
        <f>Raw!K2066*A2066</f>
        <v>13</v>
      </c>
      <c r="M2066" s="8">
        <f>Raw!L2066*A2066</f>
        <v>60</v>
      </c>
      <c r="N2066" s="8">
        <f>Raw!M2066*A2066</f>
        <v>236.447456493517</v>
      </c>
      <c r="O2066" s="6">
        <f t="shared" si="128"/>
        <v>52</v>
      </c>
      <c r="P2066" s="11">
        <f t="shared" si="129"/>
        <v>3073.8169344157209</v>
      </c>
      <c r="Q2066" s="6">
        <f t="shared" si="130"/>
        <v>240</v>
      </c>
      <c r="R2066" s="11">
        <f t="shared" si="131"/>
        <v>14186.847389611019</v>
      </c>
      <c r="S2066" s="8" t="str">
        <f>Raw!N2066</f>
        <v>UpstreamCompactFluorescent13</v>
      </c>
      <c r="T2066" s="8" t="str">
        <f>Raw!O2066</f>
        <v>CFL05to13</v>
      </c>
      <c r="U2066" s="8">
        <f>Raw!P2066*A2066</f>
        <v>1</v>
      </c>
      <c r="V2066" s="8" t="str">
        <f>Raw!Q2066</f>
        <v>Incan</v>
      </c>
    </row>
    <row r="2067" spans="1:22">
      <c r="A2067" s="8">
        <f>IF(Raw!C2067="CF",0,1)</f>
        <v>1</v>
      </c>
      <c r="B2067" s="8" t="str">
        <f>Raw!A2067</f>
        <v>SDGENRF_9417065</v>
      </c>
      <c r="C2067" s="8" t="str">
        <f>Raw!B2067</f>
        <v>Upstream Compact Fluorescent</v>
      </c>
      <c r="D2067" s="8" t="str">
        <f>Raw!C2067</f>
        <v>I</v>
      </c>
      <c r="E2067" s="8">
        <f>Raw!D2067*A2067</f>
        <v>1</v>
      </c>
      <c r="F2067" s="8" t="str">
        <f>Raw!E2067</f>
        <v>SDG</v>
      </c>
      <c r="G2067" s="8" t="str">
        <f>Raw!F2067</f>
        <v>UPCFL</v>
      </c>
      <c r="H2067" s="8" t="str">
        <f>Raw!G2067</f>
        <v>NO_LOGGER_13</v>
      </c>
      <c r="I2067" s="8" t="str">
        <f>Raw!H2067</f>
        <v>SDGUp</v>
      </c>
      <c r="J2067" s="8" t="str">
        <f>Raw!I2067</f>
        <v>Lodging</v>
      </c>
      <c r="K2067" s="8" t="str">
        <f>Raw!J2067</f>
        <v>Kitchen/Break Room</v>
      </c>
      <c r="L2067" s="8">
        <f>Raw!K2067*A2067</f>
        <v>23</v>
      </c>
      <c r="M2067" s="8">
        <f>Raw!L2067*A2067</f>
        <v>60</v>
      </c>
      <c r="N2067" s="8">
        <f>Raw!M2067*A2067</f>
        <v>59.111864123379249</v>
      </c>
      <c r="O2067" s="6">
        <f t="shared" si="128"/>
        <v>23</v>
      </c>
      <c r="P2067" s="11">
        <f t="shared" si="129"/>
        <v>1359.5728748377228</v>
      </c>
      <c r="Q2067" s="6">
        <f t="shared" si="130"/>
        <v>60</v>
      </c>
      <c r="R2067" s="11">
        <f t="shared" si="131"/>
        <v>3546.7118474027548</v>
      </c>
      <c r="S2067" s="8" t="str">
        <f>Raw!N2067</f>
        <v>UpstreamCompactFluorescent23</v>
      </c>
      <c r="T2067" s="8" t="str">
        <f>Raw!O2067</f>
        <v>CFL14to26</v>
      </c>
      <c r="U2067" s="8">
        <f>Raw!P2067*A2067</f>
        <v>1</v>
      </c>
      <c r="V2067" s="8" t="str">
        <f>Raw!Q2067</f>
        <v>Incan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33"/>
  <sheetViews>
    <sheetView tabSelected="1" workbookViewId="0">
      <selection activeCell="M13" sqref="M13"/>
    </sheetView>
  </sheetViews>
  <sheetFormatPr defaultColWidth="10.6640625" defaultRowHeight="11.4"/>
  <cols>
    <col min="1" max="8" width="10.6640625" style="4"/>
    <col min="9" max="9" width="11.33203125" style="4" bestFit="1" customWidth="1"/>
    <col min="10" max="16384" width="10.6640625" style="4"/>
  </cols>
  <sheetData>
    <row r="2" spans="1:11" s="9" customFormat="1" ht="57">
      <c r="A2" s="9" t="s">
        <v>2102</v>
      </c>
      <c r="B2" s="9" t="s">
        <v>2117</v>
      </c>
      <c r="C2" s="9" t="s">
        <v>2118</v>
      </c>
      <c r="D2" s="9" t="s">
        <v>2103</v>
      </c>
      <c r="E2" s="9" t="s">
        <v>2107</v>
      </c>
      <c r="F2" s="9" t="s">
        <v>2114</v>
      </c>
      <c r="G2" s="9" t="s">
        <v>2115</v>
      </c>
      <c r="H2" s="9" t="s">
        <v>2104</v>
      </c>
      <c r="I2" s="9" t="s">
        <v>2109</v>
      </c>
      <c r="J2" s="9" t="s">
        <v>2105</v>
      </c>
      <c r="K2" s="9" t="s">
        <v>2108</v>
      </c>
    </row>
    <row r="3" spans="1:11">
      <c r="A3" s="4">
        <v>3</v>
      </c>
      <c r="B3" s="13">
        <f>H3/D3</f>
        <v>14.692307692307692</v>
      </c>
      <c r="C3" s="13">
        <f>I3/E3</f>
        <v>11.776711708510099</v>
      </c>
      <c r="D3" s="4">
        <f>SUMIF(list.WattsCFLNonCFLBase,A3,list.QtyNonCFLBaseOnly)</f>
        <v>26</v>
      </c>
      <c r="E3" s="10">
        <f t="shared" ref="E3:E32" si="0">SUMIF(list.WattsCFLNonCFLBase,A3,list.QtyWtdNonCFLBaseOnly)</f>
        <v>1854.0893344153301</v>
      </c>
      <c r="F3" s="10">
        <f>SUMIF(list.WattsCFLNonCFLBase,$A3,'Raw-CFLOnly'!O$2:O$2067)</f>
        <v>78</v>
      </c>
      <c r="G3" s="10">
        <f>SUMIF(list.WattsCFLNonCFLBase,$A3,'Raw-CFLOnly'!P$2:P$2067)</f>
        <v>5562.2680032459903</v>
      </c>
      <c r="H3" s="10">
        <f>SUMIF(list.WattsCFLNonCFLBase,$A3,'Raw-CFLOnly'!Q$2:Q$2067)</f>
        <v>382</v>
      </c>
      <c r="I3" s="10">
        <f>SUMIF(list.WattsCFLNonCFLBase,$A3,'Raw-CFLOnly'!R$2:R$2067)</f>
        <v>21835.075573232716</v>
      </c>
      <c r="J3" s="12">
        <f>H3/F3</f>
        <v>4.8974358974358978</v>
      </c>
      <c r="K3" s="12">
        <f>I3/G3</f>
        <v>3.9255705695033667</v>
      </c>
    </row>
    <row r="4" spans="1:11">
      <c r="A4" s="4">
        <v>4</v>
      </c>
      <c r="B4" s="13">
        <f t="shared" ref="B4:B32" si="1">H4/D4</f>
        <v>40</v>
      </c>
      <c r="C4" s="13">
        <f t="shared" ref="C4:C32" si="2">I4/E4</f>
        <v>40</v>
      </c>
      <c r="D4" s="4">
        <f t="shared" ref="D4:D32" si="3">SUMIF(list.WattsCFLNonCFLBase,A4,list.QtyNonCFLBaseOnly)</f>
        <v>12</v>
      </c>
      <c r="E4" s="10">
        <f t="shared" si="0"/>
        <v>5106.3168782311886</v>
      </c>
      <c r="F4" s="10">
        <f>SUMIF(list.WattsCFLNonCFLBase,$A4,'Raw-CFLOnly'!O$2:O$2067)</f>
        <v>48</v>
      </c>
      <c r="G4" s="10">
        <f>SUMIF(list.WattsCFLNonCFLBase,$A4,'Raw-CFLOnly'!P$2:P$2067)</f>
        <v>20425.267512924755</v>
      </c>
      <c r="H4" s="10">
        <f>SUMIF(list.WattsCFLNonCFLBase,$A4,'Raw-CFLOnly'!Q$2:Q$2067)</f>
        <v>480</v>
      </c>
      <c r="I4" s="10">
        <f>SUMIF(list.WattsCFLNonCFLBase,$A4,'Raw-CFLOnly'!R$2:R$2067)</f>
        <v>204252.67512924754</v>
      </c>
      <c r="J4" s="12">
        <f t="shared" ref="J4:J32" si="4">H4/F4</f>
        <v>10</v>
      </c>
      <c r="K4" s="12">
        <f t="shared" ref="K4:K32" si="5">I4/G4</f>
        <v>10</v>
      </c>
    </row>
    <row r="5" spans="1:11">
      <c r="A5" s="4">
        <v>5</v>
      </c>
      <c r="B5" s="13">
        <f t="shared" si="1"/>
        <v>75</v>
      </c>
      <c r="C5" s="13">
        <f t="shared" si="2"/>
        <v>75</v>
      </c>
      <c r="D5" s="4">
        <f t="shared" si="3"/>
        <v>1</v>
      </c>
      <c r="E5" s="10">
        <f t="shared" si="0"/>
        <v>261.33382888511738</v>
      </c>
      <c r="F5" s="10">
        <f>SUMIF(list.WattsCFLNonCFLBase,$A5,'Raw-CFLOnly'!O$2:O$2067)</f>
        <v>5</v>
      </c>
      <c r="G5" s="10">
        <f>SUMIF(list.WattsCFLNonCFLBase,$A5,'Raw-CFLOnly'!P$2:P$2067)</f>
        <v>1306.6691444255869</v>
      </c>
      <c r="H5" s="10">
        <f>SUMIF(list.WattsCFLNonCFLBase,$A5,'Raw-CFLOnly'!Q$2:Q$2067)</f>
        <v>75</v>
      </c>
      <c r="I5" s="10">
        <f>SUMIF(list.WattsCFLNonCFLBase,$A5,'Raw-CFLOnly'!R$2:R$2067)</f>
        <v>19600.037166383805</v>
      </c>
      <c r="J5" s="12">
        <f t="shared" si="4"/>
        <v>15</v>
      </c>
      <c r="K5" s="12">
        <f t="shared" si="5"/>
        <v>15.000000000000002</v>
      </c>
    </row>
    <row r="6" spans="1:11">
      <c r="A6" s="4">
        <v>7</v>
      </c>
      <c r="B6" s="13">
        <f t="shared" si="1"/>
        <v>40.012679628064241</v>
      </c>
      <c r="C6" s="13">
        <f t="shared" si="2"/>
        <v>40.043142403331288</v>
      </c>
      <c r="D6" s="4">
        <f t="shared" si="3"/>
        <v>1183</v>
      </c>
      <c r="E6" s="10">
        <f t="shared" si="0"/>
        <v>315121.07883830642</v>
      </c>
      <c r="F6" s="10">
        <f>SUMIF(list.WattsCFLNonCFLBase,$A6,'Raw-CFLOnly'!O$2:O$2067)</f>
        <v>8281</v>
      </c>
      <c r="G6" s="10">
        <f>SUMIF(list.WattsCFLNonCFLBase,$A6,'Raw-CFLOnly'!P$2:P$2067)</f>
        <v>2205847.5518681444</v>
      </c>
      <c r="H6" s="10">
        <f>SUMIF(list.WattsCFLNonCFLBase,$A6,'Raw-CFLOnly'!Q$2:Q$2067)</f>
        <v>47335</v>
      </c>
      <c r="I6" s="10">
        <f>SUMIF(list.WattsCFLNonCFLBase,$A6,'Raw-CFLOnly'!R$2:R$2067)</f>
        <v>12618438.234213689</v>
      </c>
      <c r="J6" s="12">
        <f t="shared" si="4"/>
        <v>5.7160970897234638</v>
      </c>
      <c r="K6" s="12">
        <f t="shared" si="5"/>
        <v>5.7204489147616142</v>
      </c>
    </row>
    <row r="7" spans="1:11">
      <c r="A7" s="4">
        <v>8</v>
      </c>
      <c r="B7" s="13">
        <f t="shared" si="1"/>
        <v>44</v>
      </c>
      <c r="C7" s="13">
        <f t="shared" si="2"/>
        <v>44</v>
      </c>
      <c r="D7" s="4">
        <f t="shared" si="3"/>
        <v>60</v>
      </c>
      <c r="E7" s="10">
        <f t="shared" si="0"/>
        <v>594.48529411764707</v>
      </c>
      <c r="F7" s="10">
        <f>SUMIF(list.WattsCFLNonCFLBase,$A7,'Raw-CFLOnly'!O$2:O$2067)</f>
        <v>480</v>
      </c>
      <c r="G7" s="10">
        <f>SUMIF(list.WattsCFLNonCFLBase,$A7,'Raw-CFLOnly'!P$2:P$2067)</f>
        <v>4755.8823529411766</v>
      </c>
      <c r="H7" s="10">
        <f>SUMIF(list.WattsCFLNonCFLBase,$A7,'Raw-CFLOnly'!Q$2:Q$2067)</f>
        <v>2640</v>
      </c>
      <c r="I7" s="10">
        <f>SUMIF(list.WattsCFLNonCFLBase,$A7,'Raw-CFLOnly'!R$2:R$2067)</f>
        <v>26157.352941176472</v>
      </c>
      <c r="J7" s="12">
        <f t="shared" si="4"/>
        <v>5.5</v>
      </c>
      <c r="K7" s="12">
        <f t="shared" si="5"/>
        <v>5.5</v>
      </c>
    </row>
    <row r="8" spans="1:11">
      <c r="A8" s="4">
        <v>9</v>
      </c>
      <c r="B8" s="13">
        <f t="shared" si="1"/>
        <v>30.623818099954974</v>
      </c>
      <c r="C8" s="13">
        <f t="shared" si="2"/>
        <v>35.3691241344358</v>
      </c>
      <c r="D8" s="4">
        <f t="shared" si="3"/>
        <v>8884</v>
      </c>
      <c r="E8" s="10">
        <f t="shared" si="0"/>
        <v>275666.91622249229</v>
      </c>
      <c r="F8" s="10">
        <f>SUMIF(list.WattsCFLNonCFLBase,$A8,'Raw-CFLOnly'!O$2:O$2067)</f>
        <v>79956</v>
      </c>
      <c r="G8" s="10">
        <f>SUMIF(list.WattsCFLNonCFLBase,$A8,'Raw-CFLOnly'!P$2:P$2067)</f>
        <v>2481002.2460024296</v>
      </c>
      <c r="H8" s="10">
        <f>SUMIF(list.WattsCFLNonCFLBase,$A8,'Raw-CFLOnly'!Q$2:Q$2067)</f>
        <v>272062</v>
      </c>
      <c r="I8" s="10">
        <f>SUMIF(list.WattsCFLNonCFLBase,$A8,'Raw-CFLOnly'!R$2:R$2067)</f>
        <v>9750097.3796304446</v>
      </c>
      <c r="J8" s="12">
        <f t="shared" si="4"/>
        <v>3.4026464555505527</v>
      </c>
      <c r="K8" s="12">
        <f t="shared" si="5"/>
        <v>3.9299026816039797</v>
      </c>
    </row>
    <row r="9" spans="1:11">
      <c r="A9" s="4">
        <v>10</v>
      </c>
      <c r="B9" s="13">
        <f t="shared" si="1"/>
        <v>40</v>
      </c>
      <c r="C9" s="13">
        <f t="shared" si="2"/>
        <v>40</v>
      </c>
      <c r="D9" s="4">
        <f t="shared" si="3"/>
        <v>1</v>
      </c>
      <c r="E9" s="10">
        <f t="shared" si="0"/>
        <v>747.03305537465428</v>
      </c>
      <c r="F9" s="10">
        <f>SUMIF(list.WattsCFLNonCFLBase,$A9,'Raw-CFLOnly'!O$2:O$2067)</f>
        <v>10</v>
      </c>
      <c r="G9" s="10">
        <f>SUMIF(list.WattsCFLNonCFLBase,$A9,'Raw-CFLOnly'!P$2:P$2067)</f>
        <v>7470.330553746543</v>
      </c>
      <c r="H9" s="10">
        <f>SUMIF(list.WattsCFLNonCFLBase,$A9,'Raw-CFLOnly'!Q$2:Q$2067)</f>
        <v>40</v>
      </c>
      <c r="I9" s="10">
        <f>SUMIF(list.WattsCFLNonCFLBase,$A9,'Raw-CFLOnly'!R$2:R$2067)</f>
        <v>29881.322214986172</v>
      </c>
      <c r="J9" s="12">
        <f t="shared" si="4"/>
        <v>4</v>
      </c>
      <c r="K9" s="12">
        <f t="shared" si="5"/>
        <v>4</v>
      </c>
    </row>
    <row r="10" spans="1:11">
      <c r="A10" s="4">
        <v>11</v>
      </c>
      <c r="B10" s="13">
        <f t="shared" si="1"/>
        <v>55.080745341614907</v>
      </c>
      <c r="C10" s="13">
        <f t="shared" si="2"/>
        <v>55.247074471415459</v>
      </c>
      <c r="D10" s="4">
        <f t="shared" si="3"/>
        <v>322</v>
      </c>
      <c r="E10" s="10">
        <f t="shared" si="0"/>
        <v>115800.94574551783</v>
      </c>
      <c r="F10" s="10">
        <f>SUMIF(list.WattsCFLNonCFLBase,$A10,'Raw-CFLOnly'!O$2:O$2067)</f>
        <v>3542</v>
      </c>
      <c r="G10" s="10">
        <f>SUMIF(list.WattsCFLNonCFLBase,$A10,'Raw-CFLOnly'!P$2:P$2067)</f>
        <v>1273810.4032006958</v>
      </c>
      <c r="H10" s="10">
        <f>SUMIF(list.WattsCFLNonCFLBase,$A10,'Raw-CFLOnly'!Q$2:Q$2067)</f>
        <v>17736</v>
      </c>
      <c r="I10" s="10">
        <f>SUMIF(list.WattsCFLNonCFLBase,$A10,'Raw-CFLOnly'!R$2:R$2067)</f>
        <v>6397663.4734629653</v>
      </c>
      <c r="J10" s="12">
        <f t="shared" si="4"/>
        <v>5.0073404856013548</v>
      </c>
      <c r="K10" s="12">
        <f t="shared" si="5"/>
        <v>5.0224613155832252</v>
      </c>
    </row>
    <row r="11" spans="1:11">
      <c r="A11" s="4">
        <v>13</v>
      </c>
      <c r="B11" s="13">
        <f t="shared" si="1"/>
        <v>58.629774730656223</v>
      </c>
      <c r="C11" s="13">
        <f t="shared" si="2"/>
        <v>61.287717222975644</v>
      </c>
      <c r="D11" s="4">
        <f t="shared" si="3"/>
        <v>2042</v>
      </c>
      <c r="E11" s="10">
        <f t="shared" si="0"/>
        <v>532419.79446778016</v>
      </c>
      <c r="F11" s="10">
        <f>SUMIF(list.WattsCFLNonCFLBase,$A11,'Raw-CFLOnly'!O$2:O$2067)</f>
        <v>26546</v>
      </c>
      <c r="G11" s="10">
        <f>SUMIF(list.WattsCFLNonCFLBase,$A11,'Raw-CFLOnly'!P$2:P$2067)</f>
        <v>6921457.3280811431</v>
      </c>
      <c r="H11" s="10">
        <f>SUMIF(list.WattsCFLNonCFLBase,$A11,'Raw-CFLOnly'!Q$2:Q$2067)</f>
        <v>119722</v>
      </c>
      <c r="I11" s="10">
        <f>SUMIF(list.WattsCFLNonCFLBase,$A11,'Raw-CFLOnly'!R$2:R$2067)</f>
        <v>32630793.807256121</v>
      </c>
      <c r="J11" s="12">
        <f t="shared" si="4"/>
        <v>4.50998267158894</v>
      </c>
      <c r="K11" s="12">
        <f t="shared" si="5"/>
        <v>4.7144397863827407</v>
      </c>
    </row>
    <row r="12" spans="1:11">
      <c r="A12" s="4">
        <v>14</v>
      </c>
      <c r="B12" s="13">
        <f t="shared" si="1"/>
        <v>55.889395194697599</v>
      </c>
      <c r="C12" s="13">
        <f t="shared" si="2"/>
        <v>60.635377451542283</v>
      </c>
      <c r="D12" s="4">
        <f t="shared" si="3"/>
        <v>7242</v>
      </c>
      <c r="E12" s="10">
        <f t="shared" si="0"/>
        <v>592745.95210648468</v>
      </c>
      <c r="F12" s="10">
        <f>SUMIF(list.WattsCFLNonCFLBase,$A12,'Raw-CFLOnly'!O$2:O$2067)</f>
        <v>101388</v>
      </c>
      <c r="G12" s="10">
        <f>SUMIF(list.WattsCFLNonCFLBase,$A12,'Raw-CFLOnly'!P$2:P$2067)</f>
        <v>8298443.3294907929</v>
      </c>
      <c r="H12" s="10">
        <f>SUMIF(list.WattsCFLNonCFLBase,$A12,'Raw-CFLOnly'!Q$2:Q$2067)</f>
        <v>404751</v>
      </c>
      <c r="I12" s="10">
        <f>SUMIF(list.WattsCFLNonCFLBase,$A12,'Raw-CFLOnly'!R$2:R$2067)</f>
        <v>35941374.538850501</v>
      </c>
      <c r="J12" s="12">
        <f t="shared" si="4"/>
        <v>3.9920996567641143</v>
      </c>
      <c r="K12" s="12">
        <f t="shared" si="5"/>
        <v>4.3310983893958737</v>
      </c>
    </row>
    <row r="13" spans="1:11">
      <c r="A13" s="4">
        <v>15</v>
      </c>
      <c r="B13" s="13">
        <f t="shared" si="1"/>
        <v>61.721214868540343</v>
      </c>
      <c r="C13" s="13">
        <f t="shared" si="2"/>
        <v>61.375814364848651</v>
      </c>
      <c r="D13" s="4">
        <f t="shared" si="3"/>
        <v>2206</v>
      </c>
      <c r="E13" s="10">
        <f t="shared" si="0"/>
        <v>275031.67793328088</v>
      </c>
      <c r="F13" s="10">
        <f>SUMIF(list.WattsCFLNonCFLBase,$A13,'Raw-CFLOnly'!O$2:O$2067)</f>
        <v>33090</v>
      </c>
      <c r="G13" s="10">
        <f>SUMIF(list.WattsCFLNonCFLBase,$A13,'Raw-CFLOnly'!P$2:P$2067)</f>
        <v>4125475.1689992128</v>
      </c>
      <c r="H13" s="10">
        <f>SUMIF(list.WattsCFLNonCFLBase,$A13,'Raw-CFLOnly'!Q$2:Q$2067)</f>
        <v>136157</v>
      </c>
      <c r="I13" s="10">
        <f>SUMIF(list.WattsCFLNonCFLBase,$A13,'Raw-CFLOnly'!R$2:R$2067)</f>
        <v>16880293.209285889</v>
      </c>
      <c r="J13" s="12">
        <f t="shared" si="4"/>
        <v>4.11474765790269</v>
      </c>
      <c r="K13" s="12">
        <f t="shared" si="5"/>
        <v>4.0917209576565776</v>
      </c>
    </row>
    <row r="14" spans="1:11">
      <c r="A14" s="4">
        <v>16</v>
      </c>
      <c r="B14" s="13">
        <f t="shared" si="1"/>
        <v>82.286184210526315</v>
      </c>
      <c r="C14" s="13">
        <f t="shared" si="2"/>
        <v>73.704497343656001</v>
      </c>
      <c r="D14" s="4">
        <f t="shared" si="3"/>
        <v>304</v>
      </c>
      <c r="E14" s="10">
        <f t="shared" si="0"/>
        <v>67441.712175838416</v>
      </c>
      <c r="F14" s="10">
        <f>SUMIF(list.WattsCFLNonCFLBase,$A14,'Raw-CFLOnly'!O$2:O$2067)</f>
        <v>4864</v>
      </c>
      <c r="G14" s="10">
        <f>SUMIF(list.WattsCFLNonCFLBase,$A14,'Raw-CFLOnly'!P$2:P$2067)</f>
        <v>1079067.3948134147</v>
      </c>
      <c r="H14" s="10">
        <f>SUMIF(list.WattsCFLNonCFLBase,$A14,'Raw-CFLOnly'!Q$2:Q$2067)</f>
        <v>25015</v>
      </c>
      <c r="I14" s="10">
        <f>SUMIF(list.WattsCFLNonCFLBase,$A14,'Raw-CFLOnly'!R$2:R$2067)</f>
        <v>4970757.4959156951</v>
      </c>
      <c r="J14" s="12">
        <f t="shared" si="4"/>
        <v>5.1428865131578947</v>
      </c>
      <c r="K14" s="12">
        <f t="shared" si="5"/>
        <v>4.6065310839785001</v>
      </c>
    </row>
    <row r="15" spans="1:11">
      <c r="A15" s="4">
        <v>17</v>
      </c>
      <c r="B15" s="13">
        <f t="shared" si="1"/>
        <v>60</v>
      </c>
      <c r="C15" s="13">
        <f t="shared" si="2"/>
        <v>60</v>
      </c>
      <c r="D15" s="4">
        <f t="shared" si="3"/>
        <v>1</v>
      </c>
      <c r="E15" s="10">
        <f t="shared" si="0"/>
        <v>217.04828597836553</v>
      </c>
      <c r="F15" s="10">
        <f>SUMIF(list.WattsCFLNonCFLBase,$A15,'Raw-CFLOnly'!O$2:O$2067)</f>
        <v>17</v>
      </c>
      <c r="G15" s="10">
        <f>SUMIF(list.WattsCFLNonCFLBase,$A15,'Raw-CFLOnly'!P$2:P$2067)</f>
        <v>3689.820861632214</v>
      </c>
      <c r="H15" s="10">
        <f>SUMIF(list.WattsCFLNonCFLBase,$A15,'Raw-CFLOnly'!Q$2:Q$2067)</f>
        <v>60</v>
      </c>
      <c r="I15" s="10">
        <f>SUMIF(list.WattsCFLNonCFLBase,$A15,'Raw-CFLOnly'!R$2:R$2067)</f>
        <v>13022.897158701931</v>
      </c>
      <c r="J15" s="12">
        <f t="shared" si="4"/>
        <v>3.5294117647058822</v>
      </c>
      <c r="K15" s="12">
        <f t="shared" si="5"/>
        <v>3.5294117647058822</v>
      </c>
    </row>
    <row r="16" spans="1:11">
      <c r="A16" s="4">
        <v>18</v>
      </c>
      <c r="B16" s="13">
        <f t="shared" si="1"/>
        <v>60.905604719764014</v>
      </c>
      <c r="C16" s="13">
        <f t="shared" si="2"/>
        <v>56.821314597341107</v>
      </c>
      <c r="D16" s="4">
        <f t="shared" si="3"/>
        <v>339</v>
      </c>
      <c r="E16" s="10">
        <f t="shared" si="0"/>
        <v>64851.493830325999</v>
      </c>
      <c r="F16" s="10">
        <f>SUMIF(list.WattsCFLNonCFLBase,$A16,'Raw-CFLOnly'!O$2:O$2067)</f>
        <v>6102</v>
      </c>
      <c r="G16" s="10">
        <f>SUMIF(list.WattsCFLNonCFLBase,$A16,'Raw-CFLOnly'!P$2:P$2067)</f>
        <v>1167326.8889458671</v>
      </c>
      <c r="H16" s="10">
        <f>SUMIF(list.WattsCFLNonCFLBase,$A16,'Raw-CFLOnly'!Q$2:Q$2067)</f>
        <v>20647</v>
      </c>
      <c r="I16" s="10">
        <f>SUMIF(list.WattsCFLNonCFLBase,$A16,'Raw-CFLOnly'!R$2:R$2067)</f>
        <v>3684947.1330404794</v>
      </c>
      <c r="J16" s="12">
        <f t="shared" si="4"/>
        <v>3.3836447066535564</v>
      </c>
      <c r="K16" s="12">
        <f t="shared" si="5"/>
        <v>3.1567396998522863</v>
      </c>
    </row>
    <row r="17" spans="1:11">
      <c r="A17" s="4">
        <v>19</v>
      </c>
      <c r="B17" s="13">
        <f t="shared" si="1"/>
        <v>65.351515151515144</v>
      </c>
      <c r="C17" s="13">
        <f t="shared" si="2"/>
        <v>60.593814286220038</v>
      </c>
      <c r="D17" s="4">
        <f t="shared" si="3"/>
        <v>495</v>
      </c>
      <c r="E17" s="10">
        <f t="shared" si="0"/>
        <v>35968.836238124801</v>
      </c>
      <c r="F17" s="10">
        <f>SUMIF(list.WattsCFLNonCFLBase,$A17,'Raw-CFLOnly'!O$2:O$2067)</f>
        <v>9405</v>
      </c>
      <c r="G17" s="10">
        <f>SUMIF(list.WattsCFLNonCFLBase,$A17,'Raw-CFLOnly'!P$2:P$2067)</f>
        <v>683407.88852437143</v>
      </c>
      <c r="H17" s="10">
        <f>SUMIF(list.WattsCFLNonCFLBase,$A17,'Raw-CFLOnly'!Q$2:Q$2067)</f>
        <v>32349</v>
      </c>
      <c r="I17" s="10">
        <f>SUMIF(list.WattsCFLNonCFLBase,$A17,'Raw-CFLOnly'!R$2:R$2067)</f>
        <v>2179488.9831043957</v>
      </c>
      <c r="J17" s="12">
        <f t="shared" si="4"/>
        <v>3.439553429027113</v>
      </c>
      <c r="K17" s="12">
        <f t="shared" si="5"/>
        <v>3.1891481203273697</v>
      </c>
    </row>
    <row r="18" spans="1:11">
      <c r="A18" s="4">
        <v>20</v>
      </c>
      <c r="B18" s="13">
        <f t="shared" si="1"/>
        <v>66.497517378351546</v>
      </c>
      <c r="C18" s="13">
        <f t="shared" si="2"/>
        <v>67.409481686779685</v>
      </c>
      <c r="D18" s="4">
        <f t="shared" si="3"/>
        <v>1007</v>
      </c>
      <c r="E18" s="10">
        <f t="shared" si="0"/>
        <v>114055.01190394886</v>
      </c>
      <c r="F18" s="10">
        <f>SUMIF(list.WattsCFLNonCFLBase,$A18,'Raw-CFLOnly'!O$2:O$2067)</f>
        <v>20140</v>
      </c>
      <c r="G18" s="10">
        <f>SUMIF(list.WattsCFLNonCFLBase,$A18,'Raw-CFLOnly'!P$2:P$2067)</f>
        <v>2281100.2380789784</v>
      </c>
      <c r="H18" s="10">
        <f>SUMIF(list.WattsCFLNonCFLBase,$A18,'Raw-CFLOnly'!Q$2:Q$2067)</f>
        <v>66963</v>
      </c>
      <c r="I18" s="10">
        <f>SUMIF(list.WattsCFLNonCFLBase,$A18,'Raw-CFLOnly'!R$2:R$2067)</f>
        <v>7688389.2362246802</v>
      </c>
      <c r="J18" s="12">
        <f t="shared" si="4"/>
        <v>3.324875868917577</v>
      </c>
      <c r="K18" s="12">
        <f t="shared" si="5"/>
        <v>3.3704740843389827</v>
      </c>
    </row>
    <row r="19" spans="1:11">
      <c r="A19" s="4">
        <v>22</v>
      </c>
      <c r="B19" s="13">
        <f t="shared" si="1"/>
        <v>75</v>
      </c>
      <c r="C19" s="13">
        <f t="shared" si="2"/>
        <v>75</v>
      </c>
      <c r="D19" s="4">
        <f t="shared" si="3"/>
        <v>31</v>
      </c>
      <c r="E19" s="10">
        <f t="shared" si="0"/>
        <v>5497.6715023155148</v>
      </c>
      <c r="F19" s="10">
        <f>SUMIF(list.WattsCFLNonCFLBase,$A19,'Raw-CFLOnly'!O$2:O$2067)</f>
        <v>682</v>
      </c>
      <c r="G19" s="10">
        <f>SUMIF(list.WattsCFLNonCFLBase,$A19,'Raw-CFLOnly'!P$2:P$2067)</f>
        <v>120948.77305094132</v>
      </c>
      <c r="H19" s="10">
        <f>SUMIF(list.WattsCFLNonCFLBase,$A19,'Raw-CFLOnly'!Q$2:Q$2067)</f>
        <v>2325</v>
      </c>
      <c r="I19" s="10">
        <f>SUMIF(list.WattsCFLNonCFLBase,$A19,'Raw-CFLOnly'!R$2:R$2067)</f>
        <v>412325.36267366359</v>
      </c>
      <c r="J19" s="12">
        <f t="shared" si="4"/>
        <v>3.4090909090909092</v>
      </c>
      <c r="K19" s="12">
        <f t="shared" si="5"/>
        <v>3.4090909090909092</v>
      </c>
    </row>
    <row r="20" spans="1:11">
      <c r="A20" s="4">
        <v>23</v>
      </c>
      <c r="B20" s="13">
        <f t="shared" si="1"/>
        <v>63.98163665537529</v>
      </c>
      <c r="C20" s="13">
        <f t="shared" si="2"/>
        <v>66.394022062205053</v>
      </c>
      <c r="D20" s="4">
        <f t="shared" si="3"/>
        <v>5609</v>
      </c>
      <c r="E20" s="10">
        <f t="shared" si="0"/>
        <v>802882.59818472748</v>
      </c>
      <c r="F20" s="10">
        <f>SUMIF(list.WattsCFLNonCFLBase,$A20,'Raw-CFLOnly'!O$2:O$2067)</f>
        <v>129007</v>
      </c>
      <c r="G20" s="10">
        <f>SUMIF(list.WattsCFLNonCFLBase,$A20,'Raw-CFLOnly'!P$2:P$2067)</f>
        <v>18466299.758248743</v>
      </c>
      <c r="H20" s="10">
        <f>SUMIF(list.WattsCFLNonCFLBase,$A20,'Raw-CFLOnly'!Q$2:Q$2067)</f>
        <v>358873</v>
      </c>
      <c r="I20" s="10">
        <f>SUMIF(list.WattsCFLNonCFLBase,$A20,'Raw-CFLOnly'!R$2:R$2067)</f>
        <v>53306604.937237307</v>
      </c>
      <c r="J20" s="12">
        <f t="shared" si="4"/>
        <v>2.781810289364143</v>
      </c>
      <c r="K20" s="12">
        <f t="shared" si="5"/>
        <v>2.8866966114002177</v>
      </c>
    </row>
    <row r="21" spans="1:11">
      <c r="A21" s="4">
        <v>24</v>
      </c>
      <c r="B21" s="13">
        <f t="shared" si="1"/>
        <v>63.882352941176471</v>
      </c>
      <c r="C21" s="13">
        <f t="shared" si="2"/>
        <v>62.917635569625553</v>
      </c>
      <c r="D21" s="4">
        <f t="shared" si="3"/>
        <v>85</v>
      </c>
      <c r="E21" s="10">
        <f t="shared" si="0"/>
        <v>27394.361186776005</v>
      </c>
      <c r="F21" s="10">
        <f>SUMIF(list.WattsCFLNonCFLBase,$A21,'Raw-CFLOnly'!O$2:O$2067)</f>
        <v>2040</v>
      </c>
      <c r="G21" s="10">
        <f>SUMIF(list.WattsCFLNonCFLBase,$A21,'Raw-CFLOnly'!P$2:P$2067)</f>
        <v>657464.66848262388</v>
      </c>
      <c r="H21" s="10">
        <f>SUMIF(list.WattsCFLNonCFLBase,$A21,'Raw-CFLOnly'!Q$2:Q$2067)</f>
        <v>5430</v>
      </c>
      <c r="I21" s="10">
        <f>SUMIF(list.WattsCFLNonCFLBase,$A21,'Raw-CFLOnly'!R$2:R$2067)</f>
        <v>1723588.4338122676</v>
      </c>
      <c r="J21" s="12">
        <f t="shared" si="4"/>
        <v>2.6617647058823528</v>
      </c>
      <c r="K21" s="12">
        <f t="shared" si="5"/>
        <v>2.6215681487343989</v>
      </c>
    </row>
    <row r="22" spans="1:11">
      <c r="A22" s="4">
        <v>25</v>
      </c>
      <c r="B22" s="13">
        <f t="shared" si="1"/>
        <v>90.851063829787236</v>
      </c>
      <c r="C22" s="13">
        <f t="shared" si="2"/>
        <v>83.858719959890806</v>
      </c>
      <c r="D22" s="4">
        <f t="shared" si="3"/>
        <v>141</v>
      </c>
      <c r="E22" s="10">
        <f t="shared" si="0"/>
        <v>14789.453332446976</v>
      </c>
      <c r="F22" s="10">
        <f>SUMIF(list.WattsCFLNonCFLBase,$A22,'Raw-CFLOnly'!O$2:O$2067)</f>
        <v>3525</v>
      </c>
      <c r="G22" s="10">
        <f>SUMIF(list.WattsCFLNonCFLBase,$A22,'Raw-CFLOnly'!P$2:P$2067)</f>
        <v>369736.33331117436</v>
      </c>
      <c r="H22" s="10">
        <f>SUMIF(list.WattsCFLNonCFLBase,$A22,'Raw-CFLOnly'!Q$2:Q$2067)</f>
        <v>12810</v>
      </c>
      <c r="I22" s="10">
        <f>SUMIF(list.WattsCFLNonCFLBase,$A22,'Raw-CFLOnly'!R$2:R$2067)</f>
        <v>1240224.6253655448</v>
      </c>
      <c r="J22" s="12">
        <f t="shared" si="4"/>
        <v>3.6340425531914895</v>
      </c>
      <c r="K22" s="12">
        <f t="shared" si="5"/>
        <v>3.3543487983956326</v>
      </c>
    </row>
    <row r="23" spans="1:11">
      <c r="A23" s="4">
        <v>26</v>
      </c>
      <c r="B23" s="13">
        <f t="shared" si="1"/>
        <v>68.645875251509054</v>
      </c>
      <c r="C23" s="13">
        <f t="shared" si="2"/>
        <v>63.338221237571886</v>
      </c>
      <c r="D23" s="4">
        <f t="shared" si="3"/>
        <v>497</v>
      </c>
      <c r="E23" s="10">
        <f t="shared" si="0"/>
        <v>116126.83035258234</v>
      </c>
      <c r="F23" s="10">
        <f>SUMIF(list.WattsCFLNonCFLBase,$A23,'Raw-CFLOnly'!O$2:O$2067)</f>
        <v>12922</v>
      </c>
      <c r="G23" s="10">
        <f>SUMIF(list.WattsCFLNonCFLBase,$A23,'Raw-CFLOnly'!P$2:P$2067)</f>
        <v>3019297.5891671418</v>
      </c>
      <c r="H23" s="10">
        <f>SUMIF(list.WattsCFLNonCFLBase,$A23,'Raw-CFLOnly'!Q$2:Q$2067)</f>
        <v>34117</v>
      </c>
      <c r="I23" s="10">
        <f>SUMIF(list.WattsCFLNonCFLBase,$A23,'Raw-CFLOnly'!R$2:R$2067)</f>
        <v>7355266.8724898389</v>
      </c>
      <c r="J23" s="12">
        <f t="shared" si="4"/>
        <v>2.6402259712118865</v>
      </c>
      <c r="K23" s="12">
        <f t="shared" si="5"/>
        <v>2.4360854322143028</v>
      </c>
    </row>
    <row r="24" spans="1:11">
      <c r="A24" s="4">
        <v>27</v>
      </c>
      <c r="B24" s="13">
        <f t="shared" si="1"/>
        <v>68.592111592111593</v>
      </c>
      <c r="C24" s="13">
        <f t="shared" si="2"/>
        <v>71.115651693673968</v>
      </c>
      <c r="D24" s="4">
        <f t="shared" si="3"/>
        <v>2079</v>
      </c>
      <c r="E24" s="10">
        <f t="shared" si="0"/>
        <v>82263.167606337985</v>
      </c>
      <c r="F24" s="10">
        <f>SUMIF(list.WattsCFLNonCFLBase,$A24,'Raw-CFLOnly'!O$2:O$2067)</f>
        <v>56133</v>
      </c>
      <c r="G24" s="10">
        <f>SUMIF(list.WattsCFLNonCFLBase,$A24,'Raw-CFLOnly'!P$2:P$2067)</f>
        <v>2221105.525371124</v>
      </c>
      <c r="H24" s="10">
        <f>SUMIF(list.WattsCFLNonCFLBase,$A24,'Raw-CFLOnly'!Q$2:Q$2067)</f>
        <v>142603</v>
      </c>
      <c r="I24" s="10">
        <f>SUMIF(list.WattsCFLNonCFLBase,$A24,'Raw-CFLOnly'!R$2:R$2067)</f>
        <v>5850198.7747106552</v>
      </c>
      <c r="J24" s="12">
        <f t="shared" si="4"/>
        <v>2.5404485774856145</v>
      </c>
      <c r="K24" s="12">
        <f t="shared" si="5"/>
        <v>2.6339130256916303</v>
      </c>
    </row>
    <row r="25" spans="1:11">
      <c r="A25" s="4">
        <v>28</v>
      </c>
      <c r="B25" s="13">
        <f t="shared" si="1"/>
        <v>65</v>
      </c>
      <c r="C25" s="13">
        <f t="shared" si="2"/>
        <v>65</v>
      </c>
      <c r="D25" s="4">
        <f t="shared" si="3"/>
        <v>300</v>
      </c>
      <c r="E25" s="10">
        <f t="shared" si="0"/>
        <v>266459.78701050999</v>
      </c>
      <c r="F25" s="10">
        <f>SUMIF(list.WattsCFLNonCFLBase,$A25,'Raw-CFLOnly'!O$2:O$2067)</f>
        <v>8400</v>
      </c>
      <c r="G25" s="10">
        <f>SUMIF(list.WattsCFLNonCFLBase,$A25,'Raw-CFLOnly'!P$2:P$2067)</f>
        <v>7460874.0362942796</v>
      </c>
      <c r="H25" s="10">
        <f>SUMIF(list.WattsCFLNonCFLBase,$A25,'Raw-CFLOnly'!Q$2:Q$2067)</f>
        <v>19500</v>
      </c>
      <c r="I25" s="10">
        <f>SUMIF(list.WattsCFLNonCFLBase,$A25,'Raw-CFLOnly'!R$2:R$2067)</f>
        <v>17319886.155683149</v>
      </c>
      <c r="J25" s="12">
        <f t="shared" si="4"/>
        <v>2.3214285714285716</v>
      </c>
      <c r="K25" s="12">
        <f t="shared" si="5"/>
        <v>2.3214285714285712</v>
      </c>
    </row>
    <row r="26" spans="1:11">
      <c r="A26" s="4">
        <v>30</v>
      </c>
      <c r="B26" s="13">
        <f t="shared" si="1"/>
        <v>82.692307692307693</v>
      </c>
      <c r="C26" s="13">
        <f t="shared" si="2"/>
        <v>89.406855381939764</v>
      </c>
      <c r="D26" s="4">
        <f t="shared" si="3"/>
        <v>13</v>
      </c>
      <c r="E26" s="10">
        <f t="shared" si="0"/>
        <v>2751.6831438522627</v>
      </c>
      <c r="F26" s="10">
        <f>SUMIF(list.WattsCFLNonCFLBase,$A26,'Raw-CFLOnly'!O$2:O$2067)</f>
        <v>390</v>
      </c>
      <c r="G26" s="10">
        <f>SUMIF(list.WattsCFLNonCFLBase,$A26,'Raw-CFLOnly'!P$2:P$2067)</f>
        <v>82550.494315567892</v>
      </c>
      <c r="H26" s="10">
        <f>SUMIF(list.WattsCFLNonCFLBase,$A26,'Raw-CFLOnly'!Q$2:Q$2067)</f>
        <v>1075</v>
      </c>
      <c r="I26" s="10">
        <f>SUMIF(list.WattsCFLNonCFLBase,$A26,'Raw-CFLOnly'!R$2:R$2067)</f>
        <v>246019.33689932059</v>
      </c>
      <c r="J26" s="12">
        <f t="shared" si="4"/>
        <v>2.7564102564102564</v>
      </c>
      <c r="K26" s="12">
        <f t="shared" si="5"/>
        <v>2.9802285127313248</v>
      </c>
    </row>
    <row r="27" spans="1:11">
      <c r="A27" s="4">
        <v>32</v>
      </c>
      <c r="B27" s="13">
        <f t="shared" si="1"/>
        <v>100</v>
      </c>
      <c r="C27" s="13">
        <f t="shared" si="2"/>
        <v>100</v>
      </c>
      <c r="D27" s="4">
        <f t="shared" si="3"/>
        <v>27</v>
      </c>
      <c r="E27" s="10">
        <f t="shared" si="0"/>
        <v>2106.8229734081019</v>
      </c>
      <c r="F27" s="10">
        <f>SUMIF(list.WattsCFLNonCFLBase,$A27,'Raw-CFLOnly'!O$2:O$2067)</f>
        <v>864</v>
      </c>
      <c r="G27" s="10">
        <f>SUMIF(list.WattsCFLNonCFLBase,$A27,'Raw-CFLOnly'!P$2:P$2067)</f>
        <v>67418.335149059261</v>
      </c>
      <c r="H27" s="10">
        <f>SUMIF(list.WattsCFLNonCFLBase,$A27,'Raw-CFLOnly'!Q$2:Q$2067)</f>
        <v>2700</v>
      </c>
      <c r="I27" s="10">
        <f>SUMIF(list.WattsCFLNonCFLBase,$A27,'Raw-CFLOnly'!R$2:R$2067)</f>
        <v>210682.29734081018</v>
      </c>
      <c r="J27" s="12">
        <f t="shared" si="4"/>
        <v>3.125</v>
      </c>
      <c r="K27" s="12">
        <f t="shared" si="5"/>
        <v>3.125</v>
      </c>
    </row>
    <row r="28" spans="1:11">
      <c r="A28" s="4">
        <v>33</v>
      </c>
      <c r="B28" s="13">
        <f t="shared" si="1"/>
        <v>75</v>
      </c>
      <c r="C28" s="13">
        <f t="shared" si="2"/>
        <v>75</v>
      </c>
      <c r="D28" s="4">
        <f t="shared" si="3"/>
        <v>2</v>
      </c>
      <c r="E28" s="10">
        <f t="shared" si="0"/>
        <v>366.78453370360063</v>
      </c>
      <c r="F28" s="10">
        <f>SUMIF(list.WattsCFLNonCFLBase,$A28,'Raw-CFLOnly'!O$2:O$2067)</f>
        <v>66</v>
      </c>
      <c r="G28" s="10">
        <f>SUMIF(list.WattsCFLNonCFLBase,$A28,'Raw-CFLOnly'!P$2:P$2067)</f>
        <v>12103.889612218822</v>
      </c>
      <c r="H28" s="10">
        <f>SUMIF(list.WattsCFLNonCFLBase,$A28,'Raw-CFLOnly'!Q$2:Q$2067)</f>
        <v>150</v>
      </c>
      <c r="I28" s="10">
        <f>SUMIF(list.WattsCFLNonCFLBase,$A28,'Raw-CFLOnly'!R$2:R$2067)</f>
        <v>27508.840027770046</v>
      </c>
      <c r="J28" s="12">
        <f t="shared" si="4"/>
        <v>2.2727272727272729</v>
      </c>
      <c r="K28" s="12">
        <f t="shared" si="5"/>
        <v>2.2727272727272725</v>
      </c>
    </row>
    <row r="29" spans="1:11">
      <c r="A29" s="4">
        <v>40</v>
      </c>
      <c r="B29" s="13">
        <f t="shared" si="1"/>
        <v>101.63352272727273</v>
      </c>
      <c r="C29" s="13">
        <f t="shared" si="2"/>
        <v>122.84772166364587</v>
      </c>
      <c r="D29" s="4">
        <f t="shared" si="3"/>
        <v>352</v>
      </c>
      <c r="E29" s="10">
        <f t="shared" si="0"/>
        <v>10561.421512746316</v>
      </c>
      <c r="F29" s="10">
        <f>SUMIF(list.WattsCFLNonCFLBase,$A29,'Raw-CFLOnly'!O$2:O$2067)</f>
        <v>14080</v>
      </c>
      <c r="G29" s="10">
        <f>SUMIF(list.WattsCFLNonCFLBase,$A29,'Raw-CFLOnly'!P$2:P$2067)</f>
        <v>422456.86050985265</v>
      </c>
      <c r="H29" s="10">
        <f>SUMIF(list.WattsCFLNonCFLBase,$A29,'Raw-CFLOnly'!Q$2:Q$2067)</f>
        <v>35775</v>
      </c>
      <c r="I29" s="10">
        <f>SUMIF(list.WattsCFLNonCFLBase,$A29,'Raw-CFLOnly'!R$2:R$2067)</f>
        <v>1297446.5703703011</v>
      </c>
      <c r="J29" s="12">
        <f t="shared" si="4"/>
        <v>2.5408380681818183</v>
      </c>
      <c r="K29" s="12">
        <f t="shared" si="5"/>
        <v>3.0711930415911466</v>
      </c>
    </row>
    <row r="30" spans="1:11">
      <c r="A30" s="4">
        <v>42</v>
      </c>
      <c r="B30" s="13">
        <f t="shared" si="1"/>
        <v>127.36842105263158</v>
      </c>
      <c r="C30" s="13">
        <f t="shared" si="2"/>
        <v>139.25934587805688</v>
      </c>
      <c r="D30" s="4">
        <f t="shared" si="3"/>
        <v>38</v>
      </c>
      <c r="E30" s="10">
        <f t="shared" si="0"/>
        <v>15932.819259634549</v>
      </c>
      <c r="F30" s="10">
        <f>SUMIF(list.WattsCFLNonCFLBase,$A30,'Raw-CFLOnly'!O$2:O$2067)</f>
        <v>1596</v>
      </c>
      <c r="G30" s="10">
        <f>SUMIF(list.WattsCFLNonCFLBase,$A30,'Raw-CFLOnly'!P$2:P$2067)</f>
        <v>669178.40890465095</v>
      </c>
      <c r="H30" s="10">
        <f>SUMIF(list.WattsCFLNonCFLBase,$A30,'Raw-CFLOnly'!Q$2:Q$2067)</f>
        <v>4840</v>
      </c>
      <c r="I30" s="10">
        <f>SUMIF(list.WattsCFLNonCFLBase,$A30,'Raw-CFLOnly'!R$2:R$2067)</f>
        <v>2218793.9880900136</v>
      </c>
      <c r="J30" s="12">
        <f t="shared" si="4"/>
        <v>3.0325814536340854</v>
      </c>
      <c r="K30" s="12">
        <f t="shared" si="5"/>
        <v>3.3156987113823071</v>
      </c>
    </row>
    <row r="31" spans="1:11">
      <c r="A31" s="4">
        <v>65</v>
      </c>
      <c r="B31" s="13">
        <f t="shared" si="1"/>
        <v>75</v>
      </c>
      <c r="C31" s="13">
        <f t="shared" si="2"/>
        <v>75</v>
      </c>
      <c r="D31" s="4">
        <f t="shared" si="3"/>
        <v>4</v>
      </c>
      <c r="E31" s="10">
        <f t="shared" si="0"/>
        <v>236.447456493517</v>
      </c>
      <c r="F31" s="10">
        <f>SUMIF(list.WattsCFLNonCFLBase,$A31,'Raw-CFLOnly'!O$2:O$2067)</f>
        <v>260</v>
      </c>
      <c r="G31" s="10">
        <f>SUMIF(list.WattsCFLNonCFLBase,$A31,'Raw-CFLOnly'!P$2:P$2067)</f>
        <v>15369.084672078605</v>
      </c>
      <c r="H31" s="10">
        <f>SUMIF(list.WattsCFLNonCFLBase,$A31,'Raw-CFLOnly'!Q$2:Q$2067)</f>
        <v>300</v>
      </c>
      <c r="I31" s="10">
        <f>SUMIF(list.WattsCFLNonCFLBase,$A31,'Raw-CFLOnly'!R$2:R$2067)</f>
        <v>17733.559237013775</v>
      </c>
      <c r="J31" s="12">
        <f t="shared" si="4"/>
        <v>1.1538461538461537</v>
      </c>
      <c r="K31" s="12">
        <f t="shared" si="5"/>
        <v>1.1538461538461537</v>
      </c>
    </row>
    <row r="32" spans="1:11">
      <c r="A32" s="4">
        <v>68</v>
      </c>
      <c r="B32" s="13">
        <f t="shared" si="1"/>
        <v>300</v>
      </c>
      <c r="C32" s="13">
        <f t="shared" si="2"/>
        <v>300</v>
      </c>
      <c r="D32" s="4">
        <f t="shared" si="3"/>
        <v>2</v>
      </c>
      <c r="E32" s="10">
        <f t="shared" si="0"/>
        <v>366.78453370360063</v>
      </c>
      <c r="F32" s="10">
        <f>SUMIF(list.WattsCFLNonCFLBase,$A32,'Raw-CFLOnly'!O$2:O$2067)</f>
        <v>136</v>
      </c>
      <c r="G32" s="10">
        <f>SUMIF(list.WattsCFLNonCFLBase,$A32,'Raw-CFLOnly'!P$2:P$2067)</f>
        <v>24941.348291844843</v>
      </c>
      <c r="H32" s="10">
        <f>SUMIF(list.WattsCFLNonCFLBase,$A32,'Raw-CFLOnly'!Q$2:Q$2067)</f>
        <v>600</v>
      </c>
      <c r="I32" s="10">
        <f>SUMIF(list.WattsCFLNonCFLBase,$A32,'Raw-CFLOnly'!R$2:R$2067)</f>
        <v>110035.36011108018</v>
      </c>
      <c r="J32" s="12">
        <f t="shared" si="4"/>
        <v>4.4117647058823533</v>
      </c>
      <c r="K32" s="12">
        <f t="shared" si="5"/>
        <v>4.4117647058823524</v>
      </c>
    </row>
    <row r="33" spans="1:12" s="14" customFormat="1">
      <c r="A33" s="14" t="s">
        <v>2116</v>
      </c>
      <c r="F33" s="10">
        <f>SUM(F3:F32)</f>
        <v>524053</v>
      </c>
      <c r="G33" s="10">
        <f t="shared" ref="G33:I33" si="6">SUM(G3:G32)</f>
        <v>64169893.781815268</v>
      </c>
      <c r="H33" s="10">
        <f t="shared" si="6"/>
        <v>1767512</v>
      </c>
      <c r="I33" s="10">
        <f t="shared" si="6"/>
        <v>224393307.96521729</v>
      </c>
      <c r="J33" s="15">
        <f t="shared" ref="J33" si="7">H33/F33</f>
        <v>3.3727733645261071</v>
      </c>
      <c r="K33" s="16">
        <f t="shared" ref="K33" si="8">I33/G33</f>
        <v>3.4968626990123957</v>
      </c>
      <c r="L33" s="14" t="s">
        <v>2119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Raw</vt:lpstr>
      <vt:lpstr>Raw-CFLOnly</vt:lpstr>
      <vt:lpstr>WattageReductionRatios</vt:lpstr>
      <vt:lpstr>list.QtyNonCFLBaseOnly</vt:lpstr>
      <vt:lpstr>list.QtyWtdNonCFLBaseOnly</vt:lpstr>
      <vt:lpstr>list.WattsCFLNonCFLBase</vt:lpstr>
      <vt:lpstr>list.WattsNonCFLNonCFLBaseOnly</vt:lpstr>
      <vt:lpstr>Raw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brector</dc:creator>
  <cp:lastModifiedBy>James J. Hirsch</cp:lastModifiedBy>
  <dcterms:created xsi:type="dcterms:W3CDTF">2011-10-07T19:11:01Z</dcterms:created>
  <dcterms:modified xsi:type="dcterms:W3CDTF">2011-11-08T20:01:24Z</dcterms:modified>
</cp:coreProperties>
</file>